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5" yWindow="585" windowWidth="18915" windowHeight="6150"/>
  </bookViews>
  <sheets>
    <sheet name="Index" sheetId="31" r:id="rId1"/>
    <sheet name="Table_1_2015" sheetId="2" r:id="rId2"/>
    <sheet name="Table_2a_2015" sheetId="32" r:id="rId3"/>
    <sheet name="Table_2b_2015" sheetId="43" r:id="rId4"/>
    <sheet name="Table_3a_2015" sheetId="33" r:id="rId5"/>
    <sheet name="Table_3b_2015" sheetId="5" r:id="rId6"/>
    <sheet name="Table_4_2015" sheetId="7" r:id="rId7"/>
    <sheet name="Table_5_2015" sheetId="8" r:id="rId8"/>
    <sheet name="Table_6_2015" sheetId="42" r:id="rId9"/>
    <sheet name="Table_7a_2015" sheetId="44" r:id="rId10"/>
    <sheet name="Table_7b_2015" sheetId="11" r:id="rId11"/>
    <sheet name="Table_8_2015" sheetId="45" r:id="rId12"/>
    <sheet name="Table_9a_2015" sheetId="1" r:id="rId13"/>
    <sheet name="Table_9b_2015" sheetId="13" r:id="rId14"/>
    <sheet name="Table_9c_2015" sheetId="14" r:id="rId15"/>
    <sheet name="Table_9d_2015" sheetId="15" r:id="rId16"/>
    <sheet name="Table_10_2015" sheetId="16" r:id="rId17"/>
    <sheet name="Table_11_2015" sheetId="17" r:id="rId18"/>
    <sheet name="Table_12_2015" sheetId="18" r:id="rId19"/>
    <sheet name="Table_13_2015" sheetId="46" r:id="rId20"/>
    <sheet name="Table_14_2015" sheetId="19" r:id="rId21"/>
    <sheet name="Table_15_2015" sheetId="20" r:id="rId22"/>
    <sheet name="Table_16_2015" sheetId="22" r:id="rId23"/>
    <sheet name="Table_17a_2015" sheetId="24" r:id="rId24"/>
    <sheet name="Table_17b_2015" sheetId="25" r:id="rId25"/>
    <sheet name="Table_18_2015" sheetId="36" r:id="rId26"/>
    <sheet name="Table_19_2015" sheetId="37" r:id="rId27"/>
    <sheet name="Table_20_2015" sheetId="38" r:id="rId28"/>
    <sheet name="Table_21_2015" sheetId="39" r:id="rId29"/>
    <sheet name="Table_22_2015" sheetId="40" r:id="rId30"/>
    <sheet name="Table_23_2015" sheetId="41"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ftn1" localSheetId="10">Table_7b_2015!#REF!</definedName>
    <definedName name="_ftnref1" localSheetId="10">Table_7b_2015!#REF!</definedName>
    <definedName name="a" localSheetId="22">'[1]Table 19'!$A$1</definedName>
    <definedName name="a">'[2]Table 19'!$A$1</definedName>
    <definedName name="AgebandLookup">[3]Lookups!$D$35:$E$39</definedName>
    <definedName name="ASTs" localSheetId="16">[4]teachers!#REF!</definedName>
    <definedName name="ASTs" localSheetId="17">[4]teachers!#REF!</definedName>
    <definedName name="ASTs" localSheetId="20">[4]teachers!#REF!</definedName>
    <definedName name="ASTs" localSheetId="22">[5]teachers!#REF!</definedName>
    <definedName name="ASTs" localSheetId="23">[6]teachers!#REF!</definedName>
    <definedName name="ASTs" localSheetId="24">[6]teachers!#REF!</definedName>
    <definedName name="ASTs" localSheetId="2">[4]teachers!#REF!</definedName>
    <definedName name="ASTs" localSheetId="3">[4]teachers!#REF!</definedName>
    <definedName name="ASTs" localSheetId="4">[4]teachers!#REF!</definedName>
    <definedName name="ASTs" localSheetId="7">[7]teachers!#REF!</definedName>
    <definedName name="ASTs" localSheetId="8">[4]teachers!#REF!</definedName>
    <definedName name="ASTs" localSheetId="10">[4]teachers!#REF!</definedName>
    <definedName name="ASTs" localSheetId="12">[4]teachers!#REF!</definedName>
    <definedName name="ASTs" localSheetId="13">[4]teachers!#REF!</definedName>
    <definedName name="ASTs" localSheetId="14">[4]teachers!#REF!</definedName>
    <definedName name="ASTs" localSheetId="15">[4]teachers!#REF!</definedName>
    <definedName name="ASTs">[4]teachers!#REF!</definedName>
    <definedName name="d" localSheetId="2">#REF!</definedName>
    <definedName name="d" localSheetId="3">#REF!</definedName>
    <definedName name="d">#REF!</definedName>
    <definedName name="data" localSheetId="22">[8]table22!$A$14:$G$231</definedName>
    <definedName name="data" localSheetId="23">[9]table22!$A$14:$G$231</definedName>
    <definedName name="data" localSheetId="24">[9]table22!$A$14:$G$231</definedName>
    <definedName name="data">[10]table22!$A$14:$G$231</definedName>
    <definedName name="KS2_Numbers_English" localSheetId="2">#REF!</definedName>
    <definedName name="KS2_Numbers_English" localSheetId="3">#REF!</definedName>
    <definedName name="KS2_Numbers_English">#REF!</definedName>
    <definedName name="KS2_Percentage" localSheetId="2">#REF!</definedName>
    <definedName name="KS2_Percentage" localSheetId="3">#REF!</definedName>
    <definedName name="KS2_Percentage">#REF!</definedName>
    <definedName name="KS2_Percentages_English" localSheetId="2">#REF!</definedName>
    <definedName name="KS2_Percentages_English" localSheetId="3">#REF!</definedName>
    <definedName name="KS2_Percentages_English">#REF!</definedName>
    <definedName name="LA_coverage">[11]Number_of_schools_per_LA!$A$3:$C$175</definedName>
    <definedName name="LevelLookup" localSheetId="22">#REF!</definedName>
    <definedName name="LevelLookup" localSheetId="23">#REF!</definedName>
    <definedName name="LevelLookup" localSheetId="24">#REF!</definedName>
    <definedName name="LevelLookup" localSheetId="2">#REF!</definedName>
    <definedName name="LevelLookup" localSheetId="3">#REF!</definedName>
    <definedName name="LevelLookup" localSheetId="4">#REF!</definedName>
    <definedName name="LevelLookup" localSheetId="8">#REF!</definedName>
    <definedName name="LevelLookup">#REF!</definedName>
    <definedName name="lISA" localSheetId="2">#REF!</definedName>
    <definedName name="lISA" localSheetId="3">#REF!</definedName>
    <definedName name="lISA" localSheetId="4">#REF!</definedName>
    <definedName name="lISA" localSheetId="8">#REF!</definedName>
    <definedName name="lISA">#REF!</definedName>
    <definedName name="npcontrol" localSheetId="16">#REF!</definedName>
    <definedName name="npcontrol" localSheetId="17">#REF!</definedName>
    <definedName name="npcontrol" localSheetId="20">#REF!</definedName>
    <definedName name="npcontrol" localSheetId="22">#REF!</definedName>
    <definedName name="npcontrol" localSheetId="23">#REF!</definedName>
    <definedName name="npcontrol" localSheetId="24">#REF!</definedName>
    <definedName name="npcontrol" localSheetId="2">#REF!</definedName>
    <definedName name="npcontrol" localSheetId="3">#REF!</definedName>
    <definedName name="npcontrol" localSheetId="4">#REF!</definedName>
    <definedName name="npcontrol" localSheetId="7">#REF!</definedName>
    <definedName name="npcontrol" localSheetId="8">#REF!</definedName>
    <definedName name="npcontrol" localSheetId="10">#REF!</definedName>
    <definedName name="npcontrol" localSheetId="12">#REF!</definedName>
    <definedName name="npcontrol" localSheetId="13">#REF!</definedName>
    <definedName name="npcontrol" localSheetId="14">#REF!</definedName>
    <definedName name="npcontrol" localSheetId="15">#REF!</definedName>
    <definedName name="npcontrol">#REF!</definedName>
    <definedName name="OriginalLevelLookup" localSheetId="22">#REF!</definedName>
    <definedName name="OriginalLevelLookup" localSheetId="23">#REF!</definedName>
    <definedName name="OriginalLevelLookup" localSheetId="24">#REF!</definedName>
    <definedName name="OriginalLevelLookup" localSheetId="2">#REF!</definedName>
    <definedName name="OriginalLevelLookup" localSheetId="3">#REF!</definedName>
    <definedName name="OriginalLevelLookup" localSheetId="4">#REF!</definedName>
    <definedName name="OriginalLevelLookup" localSheetId="8">#REF!</definedName>
    <definedName name="OriginalLevelLookup">#REF!</definedName>
    <definedName name="_xlnm.Print_Area" localSheetId="0">Index!$B$2:$E$65</definedName>
    <definedName name="_xlnm.Print_Area" localSheetId="16">Table_10_2015!$A$1:$W$122</definedName>
    <definedName name="_xlnm.Print_Area" localSheetId="17">Table_11_2015!$A$1:$N$79</definedName>
    <definedName name="_xlnm.Print_Area" localSheetId="18">Table_12_2015!$A$1:$Z$80</definedName>
    <definedName name="_xlnm.Print_Area" localSheetId="19">Table_13_2015!$A$1:$Z$76</definedName>
    <definedName name="_xlnm.Print_Area" localSheetId="20">Table_14_2015!$A$1:$W$132</definedName>
    <definedName name="_xlnm.Print_Area" localSheetId="21">Table_15_2015!$A$1:$O$36</definedName>
    <definedName name="_xlnm.Print_Area" localSheetId="22">Table_16_2015!#REF!</definedName>
    <definedName name="_xlnm.Print_Area" localSheetId="23">Table_17a_2015!$A$1:$P$74</definedName>
    <definedName name="_xlnm.Print_Area" localSheetId="24">Table_17b_2015!$A$1:$G$74</definedName>
    <definedName name="_xlnm.Print_Area" localSheetId="25">Table_18_2015!$A$1:$Q$81</definedName>
    <definedName name="_xlnm.Print_Area" localSheetId="26">Table_19_2015!$A$1:$U$57</definedName>
    <definedName name="_xlnm.Print_Area" localSheetId="28">Table_21_2015!$A$1:$Q$135</definedName>
    <definedName name="_xlnm.Print_Area" localSheetId="29">Table_22_2015!$A$1:$AK$51</definedName>
    <definedName name="_xlnm.Print_Area" localSheetId="30">Table_23_2015!$A$1:$P$53</definedName>
    <definedName name="_xlnm.Print_Area" localSheetId="2">Table_2a_2015!$A$1:$I$151</definedName>
    <definedName name="_xlnm.Print_Area" localSheetId="3">Table_2b_2015!$A$1:$R$63</definedName>
    <definedName name="_xlnm.Print_Area" localSheetId="4">Table_3a_2015!$A$1:$X$102</definedName>
    <definedName name="_xlnm.Print_Area" localSheetId="5">Table_3b_2015!$A$1:$X$93</definedName>
    <definedName name="_xlnm.Print_Area" localSheetId="6">Table_4_2015!$A$1:$AA$51</definedName>
    <definedName name="_xlnm.Print_Area" localSheetId="7">Table_5_2015!$A$1:$T$156</definedName>
    <definedName name="_xlnm.Print_Area" localSheetId="8">Table_6_2015!$A$1:$R$237</definedName>
    <definedName name="_xlnm.Print_Area" localSheetId="9">Table_7a_2015!$A$1:$O$57</definedName>
    <definedName name="_xlnm.Print_Area" localSheetId="10">Table_7b_2015!$A$1:$H$59</definedName>
    <definedName name="_xlnm.Print_Area" localSheetId="12">Table_9a_2015!$A$1:$R$316</definedName>
    <definedName name="_xlnm.Print_Area" localSheetId="13">Table_9b_2015!#REF!</definedName>
    <definedName name="Regions" localSheetId="22">#REF!</definedName>
    <definedName name="Regions" localSheetId="23">#REF!</definedName>
    <definedName name="Regions" localSheetId="24">#REF!</definedName>
    <definedName name="Regions" localSheetId="2">#REF!</definedName>
    <definedName name="Regions" localSheetId="3">#REF!</definedName>
    <definedName name="Regions" localSheetId="4">#REF!</definedName>
    <definedName name="Regions" localSheetId="8">#REF!</definedName>
    <definedName name="Regions">#REF!</definedName>
    <definedName name="seccontrol" localSheetId="22">#REF!</definedName>
    <definedName name="seccontrol" localSheetId="23">#REF!</definedName>
    <definedName name="seccontrol" localSheetId="24">#REF!</definedName>
    <definedName name="seccontrol" localSheetId="2">#REF!</definedName>
    <definedName name="seccontrol" localSheetId="3">#REF!</definedName>
    <definedName name="seccontrol" localSheetId="4">#REF!</definedName>
    <definedName name="seccontrol" localSheetId="8">#REF!</definedName>
    <definedName name="seccontrol">#REF!</definedName>
    <definedName name="sfr" localSheetId="2">#REF!</definedName>
    <definedName name="sfr" localSheetId="3">#REF!</definedName>
    <definedName name="sfr">#REF!</definedName>
    <definedName name="speak_lev">'[12]2006 Data'!$C$5:$W$7</definedName>
    <definedName name="speak_lev05">'[12]2005 data'!$C$6:$T$8</definedName>
    <definedName name="speak_lev07">'[13]2007 Data'!$C$5:$T$7</definedName>
    <definedName name="speak2006" localSheetId="2">#REF!</definedName>
    <definedName name="speak2006" localSheetId="3">#REF!</definedName>
    <definedName name="speak2006">#REF!</definedName>
    <definedName name="speak2007" localSheetId="2">#REF!</definedName>
    <definedName name="speak2007" localSheetId="3">#REF!</definedName>
    <definedName name="speak2007">#REF!</definedName>
    <definedName name="speak2008" localSheetId="2">#REF!</definedName>
    <definedName name="speak2008" localSheetId="3">#REF!</definedName>
    <definedName name="speak2008">#REF!</definedName>
    <definedName name="speccontrol" localSheetId="22">#REF!</definedName>
    <definedName name="speccontrol" localSheetId="23">#REF!</definedName>
    <definedName name="speccontrol" localSheetId="24">#REF!</definedName>
    <definedName name="speccontrol" localSheetId="2">#REF!</definedName>
    <definedName name="speccontrol" localSheetId="3">#REF!</definedName>
    <definedName name="speccontrol" localSheetId="4">#REF!</definedName>
    <definedName name="speccontrol" localSheetId="8">#REF!</definedName>
    <definedName name="speccontrol">#REF!</definedName>
    <definedName name="StratumLookup" localSheetId="22">#REF!</definedName>
    <definedName name="StratumLookup" localSheetId="23">#REF!</definedName>
    <definedName name="StratumLookup" localSheetId="24">#REF!</definedName>
    <definedName name="StratumLookup" localSheetId="2">#REF!</definedName>
    <definedName name="StratumLookup" localSheetId="3">#REF!</definedName>
    <definedName name="StratumLookup" localSheetId="4">#REF!</definedName>
    <definedName name="StratumLookup" localSheetId="8">#REF!</definedName>
    <definedName name="StratumLookup">#REF!</definedName>
    <definedName name="SubjectLookup" localSheetId="22">#REF!</definedName>
    <definedName name="SubjectLookup" localSheetId="23">#REF!</definedName>
    <definedName name="SubjectLookup" localSheetId="24">#REF!</definedName>
    <definedName name="SubjectLookup" localSheetId="2">#REF!</definedName>
    <definedName name="SubjectLookup" localSheetId="3">#REF!</definedName>
    <definedName name="SubjectLookup" localSheetId="4">#REF!</definedName>
    <definedName name="SubjectLookup" localSheetId="8">#REF!</definedName>
    <definedName name="SubjectLookup">#REF!</definedName>
    <definedName name="supp" localSheetId="2">#REF!</definedName>
    <definedName name="supp" localSheetId="3">#REF!</definedName>
    <definedName name="supp">#REF!</definedName>
    <definedName name="suppress">'[14]LAs to suppress'!$A$6:$T$186</definedName>
    <definedName name="suppress2">'[14]LAs to suppress'!$A$6:$T$186</definedName>
    <definedName name="tab_1" localSheetId="2">#REF!</definedName>
    <definedName name="tab_1" localSheetId="3">#REF!</definedName>
    <definedName name="tab_1">#REF!</definedName>
    <definedName name="tab_2" localSheetId="2">#REF!</definedName>
    <definedName name="tab_2" localSheetId="3">#REF!</definedName>
    <definedName name="tab_2">#REF!</definedName>
    <definedName name="tab_4">'[15]table 4 %'!$B$12:$ER$177</definedName>
    <definedName name="tab_5">'[15]table 5 %'!$B$12:$ES$177</definedName>
    <definedName name="tab_6">'[15]table 6 %'!$B$12:$IT$177</definedName>
    <definedName name="table" localSheetId="2">#REF!</definedName>
    <definedName name="table" localSheetId="3">#REF!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#REF!</definedName>
    <definedName name="Table_A3">'[16]Table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15_ALLSEN2_2009" localSheetId="2">#REF!</definedName>
    <definedName name="Table15_ALLSEN2_2009" localSheetId="3">#REF!</definedName>
    <definedName name="Table15_ALLSEN2_2009">#REF!</definedName>
    <definedName name="Table15_EAL_2009" localSheetId="2">#REF!</definedName>
    <definedName name="Table15_EAL_2009" localSheetId="3">#REF!</definedName>
    <definedName name="Table15_EAL_2009">#REF!</definedName>
    <definedName name="Table15_ETH_2009" localSheetId="2">#REF!</definedName>
    <definedName name="Table15_ETH_2009" localSheetId="3">#REF!</definedName>
    <definedName name="Table15_ETH_2009">#REF!</definedName>
    <definedName name="Table15_ETHG_2009" localSheetId="2">#REF!</definedName>
    <definedName name="Table15_ETHG_2009" localSheetId="3">#REF!</definedName>
    <definedName name="Table15_ETHG_2009">#REF!</definedName>
    <definedName name="Table15_FSM_2009" localSheetId="2">#REF!</definedName>
    <definedName name="Table15_FSM_2009" localSheetId="3">#REF!</definedName>
    <definedName name="Table15_FSM_2009">#REF!</definedName>
    <definedName name="Table15_FSM2_2009" localSheetId="2">#REF!</definedName>
    <definedName name="Table15_FSM2_2009" localSheetId="3">#REF!</definedName>
    <definedName name="Table15_FSM2_2009">#REF!</definedName>
    <definedName name="Table15_FSM2_2010" localSheetId="2">'[17]Table 15_2010_data'!#REF!</definedName>
    <definedName name="Table15_FSM2_2010" localSheetId="3">'[17]Table 15_2010_data'!#REF!</definedName>
    <definedName name="Table15_FSM2_2010">'[17]Table 15_2010_data'!#REF!</definedName>
    <definedName name="Table15_PRIMARY_2009" localSheetId="2">#REF!</definedName>
    <definedName name="Table15_PRIMARY_2009" localSheetId="3">#REF!</definedName>
    <definedName name="Table15_PRIMARY_2009">#REF!</definedName>
    <definedName name="Table15_SEN_2009" localSheetId="2">#REF!</definedName>
    <definedName name="Table15_SEN_2009" localSheetId="3">#REF!</definedName>
    <definedName name="Table15_SEN_2009">#REF!</definedName>
    <definedName name="Table16a_2009" localSheetId="2">#REF!</definedName>
    <definedName name="Table16a_2009" localSheetId="3">#REF!</definedName>
    <definedName name="Table16a_2009">#REF!</definedName>
    <definedName name="Table16b_2009" localSheetId="2">#REF!</definedName>
    <definedName name="Table16b_2009" localSheetId="3">#REF!</definedName>
    <definedName name="Table16b_2009">#REF!</definedName>
    <definedName name="Table16c_2009" localSheetId="2">#REF!</definedName>
    <definedName name="Table16c_2009" localSheetId="3">#REF!</definedName>
    <definedName name="Table16c_2009">#REF!</definedName>
    <definedName name="Table8a_DISADV_2012" localSheetId="2">#REF!</definedName>
    <definedName name="Table8a_DISADV_2012" localSheetId="3">#REF!</definedName>
    <definedName name="Table8a_DISADV_2012">#REF!</definedName>
    <definedName name="Table8a_EAL_2012" localSheetId="2">#REF!</definedName>
    <definedName name="Table8a_EAL_2012" localSheetId="3">#REF!</definedName>
    <definedName name="Table8a_EAL_2012">#REF!</definedName>
    <definedName name="Table8a_ETH_2012" localSheetId="2">#REF!</definedName>
    <definedName name="Table8a_ETH_2012" localSheetId="3">#REF!</definedName>
    <definedName name="Table8a_ETH_2012">#REF!</definedName>
    <definedName name="Table8a_FSM_2012" localSheetId="2">#REF!</definedName>
    <definedName name="Table8a_FSM_2012" localSheetId="3">#REF!</definedName>
    <definedName name="Table8a_FSM_2012">#REF!</definedName>
    <definedName name="Table8a_Primary_2012" localSheetId="2">#REF!</definedName>
    <definedName name="Table8a_Primary_2012" localSheetId="3">#REF!</definedName>
    <definedName name="Table8a_Primary_2012">#REF!</definedName>
    <definedName name="Table8a_SEN_2012" localSheetId="2">#REF!</definedName>
    <definedName name="Table8a_SEN_2012" localSheetId="3">#REF!</definedName>
    <definedName name="Table8a_SEN_2012">#REF!</definedName>
    <definedName name="Table9_Disadvantaged_12" localSheetId="2">#REF!</definedName>
    <definedName name="Table9_Disadvantaged_12" localSheetId="3">#REF!</definedName>
    <definedName name="Table9_Disadvantaged_12">#REF!</definedName>
    <definedName name="Table9_EAL_12" localSheetId="2">#REF!</definedName>
    <definedName name="Table9_EAL_12" localSheetId="3">#REF!</definedName>
    <definedName name="Table9_EAL_12">#REF!</definedName>
    <definedName name="Table9_ETH_12" localSheetId="2">#REF!</definedName>
    <definedName name="Table9_ETH_12" localSheetId="3">#REF!</definedName>
    <definedName name="Table9_ETH_12">#REF!</definedName>
    <definedName name="Table9_FSM_12" localSheetId="2">#REF!</definedName>
    <definedName name="Table9_FSM_12" localSheetId="3">#REF!</definedName>
    <definedName name="Table9_FSM_12">#REF!</definedName>
    <definedName name="Table9_Gender_12" localSheetId="2">#REF!</definedName>
    <definedName name="Table9_Gender_12" localSheetId="3">#REF!</definedName>
    <definedName name="Table9_Gender_12">#REF!</definedName>
    <definedName name="Table9_SEN_12" localSheetId="2">#REF!</definedName>
    <definedName name="Table9_SEN_12" localSheetId="3">#REF!</definedName>
    <definedName name="Table9_SEN_12">#REF!</definedName>
    <definedName name="TableA3_2010">'[18]A3 SPSS output'!$G$7:$U$385</definedName>
    <definedName name="TableA3_Coverage" localSheetId="2">#REF!</definedName>
    <definedName name="TableA3_Coverage" localSheetId="3">#REF!</definedName>
    <definedName name="TableA3_Coverage">#REF!</definedName>
    <definedName name="TotPts">[19]Sheet7!$B$5:$N$170</definedName>
    <definedName name="TotPts07">[20]Sheet7!$R$5:$AD$170</definedName>
    <definedName name="turnout">[21]turnout!$B$3:$I$155</definedName>
    <definedName name="ValidPts">[19]Sheet8!$B$5:$N$170</definedName>
    <definedName name="ValidPts07">[20]Sheet8!$R$5:$AD$170</definedName>
    <definedName name="ValidVal">[19]Sheet1!$B$5:$N$170</definedName>
    <definedName name="ValidVal07">[20]Sheet1!$R$5:$AD$170</definedName>
  </definedNames>
  <calcPr calcId="162913"/>
</workbook>
</file>

<file path=xl/calcChain.xml><?xml version="1.0" encoding="utf-8"?>
<calcChain xmlns="http://schemas.openxmlformats.org/spreadsheetml/2006/main">
  <c r="A70" i="46" l="1"/>
  <c r="A66" i="46"/>
  <c r="L65" i="46"/>
  <c r="L64" i="46"/>
  <c r="L62" i="46"/>
  <c r="A62" i="46"/>
  <c r="L60" i="46"/>
  <c r="A60" i="46"/>
  <c r="A59" i="46"/>
  <c r="A55" i="46"/>
  <c r="L70" i="18" l="1"/>
  <c r="L69" i="18"/>
  <c r="A69" i="18"/>
  <c r="L67" i="18"/>
  <c r="A66" i="18"/>
  <c r="L65" i="18"/>
  <c r="A64" i="18"/>
  <c r="L63" i="18"/>
  <c r="A62" i="18"/>
  <c r="A61" i="18"/>
  <c r="L57" i="18"/>
  <c r="A57" i="18"/>
  <c r="A73" i="17" l="1"/>
  <c r="G72" i="17"/>
  <c r="G71" i="17"/>
  <c r="A71" i="17"/>
  <c r="G70" i="17"/>
  <c r="A69" i="17"/>
  <c r="G68" i="17"/>
  <c r="G67" i="17"/>
  <c r="G64" i="17"/>
  <c r="A64" i="17"/>
  <c r="A314" i="14" l="1"/>
  <c r="A312" i="14"/>
  <c r="A310" i="14"/>
  <c r="A309" i="14"/>
  <c r="A307" i="14"/>
  <c r="A304" i="14"/>
  <c r="H301" i="14"/>
  <c r="A300" i="14"/>
  <c r="H299" i="14"/>
  <c r="A299" i="14"/>
  <c r="A254" i="14"/>
  <c r="A170" i="14"/>
  <c r="A86" i="14"/>
  <c r="A2" i="14"/>
  <c r="A155" i="8" l="1"/>
  <c r="A153" i="8"/>
  <c r="A152" i="8"/>
  <c r="H151" i="8"/>
  <c r="A151" i="8"/>
  <c r="A150" i="8"/>
  <c r="A76" i="8"/>
  <c r="A2" i="8"/>
  <c r="A233" i="42" l="1"/>
  <c r="A230" i="42"/>
  <c r="A229" i="42"/>
  <c r="I228" i="42"/>
  <c r="A227" i="42"/>
  <c r="I226" i="42"/>
  <c r="A225" i="42"/>
  <c r="A151" i="42"/>
  <c r="A77" i="42"/>
  <c r="A2" i="42"/>
  <c r="A128" i="19" l="1"/>
  <c r="A126" i="19"/>
  <c r="A123" i="19"/>
  <c r="A120" i="19"/>
  <c r="A34" i="20" l="1"/>
  <c r="A32" i="20"/>
  <c r="A63" i="43" l="1"/>
  <c r="A60" i="43"/>
  <c r="A58" i="43"/>
  <c r="A55" i="43"/>
  <c r="A49" i="7" l="1"/>
  <c r="A48" i="7"/>
  <c r="P47" i="7"/>
  <c r="A47" i="7"/>
  <c r="A45" i="7"/>
  <c r="A2" i="7"/>
  <c r="A92" i="5" l="1"/>
  <c r="A91" i="5"/>
  <c r="A89" i="5"/>
  <c r="A88" i="5"/>
  <c r="A55" i="5"/>
  <c r="A2" i="5"/>
  <c r="A73" i="24" l="1"/>
  <c r="A70" i="24"/>
  <c r="A67" i="24"/>
  <c r="F66" i="24"/>
  <c r="F65" i="24"/>
  <c r="A61" i="24"/>
  <c r="A16" i="22"/>
  <c r="A15" i="22"/>
  <c r="A122" i="16" l="1"/>
  <c r="A118" i="16"/>
  <c r="A114" i="16"/>
  <c r="A110" i="16"/>
  <c r="A109" i="16"/>
  <c r="N108" i="16"/>
  <c r="N107" i="16"/>
  <c r="N106" i="16"/>
  <c r="A106" i="16"/>
  <c r="A202" i="15" l="1"/>
  <c r="A200" i="15"/>
  <c r="A198" i="15"/>
  <c r="A197" i="15"/>
  <c r="A195" i="15"/>
  <c r="A192" i="15"/>
  <c r="H189" i="15"/>
  <c r="A188" i="15"/>
  <c r="H187" i="15"/>
  <c r="A187" i="15"/>
  <c r="A157" i="15"/>
  <c r="A80" i="15"/>
  <c r="A2" i="15"/>
  <c r="A306" i="13" l="1"/>
  <c r="A304" i="13"/>
  <c r="A302" i="13"/>
  <c r="A301" i="13"/>
  <c r="A298" i="13"/>
  <c r="A294" i="13"/>
  <c r="A293" i="13"/>
  <c r="A249" i="13"/>
  <c r="A166" i="13"/>
  <c r="A84" i="13"/>
  <c r="A2" i="13"/>
  <c r="A314" i="1"/>
  <c r="A312" i="1"/>
  <c r="A310" i="1"/>
  <c r="A309" i="1"/>
  <c r="A306" i="1"/>
  <c r="I303" i="1"/>
  <c r="A302" i="1"/>
  <c r="I301" i="1"/>
  <c r="A301" i="1"/>
  <c r="A255" i="1"/>
  <c r="A172" i="1"/>
  <c r="A87" i="1"/>
  <c r="A2" i="1"/>
  <c r="A102" i="33" l="1"/>
  <c r="A100" i="33"/>
  <c r="A99" i="33"/>
  <c r="N97" i="33"/>
  <c r="N96" i="33"/>
  <c r="A96" i="33"/>
  <c r="N95" i="33"/>
  <c r="A95" i="33"/>
  <c r="A61" i="33"/>
  <c r="A2" i="33"/>
</calcChain>
</file>

<file path=xl/sharedStrings.xml><?xml version="1.0" encoding="utf-8"?>
<sst xmlns="http://schemas.openxmlformats.org/spreadsheetml/2006/main" count="10390" uniqueCount="1172">
  <si>
    <t>(Thousands)</t>
  </si>
  <si>
    <t>England</t>
  </si>
  <si>
    <t>UNDER</t>
  </si>
  <si>
    <t>£30,000-</t>
  </si>
  <si>
    <t>£35,000-</t>
  </si>
  <si>
    <t>£40,000-</t>
  </si>
  <si>
    <t>£45,000-</t>
  </si>
  <si>
    <t>£50,000-</t>
  </si>
  <si>
    <t>£55,000-</t>
  </si>
  <si>
    <t>£60,000-</t>
  </si>
  <si>
    <t>£65,000-</t>
  </si>
  <si>
    <t>£70,000-</t>
  </si>
  <si>
    <t>AND</t>
  </si>
  <si>
    <t>UN-</t>
  </si>
  <si>
    <t>AVERAGE SALARY</t>
  </si>
  <si>
    <t>Note</t>
  </si>
  <si>
    <t>OVER</t>
  </si>
  <si>
    <t>KNOWN</t>
  </si>
  <si>
    <t>TOTAL</t>
  </si>
  <si>
    <t>MEAN (£)</t>
  </si>
  <si>
    <t>MEDIAN (£)</t>
  </si>
  <si>
    <t>Note 3</t>
  </si>
  <si>
    <t>Note 4</t>
  </si>
  <si>
    <t>Note 5</t>
  </si>
  <si>
    <t>Note 2</t>
  </si>
  <si>
    <t>Note 6</t>
  </si>
  <si>
    <t>LA MAINTAINED NURSERY AND PRIMARY</t>
  </si>
  <si>
    <t xml:space="preserve">    Men</t>
  </si>
  <si>
    <t>Under 25</t>
  </si>
  <si>
    <t>-</t>
  </si>
  <si>
    <t>.</t>
  </si>
  <si>
    <t>25-29</t>
  </si>
  <si>
    <t>30-34</t>
  </si>
  <si>
    <t>35-39</t>
  </si>
  <si>
    <t>40-44</t>
  </si>
  <si>
    <t>45-49</t>
  </si>
  <si>
    <t>50-54</t>
  </si>
  <si>
    <t>55-59</t>
  </si>
  <si>
    <t>60 and over</t>
  </si>
  <si>
    <t>All ages</t>
  </si>
  <si>
    <t xml:space="preserve">    Women</t>
  </si>
  <si>
    <t xml:space="preserve">    Men and Women</t>
  </si>
  <si>
    <t>PRIMARY ACADEMIES</t>
  </si>
  <si>
    <t>continued overleaf</t>
  </si>
  <si>
    <t>LA MAINTAINED SECONDARY</t>
  </si>
  <si>
    <t>SECONDARY ACADEMIES</t>
  </si>
  <si>
    <t>STATE FUNDED SPECIAL/PRU/AP</t>
  </si>
  <si>
    <t>CENTRALLY EMPLOYED</t>
  </si>
  <si>
    <t>TOTAL STATE FUNDED SCHOOLS</t>
  </si>
  <si>
    <t>Source: School Workforce Census</t>
  </si>
  <si>
    <t>Notes</t>
  </si>
  <si>
    <t>Includes teachers of all grades both leadership and classroom.</t>
  </si>
  <si>
    <t xml:space="preserve">Includes a small number where gender was unspecified or not known, therefore </t>
  </si>
  <si>
    <t xml:space="preserve">In each phase of education average salary is calculated by adding together the </t>
  </si>
  <si>
    <t>totals may not equal the sum of the component parts.</t>
  </si>
  <si>
    <t>salaries of teachers in a given age band and dividing the total by the number of</t>
  </si>
  <si>
    <t xml:space="preserve">The average salaries data for teachers in Academy schools shows a difference when </t>
  </si>
  <si>
    <t xml:space="preserve">teachers in that age band. Please note this excludes those whose salary has </t>
  </si>
  <si>
    <t xml:space="preserve">compared with teachers in maintained schools. This difference is primarily due to the </t>
  </si>
  <si>
    <t>been mis-reported.</t>
  </si>
  <si>
    <t xml:space="preserve">mix of schools being different for LA maintained and Academy schools. The latter have </t>
  </si>
  <si>
    <t xml:space="preserve">a different geographical distribution and higher proportion of secondary phase schools </t>
  </si>
  <si>
    <t>excluding Inner London, Outer London and London Fringe.</t>
  </si>
  <si>
    <t>Includes those whose salary details were misreported or details were incomplete.</t>
  </si>
  <si>
    <t xml:space="preserve">Numbers below 50 are shown as nil or negligible and average salaries based on </t>
  </si>
  <si>
    <t xml:space="preserve">Totals will not agree with tables 2 because no estimates are included for schools </t>
  </si>
  <si>
    <t>teachers below 50 are also are not provided.</t>
  </si>
  <si>
    <t>- Nil or negligible.</t>
  </si>
  <si>
    <t>In each phase of education the median salary is the mid point salary of the</t>
  </si>
  <si>
    <t>PRU Pupil Referral Units.</t>
  </si>
  <si>
    <t>age groups.</t>
  </si>
  <si>
    <t>AP Alternative Provision.</t>
  </si>
  <si>
    <t xml:space="preserve">Includes a small number where age is not known or unspecified, therefore totals </t>
  </si>
  <si>
    <t>may not equal the sum of the component parts.</t>
  </si>
  <si>
    <t>Totals may not appear to equal the sum of component parts because of rounding.</t>
  </si>
  <si>
    <t>JANUARY</t>
  </si>
  <si>
    <t>NOVEMBER</t>
  </si>
  <si>
    <t>Head count occasional teachers</t>
  </si>
  <si>
    <t>FTE regular teaching assistants</t>
  </si>
  <si>
    <t>FTE regular other support staff</t>
  </si>
  <si>
    <t>FTE auxiliary staff</t>
  </si>
  <si>
    <t>Headcount third party support staff</t>
  </si>
  <si>
    <t>Total regular FTE workforce</t>
  </si>
  <si>
    <t>TOTAL STATE FUNDED NURSERY AND PRIMARY</t>
  </si>
  <si>
    <t>TOTAL STATE FUNDED SECONDARY</t>
  </si>
  <si>
    <t>LA MAINTAINED SPECIAL/PRU</t>
  </si>
  <si>
    <t>SPECIAL ACADEMIES/AP</t>
  </si>
  <si>
    <t>TOTAL STATE FUNDED SPECIAL</t>
  </si>
  <si>
    <t>..</t>
  </si>
  <si>
    <t>TOTAL ACADEMIES</t>
  </si>
  <si>
    <t xml:space="preserve">Teachers who have attained qualified teacher status.  </t>
  </si>
  <si>
    <t>Numbers below 50 are rounded to nil or negligible.</t>
  </si>
  <si>
    <t>Not applicable.</t>
  </si>
  <si>
    <t>Not available.</t>
  </si>
  <si>
    <t>Nil or negligible.</t>
  </si>
  <si>
    <t xml:space="preserve">       PRU Pupil Referral Units.</t>
  </si>
  <si>
    <t xml:space="preserve">       AP Alternative Provision.</t>
  </si>
  <si>
    <t xml:space="preserve">Totals may not appear equal to the sum of the component parts because </t>
  </si>
  <si>
    <t>of rounding.</t>
  </si>
  <si>
    <t>Teaching assistants</t>
  </si>
  <si>
    <t>Total</t>
  </si>
  <si>
    <t>Administrative staff</t>
  </si>
  <si>
    <t>Technicians</t>
  </si>
  <si>
    <t>Other Support Staff</t>
  </si>
  <si>
    <t>Auxiliary staff</t>
  </si>
  <si>
    <t>TOTAL MAINTAINED SECTOR</t>
  </si>
  <si>
    <t>Excludes occasional teachers and third party support staff.</t>
  </si>
  <si>
    <t xml:space="preserve">Includes laboratory assistants, design technology assistants, home economics and </t>
  </si>
  <si>
    <t>Totals may not appear equal to the sum of the component parts because of rounding.</t>
  </si>
  <si>
    <t>Special</t>
  </si>
  <si>
    <t>LA</t>
  </si>
  <si>
    <t>State</t>
  </si>
  <si>
    <t>Academies/</t>
  </si>
  <si>
    <t>Maintained</t>
  </si>
  <si>
    <t>Primary</t>
  </si>
  <si>
    <t>Funded</t>
  </si>
  <si>
    <t>Secondary</t>
  </si>
  <si>
    <t>Alternative</t>
  </si>
  <si>
    <t>Centrally</t>
  </si>
  <si>
    <t>Nursery</t>
  </si>
  <si>
    <t>Special/PRU</t>
  </si>
  <si>
    <t>Provision</t>
  </si>
  <si>
    <t>Employed</t>
  </si>
  <si>
    <t>Schools</t>
  </si>
  <si>
    <t>QUALIFIED TEACHERS</t>
  </si>
  <si>
    <t>Men</t>
  </si>
  <si>
    <t>Total head count</t>
  </si>
  <si>
    <t>Full-time -</t>
  </si>
  <si>
    <t>Part-time head count -</t>
  </si>
  <si>
    <t>Part-time FTE</t>
  </si>
  <si>
    <t>Total regular FTE</t>
  </si>
  <si>
    <t>Women</t>
  </si>
  <si>
    <t>Men and Women</t>
  </si>
  <si>
    <t>TOTAL TEACHERS</t>
  </si>
  <si>
    <t>OCCASIONAL TEACHERS</t>
  </si>
  <si>
    <t>TEACHING ASSISTANTS</t>
  </si>
  <si>
    <t>OTHER SUPPORT STAFF</t>
  </si>
  <si>
    <t xml:space="preserve">AUXILIARY STAFF </t>
  </si>
  <si>
    <t>THIRD PARTY SUPPORT STAFF</t>
  </si>
  <si>
    <t xml:space="preserve">Includes unspecified gender so may not equal to the component parts. </t>
  </si>
  <si>
    <t>Full-time and part-time head count of regular teachers.</t>
  </si>
  <si>
    <t>Full-time regular teachers and FTE of part-time regular teachers.</t>
  </si>
  <si>
    <t>SPECIAL CONVERTER/ALTERNATIVE PROVISION ACADEMIES</t>
  </si>
  <si>
    <t>component parts.</t>
  </si>
  <si>
    <t>Heads</t>
  </si>
  <si>
    <t>Deputy and assistant heads</t>
  </si>
  <si>
    <t>Classroom teachers</t>
  </si>
  <si>
    <t>MEN</t>
  </si>
  <si>
    <t>WOMEN</t>
  </si>
  <si>
    <t>MEN AND WOMEN</t>
  </si>
  <si>
    <t>Numbers below 50 are shown as nil or negligible.</t>
  </si>
  <si>
    <t>because of rounding.</t>
  </si>
  <si>
    <t>(Percentages)</t>
  </si>
  <si>
    <t>Deputies and assis-tants</t>
  </si>
  <si>
    <t>Class-room and others</t>
  </si>
  <si>
    <t>Number of teachers (Thousands)</t>
  </si>
  <si>
    <t>White - British</t>
  </si>
  <si>
    <t>White - Irish</t>
  </si>
  <si>
    <t>Any other white background</t>
  </si>
  <si>
    <t>White and Black Caribbean</t>
  </si>
  <si>
    <t>White and Black African</t>
  </si>
  <si>
    <t>White and Asian</t>
  </si>
  <si>
    <t>Any other mixed background</t>
  </si>
  <si>
    <t xml:space="preserve">Indian </t>
  </si>
  <si>
    <t>Pakistani</t>
  </si>
  <si>
    <t>Bangladeshi</t>
  </si>
  <si>
    <t>Any other Asian Background</t>
  </si>
  <si>
    <t>Black Caribbean</t>
  </si>
  <si>
    <t>Black - African</t>
  </si>
  <si>
    <t>Any other Black background</t>
  </si>
  <si>
    <t>Chinese</t>
  </si>
  <si>
    <t>Any other ethnic group</t>
  </si>
  <si>
    <t>Ethnicity details provided</t>
  </si>
  <si>
    <t>Refused</t>
  </si>
  <si>
    <t>Information not yet obtained</t>
  </si>
  <si>
    <t>Numbers</t>
  </si>
  <si>
    <t>Numbers (Thousands)</t>
  </si>
  <si>
    <r>
      <t xml:space="preserve">Table 5(cont): </t>
    </r>
    <r>
      <rPr>
        <sz val="12"/>
        <rFont val="Arial"/>
        <family val="2"/>
      </rPr>
      <t>Percentages of the head count of regular</t>
    </r>
    <r>
      <rPr>
        <vertAlign val="superscript"/>
        <sz val="12"/>
        <rFont val="Arial"/>
        <family val="2"/>
      </rPr>
      <t>1</t>
    </r>
    <r>
      <rPr>
        <sz val="12"/>
        <rFont val="Arial"/>
        <family val="2"/>
      </rPr>
      <t xml:space="preserve">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t>
    </r>
    <r>
      <rPr>
        <vertAlign val="superscript"/>
        <sz val="12"/>
        <rFont val="Arial"/>
        <family val="2"/>
      </rPr>
      <t>4</t>
    </r>
    <r>
      <rPr>
        <sz val="12"/>
        <rFont val="Arial"/>
        <family val="2"/>
      </rPr>
      <t xml:space="preserve"> in state funded schools by sector, grade, gender and ethnic origin.</t>
    </r>
  </si>
  <si>
    <t>Numbers (thousands)</t>
  </si>
  <si>
    <t>Excludes occasionals.</t>
  </si>
  <si>
    <t>grade is unknown.</t>
  </si>
  <si>
    <r>
      <t>Table 6:</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</si>
  <si>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Teaching assistants </t>
  </si>
  <si>
    <t>Admin-istrative staff</t>
  </si>
  <si>
    <t>Tech-nicians</t>
  </si>
  <si>
    <t>Other support staff</t>
  </si>
  <si>
    <t>Auxil-iary staff</t>
  </si>
  <si>
    <t>Total non-teaching staff</t>
  </si>
  <si>
    <t>Number of non teaching staff (Thousands)</t>
  </si>
  <si>
    <t>Any Other White Background</t>
  </si>
  <si>
    <t>Any Other Ethnic Group</t>
  </si>
  <si>
    <t>Information Not Yet Obtained</t>
  </si>
  <si>
    <r>
      <t>Table 6 (cont):</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</si>
  <si>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Third party support staff are not available by ethnicity and are therefore excluded from </t>
  </si>
  <si>
    <t>schools and pupil referral units.</t>
  </si>
  <si>
    <t>these figures.  Some double counting for support staff may be included.</t>
  </si>
  <si>
    <t xml:space="preserve">Includes staff employed in roles which were not previously collected and include roles such </t>
  </si>
  <si>
    <t xml:space="preserve">Includes higher level teaching assistants, special needs support staff and minority </t>
  </si>
  <si>
    <t>as catering staff and school maintenance.</t>
  </si>
  <si>
    <t>ethnic pupil support staff.</t>
  </si>
  <si>
    <t xml:space="preserve">Includes gender unspecified or not known, therefore totals may not equal to the sum of the </t>
  </si>
  <si>
    <t>Includes secretaries, bursars and other admin/clerical staff.</t>
  </si>
  <si>
    <t>craft technicians and IT technicians.  Excludes technicians in nursery schools and</t>
  </si>
  <si>
    <t>pupil referral units.</t>
  </si>
  <si>
    <t xml:space="preserve">Includes matrons, nurses, medical staff (excludes matrons/nurses/medical staff in </t>
  </si>
  <si>
    <t xml:space="preserve">nursery schools and pupil referral units), childcare staff and other education support </t>
  </si>
  <si>
    <t xml:space="preserve">staff (librarians, welfare assistants, learning mentors employed at the school and any </t>
  </si>
  <si>
    <t xml:space="preserve">other non-teaching staff regularly employed at the school not covered in teaching </t>
  </si>
  <si>
    <t xml:space="preserve">assistants).  Includes technicians and matrons/nurses/medical staff in nursery </t>
  </si>
  <si>
    <t>UNKNOWN</t>
  </si>
  <si>
    <t xml:space="preserve">8.   Includes a small number where gender is unspecified or not known, therefore </t>
  </si>
  <si>
    <t xml:space="preserve">      totals may not equal the sum of the component parts.</t>
  </si>
  <si>
    <t xml:space="preserve">salaries of teachers in a given age band and dividing the total by the number of </t>
  </si>
  <si>
    <t xml:space="preserve">9.   The average salaries data for teachers in Academy schools shows a </t>
  </si>
  <si>
    <t xml:space="preserve">      difference when compared with teachers in maintained schools. This </t>
  </si>
  <si>
    <t xml:space="preserve">      difference is primarily due to the mix of schools being different for LA </t>
  </si>
  <si>
    <t xml:space="preserve">Teachers are excluded whose salary is not credible given the post they  </t>
  </si>
  <si>
    <t xml:space="preserve">      maintained and Academy schools. The latter have a different geographical </t>
  </si>
  <si>
    <t>occupy. E.g. teachers in a local authority school recorded as paid less</t>
  </si>
  <si>
    <t xml:space="preserve">      distribution and higher proportion of secondary phase schools where salaries </t>
  </si>
  <si>
    <t>than the appropriate School Teachers Pay and Conditions document rate.</t>
  </si>
  <si>
    <t>Includes those whose salary was mis-reported or details were incomplete.</t>
  </si>
  <si>
    <t xml:space="preserve">Totals will not agree with table 2 because no estimates are included for schools </t>
  </si>
  <si>
    <t xml:space="preserve">      Numbers below 50 are shown as nil or negligible and average salaries based  </t>
  </si>
  <si>
    <t xml:space="preserve">      on totals below 50 are also are not provided.</t>
  </si>
  <si>
    <t>In each phase of education the median salary is the mid point salary</t>
  </si>
  <si>
    <t>of the age groups.</t>
  </si>
  <si>
    <t xml:space="preserve">      PRU (Pupil Referral Units).</t>
  </si>
  <si>
    <t xml:space="preserve">Includes a small number where age is not known or unspecified, therefore </t>
  </si>
  <si>
    <t xml:space="preserve">      AP (Alternative Provision).</t>
  </si>
  <si>
    <t xml:space="preserve">      QTS (Qualified Teacher Status).</t>
  </si>
  <si>
    <t xml:space="preserve">      Totals may not appear to equal the sum of component parts because </t>
  </si>
  <si>
    <t xml:space="preserve">      of rounding.</t>
  </si>
  <si>
    <t>£50,000 &amp;</t>
  </si>
  <si>
    <t>£25,000-</t>
  </si>
  <si>
    <t xml:space="preserve">UNDER </t>
  </si>
  <si>
    <t>£80,000-</t>
  </si>
  <si>
    <t>£90,000-</t>
  </si>
  <si>
    <t>£100,000-</t>
  </si>
  <si>
    <t xml:space="preserve">OVER </t>
  </si>
  <si>
    <t>Note 7</t>
  </si>
  <si>
    <t xml:space="preserve">Includes a small number where gender is unspecified or not known, therefore totals </t>
  </si>
  <si>
    <t xml:space="preserve">salaries of leadership teachers in a given age band and dividing the total by the </t>
  </si>
  <si>
    <t xml:space="preserve">The average salaries data for teachers in Academy schools shows a difference </t>
  </si>
  <si>
    <t xml:space="preserve">number of leadership teachers in that age band. Please note this excludes those </t>
  </si>
  <si>
    <t xml:space="preserve">when compared with teachers in maintained schools. This difference is primarily </t>
  </si>
  <si>
    <t>whose salary has been mis-reported.</t>
  </si>
  <si>
    <t xml:space="preserve">due to the mix of schools being different for LA maintained and Academy schools. </t>
  </si>
  <si>
    <t xml:space="preserve">The latter have a different geographical distribution and higher proportion of </t>
  </si>
  <si>
    <t xml:space="preserve">on the leadership teachers' pay scale in England, excluding Inner London, </t>
  </si>
  <si>
    <t>Outer London and London Fringe.</t>
  </si>
  <si>
    <t xml:space="preserve">Includes those teachers earning a maximum of £200,000 per annum.  </t>
  </si>
  <si>
    <t>The small number of salaries above this level appeared to be mis-reported.</t>
  </si>
  <si>
    <t>Include those whose salary were mis-reported or details were incomplete.</t>
  </si>
  <si>
    <t>Under 40</t>
  </si>
  <si>
    <t>40-49</t>
  </si>
  <si>
    <t>50-59</t>
  </si>
  <si>
    <t>STATE FUNDED SPECIAL/  PRU/AP</t>
  </si>
  <si>
    <t>Includes executive heads.</t>
  </si>
  <si>
    <t xml:space="preserve">salaries of head teachers in a given age band and dividing the total by the </t>
  </si>
  <si>
    <t xml:space="preserve">number of head teachers in that age band. Please note this excludes those </t>
  </si>
  <si>
    <t xml:space="preserve">on the head teachers' pay scale in England, excluding Inner London, </t>
  </si>
  <si>
    <t>HIGHEST LEVEL OF QUALIFICATION</t>
  </si>
  <si>
    <t>Note 1</t>
  </si>
  <si>
    <t>Degree or higher</t>
  </si>
  <si>
    <t>Bachelor of Education</t>
  </si>
  <si>
    <t>Postgraduate Certificate of Education</t>
  </si>
  <si>
    <t>Certificate of Education</t>
  </si>
  <si>
    <t>Other qualification</t>
  </si>
  <si>
    <t>NON UK TEACHING QUALIFICATION</t>
  </si>
  <si>
    <t>NUMBER FOR WHOM QUALIFICATIONS PROVIDED</t>
  </si>
  <si>
    <t>NO QUALIFICATION INFORMATION PROVIDED</t>
  </si>
  <si>
    <t>No's</t>
  </si>
  <si>
    <t>%</t>
  </si>
  <si>
    <t>LA MAINTAINED NURSERY</t>
  </si>
  <si>
    <t>All grades</t>
  </si>
  <si>
    <t>LA MAINTAINED PRIMARY</t>
  </si>
  <si>
    <t>STATE FUNDED PRIMARY</t>
  </si>
  <si>
    <t>STATE FUNDED SECONDARY</t>
  </si>
  <si>
    <t xml:space="preserve">Where a teacher has more than one post A-level qualification, the qualification level </t>
  </si>
  <si>
    <t>Percentages based on this figure.</t>
  </si>
  <si>
    <t>was determined by the highest level reading from left (degree or higher) to right</t>
  </si>
  <si>
    <t>Includes advisory teachers.</t>
  </si>
  <si>
    <t>(other qualification).</t>
  </si>
  <si>
    <t>Not including qualifications in Special Educational Needs provision.</t>
  </si>
  <si>
    <t xml:space="preserve">Includes Doctorates and other Level 8 qualifications, Masters and other Level 7 </t>
  </si>
  <si>
    <t xml:space="preserve">Percentages are row percentages, and based on the number of teachers for whom </t>
  </si>
  <si>
    <t xml:space="preserve">qualifications (e.g. Post Graduate certificates and diplomas), and first degrees </t>
  </si>
  <si>
    <t>qualifications information was provided.</t>
  </si>
  <si>
    <t xml:space="preserve">(excluding BEds) and other level 6 qualifications (e.g. graduate certificates </t>
  </si>
  <si>
    <t>and diplomas).</t>
  </si>
  <si>
    <t xml:space="preserve">Certificate of education includes: the original Certification of Education qualification </t>
  </si>
  <si>
    <t xml:space="preserve">that was required for non-degree holders to become teachers, discontinued in 1980 </t>
  </si>
  <si>
    <t>-  Nil or negligible.</t>
  </si>
  <si>
    <t xml:space="preserve">and replaced by the Bachelor of Education; and the current Certificate of Education, </t>
  </si>
  <si>
    <t>offering training in teaching at further or higher education level.</t>
  </si>
  <si>
    <t xml:space="preserve">Includes any other qualification at National Qualifications Framework (NQF) level 4 </t>
  </si>
  <si>
    <t xml:space="preserve">or 5 e.g. diplomas of higher education and further education, foundation degrees, </t>
  </si>
  <si>
    <t>Level of qualification not provided for qualifications gained outside of the UK.</t>
  </si>
  <si>
    <t>HEAD COUNT OF IN SERVICE TEACHERS</t>
  </si>
  <si>
    <t xml:space="preserve">NUMBER OF TEACHERS OF: </t>
  </si>
  <si>
    <t>TOTAL NUMBER OF HOURS TAUGHT</t>
  </si>
  <si>
    <t xml:space="preserve">NUMBER OF HOURS TAUGHT TO: </t>
  </si>
  <si>
    <t>Key Stage 3</t>
  </si>
  <si>
    <t>Key Stage 4</t>
  </si>
  <si>
    <t>Key Stage 5</t>
  </si>
  <si>
    <t>SUBJECT</t>
  </si>
  <si>
    <t>Mathematics</t>
  </si>
  <si>
    <t>English</t>
  </si>
  <si>
    <t>Physics</t>
  </si>
  <si>
    <t>Chemistry</t>
  </si>
  <si>
    <t>Biology</t>
  </si>
  <si>
    <t>Combined/General Science</t>
  </si>
  <si>
    <t>Other Sciences</t>
  </si>
  <si>
    <t>History</t>
  </si>
  <si>
    <t>Geography</t>
  </si>
  <si>
    <t>French</t>
  </si>
  <si>
    <t>German</t>
  </si>
  <si>
    <t>Spanish</t>
  </si>
  <si>
    <t>Other Modern Languages</t>
  </si>
  <si>
    <t>Design and technology</t>
  </si>
  <si>
    <t>Electronics / Systems and Control -</t>
  </si>
  <si>
    <t>Food Technology -</t>
  </si>
  <si>
    <t>Graphics -</t>
  </si>
  <si>
    <t>Resistant Materials -</t>
  </si>
  <si>
    <t>Textiles -</t>
  </si>
  <si>
    <t>Other/Combined Technology</t>
  </si>
  <si>
    <t>Engineering</t>
  </si>
  <si>
    <t>ICT</t>
  </si>
  <si>
    <t>Business / Economics</t>
  </si>
  <si>
    <t>Religious Education</t>
  </si>
  <si>
    <t xml:space="preserve">Classics / Other Humanities </t>
  </si>
  <si>
    <t>Other Social Studies</t>
  </si>
  <si>
    <t>Music</t>
  </si>
  <si>
    <t>Drama</t>
  </si>
  <si>
    <t>Art and Design</t>
  </si>
  <si>
    <t>Media Studies</t>
  </si>
  <si>
    <t>Combined Arts / Humanities / Social Studies</t>
  </si>
  <si>
    <t>Physical Education</t>
  </si>
  <si>
    <t>PSHE</t>
  </si>
  <si>
    <t>Citizenship</t>
  </si>
  <si>
    <t>General Studies</t>
  </si>
  <si>
    <t>Careers Education / Key Skills</t>
  </si>
  <si>
    <t>Other</t>
  </si>
  <si>
    <t xml:space="preserve">Total </t>
  </si>
  <si>
    <t xml:space="preserve">Teachers were counted once against each subject that they were teaching, </t>
  </si>
  <si>
    <t xml:space="preserve">regardless of the amount of time they spend teaching the subject.  Teachers </t>
  </si>
  <si>
    <t xml:space="preserve">were counted under each key stage they were recorded as teaching to; a </t>
  </si>
  <si>
    <t xml:space="preserve">Mathematics teacher who taught all years (7-13) would be included under </t>
  </si>
  <si>
    <t>Number of teachers of Key Stage 3, Key Stage 4 and Key Stage 5.</t>
  </si>
  <si>
    <t xml:space="preserve">Key Stage 3: year 7 to year 9; Key Stage 4: year 10 and year 11; Key Stage 5: </t>
  </si>
  <si>
    <t>year 12 and year 13.</t>
  </si>
  <si>
    <t xml:space="preserve">Total number of hours may not be equal to the sum of total hours taught to Key </t>
  </si>
  <si>
    <t>Stages 3, 4 and 5 due to rounding.</t>
  </si>
  <si>
    <t>Notes 1,3,4</t>
  </si>
  <si>
    <t>ANY RELEVANT POST A LEVEL QUALIFICATION</t>
  </si>
  <si>
    <t>NO RELEVANT POST A LEVEL QUALIFICATION</t>
  </si>
  <si>
    <t>TOTAL HEAD COUNT</t>
  </si>
  <si>
    <t>±</t>
  </si>
  <si>
    <t>CI</t>
  </si>
  <si>
    <t>Combined/General science</t>
  </si>
  <si>
    <t xml:space="preserve">ICT </t>
  </si>
  <si>
    <t>Art and design</t>
  </si>
  <si>
    <t>Physical education</t>
  </si>
  <si>
    <t>Teachers qualified in biology, chemistry, or physics are treated to teach both combined/</t>
  </si>
  <si>
    <t>general science and other science.</t>
  </si>
  <si>
    <t xml:space="preserve">Teachers qualified in each of the specialist design &amp; technology subjects are treated as </t>
  </si>
  <si>
    <t>qualified to teach other/combined design &amp; technology.</t>
  </si>
  <si>
    <t xml:space="preserve">Includes philosophy. </t>
  </si>
  <si>
    <t xml:space="preserve">A full list of what was deemed as a 'relevant' qualification subject for each curriculum </t>
  </si>
  <si>
    <t>curriculum and qualifications information was provided.</t>
  </si>
  <si>
    <t xml:space="preserve">qualifications (e.g. Post Graduate certificates and diplomas), first degrees (excluding </t>
  </si>
  <si>
    <t>Numbers are rounded to the nearest 100.</t>
  </si>
  <si>
    <t>BEds) and other level 6 qualifications (e.g. graduate certificates and diplomas).</t>
  </si>
  <si>
    <t xml:space="preserve">Includes Certificate of Education, Non-UK Qualifications where the level was not </t>
  </si>
  <si>
    <t xml:space="preserve">provided and Other Qualification at National Qualifications Framework (NQF) level 4 </t>
  </si>
  <si>
    <t xml:space="preserve">or 5 and above e.g. diplomas or higher education and further education, foundation </t>
  </si>
  <si>
    <t>degrees, higher national diplomas and certificates of higher education.</t>
  </si>
  <si>
    <t xml:space="preserve">Confidence intervals have been calculated around the proportions as not all schools </t>
  </si>
  <si>
    <t xml:space="preserve">were able to submit curriculum information, and not all qualifications returns were </t>
  </si>
  <si>
    <t xml:space="preserve">confidence intervals show the statistical accuracy for the data, and give a range </t>
  </si>
  <si>
    <t>within which we can be reasonably sure (95% certain) that the true value actually lies.</t>
  </si>
  <si>
    <r>
      <t xml:space="preserve">Table 14: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</si>
  <si>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VACANCIES AS A PERCENTAGE OF TEACHERS IN POST</t>
  </si>
  <si>
    <t>NUMBER OF VACANCIES</t>
  </si>
  <si>
    <t>All vacancies</t>
  </si>
  <si>
    <t>Number</t>
  </si>
  <si>
    <t>Rate</t>
  </si>
  <si>
    <t>Temporarily filled posts</t>
  </si>
  <si>
    <t>Grade</t>
  </si>
  <si>
    <t>5,6</t>
  </si>
  <si>
    <t>Head/Deputy/Assistant head</t>
  </si>
  <si>
    <t xml:space="preserve">     Head -</t>
  </si>
  <si>
    <t xml:space="preserve">     Deputy/Assistant head -</t>
  </si>
  <si>
    <t xml:space="preserve"> Classroom teacher</t>
  </si>
  <si>
    <t>Source: 618g survey and School Workforce Census</t>
  </si>
  <si>
    <t xml:space="preserve">Advertised vacancies for full-time permanent appointments (or </t>
  </si>
  <si>
    <t xml:space="preserve">appointments of at least one term's duration).  Includes vacancies </t>
  </si>
  <si>
    <t>being filled on a temporary basis of less than one term.</t>
  </si>
  <si>
    <t>Temporarily filled posts are those where a vacancy exists, advertised</t>
  </si>
  <si>
    <t>or not, Which is currently being filled by a teacher on a contract of at</t>
  </si>
  <si>
    <t>least one term but less than a year.</t>
  </si>
  <si>
    <t xml:space="preserve">    - Nil or negligible.</t>
  </si>
  <si>
    <t xml:space="preserve">Teachers in post include full-time qualified regular teachers in (or on </t>
  </si>
  <si>
    <t xml:space="preserve">    . Not applicable.</t>
  </si>
  <si>
    <t>secondment from) state funded schools.</t>
  </si>
  <si>
    <t xml:space="preserve">The January 2010 headline figures utilises 83 local authority SWF </t>
  </si>
  <si>
    <t xml:space="preserve">    PRU Pupil Referral Units.</t>
  </si>
  <si>
    <t xml:space="preserve">returns and 69 local authority 618g returns. The definitions used in </t>
  </si>
  <si>
    <t xml:space="preserve">    AP Alternative Provision.</t>
  </si>
  <si>
    <t xml:space="preserve">the SWF are as close as possible to the 618g survey it replaces and </t>
  </si>
  <si>
    <t>validation checks indicate that the two sources are comparable.</t>
  </si>
  <si>
    <r>
      <t xml:space="preserve">Table 15: </t>
    </r>
    <r>
      <rPr>
        <sz val="12"/>
        <rFont val="Arial"/>
        <family val="2"/>
      </rPr>
      <t>Full-time classroom teacher vacancies and temporary filled number</t>
    </r>
    <r>
      <rPr>
        <vertAlign val="superscript"/>
        <sz val="12"/>
        <rFont val="Arial"/>
        <family val="2"/>
      </rPr>
      <t>1</t>
    </r>
    <r>
      <rPr>
        <sz val="12"/>
        <rFont val="Arial"/>
        <family val="2"/>
      </rPr>
      <t xml:space="preserve"> of posts and rates in state funded secondary schools by subject.</t>
    </r>
  </si>
  <si>
    <t>ALL VACANCIES</t>
  </si>
  <si>
    <t>MAIN TEACHING SUBJECT</t>
  </si>
  <si>
    <t>Information technology</t>
  </si>
  <si>
    <t>All sciences</t>
  </si>
  <si>
    <t>Languages</t>
  </si>
  <si>
    <t>Social sciences</t>
  </si>
  <si>
    <t>Religious education</t>
  </si>
  <si>
    <t>Commercial/business studies</t>
  </si>
  <si>
    <t>Art/craft/design</t>
  </si>
  <si>
    <t>Physical education/sport/dance</t>
  </si>
  <si>
    <t>Careers</t>
  </si>
  <si>
    <t>Other main and combined subjects</t>
  </si>
  <si>
    <t>Unknown subjects</t>
  </si>
  <si>
    <t>-  Negligible</t>
  </si>
  <si>
    <t>.  Not applicable</t>
  </si>
  <si>
    <t>Totals may not appear to equal the sum of the component parts</t>
  </si>
  <si>
    <t>CALENDAR YEAR</t>
  </si>
  <si>
    <t>ACADEMIC YEAR</t>
  </si>
  <si>
    <t>2009/10</t>
  </si>
  <si>
    <t>2010/11</t>
  </si>
  <si>
    <t>2011/12</t>
  </si>
  <si>
    <t>2012/13</t>
  </si>
  <si>
    <t>2013/14</t>
  </si>
  <si>
    <t>Days sick per teacher taking sickness absence</t>
  </si>
  <si>
    <t>Number of teachers taking sickness absence</t>
  </si>
  <si>
    <t>Total days sickness absence taken</t>
  </si>
  <si>
    <r>
      <rPr>
        <b/>
        <sz val="12"/>
        <rFont val="Arial"/>
        <family val="2"/>
      </rPr>
      <t>Table 16:</t>
    </r>
    <r>
      <rPr>
        <sz val="12"/>
        <rFont val="Arial"/>
        <family val="2"/>
      </rPr>
      <t xml:space="preserve"> Teacher sickness absence</t>
    </r>
    <r>
      <rPr>
        <vertAlign val="superscript"/>
        <sz val="12"/>
        <rFont val="Arial"/>
        <family val="2"/>
      </rPr>
      <t>1</t>
    </r>
    <r>
      <rPr>
        <sz val="12"/>
        <rFont val="Arial"/>
        <family val="2"/>
      </rPr>
      <t xml:space="preserve"> in state funded schools</t>
    </r>
    <r>
      <rPr>
        <vertAlign val="superscript"/>
        <sz val="12"/>
        <rFont val="Arial"/>
        <family val="2"/>
      </rPr>
      <t>2</t>
    </r>
    <r>
      <rPr>
        <sz val="12"/>
        <rFont val="Arial"/>
        <family val="2"/>
      </rPr>
      <t xml:space="preserve">. </t>
    </r>
  </si>
  <si>
    <t>% of teachers taking sickness absence</t>
  </si>
  <si>
    <t>Days sick per teacher</t>
  </si>
  <si>
    <t>Includes academy schools for the years 2009-10 onwards.</t>
  </si>
  <si>
    <t>Includes estimated figures for local authorities schools and academies that did not provide complete data.</t>
  </si>
  <si>
    <r>
      <t xml:space="preserve">Table 13: </t>
    </r>
    <r>
      <rPr>
        <sz val="12"/>
        <rFont val="Arial"/>
        <family val="2"/>
      </rPr>
      <t>Hours taught in a typical week to pupils in years 7 to 13 by highest post A level qualifications</t>
    </r>
    <r>
      <rPr>
        <vertAlign val="superscript"/>
        <sz val="12"/>
        <rFont val="Arial"/>
        <family val="2"/>
      </rPr>
      <t>1,2</t>
    </r>
    <r>
      <rPr>
        <sz val="12"/>
        <rFont val="Arial"/>
        <family val="2"/>
      </rPr>
      <t xml:space="preserve"> of the teacher teaching the lesson.</t>
    </r>
  </si>
  <si>
    <t>Notes 1,3</t>
  </si>
  <si>
    <t>Business / economics</t>
  </si>
  <si>
    <t>Information &amp; Communication Technology is abbreviated as ICT.</t>
  </si>
  <si>
    <t xml:space="preserve">Includes Certificate of Education, Non-UK Qualifications where the level was </t>
  </si>
  <si>
    <t xml:space="preserve">not provided and Other Qualification at National Qualifications Framework (NQF) </t>
  </si>
  <si>
    <t xml:space="preserve">level 4 or 5 and above e.g. diplomas or higher education and further education, </t>
  </si>
  <si>
    <t>foundation degrees, higher national diplomas and certificates of higher education.</t>
  </si>
  <si>
    <t xml:space="preserve">Confidence intervals have been calculated around the proportions as not all </t>
  </si>
  <si>
    <t xml:space="preserve">schools were able to submit curriculum information, and not all qualifications </t>
  </si>
  <si>
    <t xml:space="preserve">returns were complete.  Qualifications information was either not provided, </t>
  </si>
  <si>
    <t xml:space="preserve">curriculum data.  The confidence intervals show the statistical accuracy for the </t>
  </si>
  <si>
    <t>that the true value actually lies.</t>
  </si>
  <si>
    <r>
      <t xml:space="preserve">Table 17a: </t>
    </r>
    <r>
      <rPr>
        <sz val="12"/>
        <rFont val="Arial"/>
        <family val="2"/>
      </rPr>
      <t>Pupil:teacher ratios and pupil:adult ratios in state funded schools.</t>
    </r>
  </si>
  <si>
    <t>Notes 5,6</t>
  </si>
  <si>
    <t xml:space="preserve">LA MAINTAINED NURSERY </t>
  </si>
  <si>
    <t>1, 2</t>
  </si>
  <si>
    <t xml:space="preserve">PTR (Qualified and unqualified teachers) within-schools </t>
  </si>
  <si>
    <t xml:space="preserve">PAR within-schools </t>
  </si>
  <si>
    <t xml:space="preserve">LA MAINTAINED PRIMARY </t>
  </si>
  <si>
    <t xml:space="preserve">STATE FUNDED SPECIAL </t>
  </si>
  <si>
    <t xml:space="preserve">TOTAL STATE FUNDED </t>
  </si>
  <si>
    <t>2, 4</t>
  </si>
  <si>
    <t>Source: School Census and School Workforce Census</t>
  </si>
  <si>
    <t xml:space="preserve">The within-school PTR (Qualified) is calculated by dividing the total FTE </t>
  </si>
  <si>
    <t xml:space="preserve">    </t>
  </si>
  <si>
    <t>number of pupils on roll in schools by the total FTE number of qualified</t>
  </si>
  <si>
    <t xml:space="preserve">teachers regularly employed in schools. The within-school PTR (Qualified </t>
  </si>
  <si>
    <t xml:space="preserve">and unqualified) is calculated by dividing the total FTE number of pupils on </t>
  </si>
  <si>
    <t>regularly employed in schools.</t>
  </si>
  <si>
    <t>Includes academies from 2011.</t>
  </si>
  <si>
    <t xml:space="preserve">For statistical purposes only, pupils who do not attend both morning and </t>
  </si>
  <si>
    <t xml:space="preserve">afternoon at least five days a week are regarded as part-time.  Each </t>
  </si>
  <si>
    <t>part-time pupil is treated as 0.5 FTE.</t>
  </si>
  <si>
    <t>teacher numbers.</t>
  </si>
  <si>
    <t xml:space="preserve">The PAR is calculated by dividing the total FTE number of pupils on roll </t>
  </si>
  <si>
    <t xml:space="preserve">in schools by the total FTE number of all teachers and support staff </t>
  </si>
  <si>
    <t>Sources used are School Census for pupils and teachers</t>
  </si>
  <si>
    <t>employed in schools, excluding administrative and clerical staff.</t>
  </si>
  <si>
    <t xml:space="preserve">(excluding overall teachers) up to January 2010, School Workforce </t>
  </si>
  <si>
    <t xml:space="preserve">The overall PTR is based on the total FTE number of pupils on roll </t>
  </si>
  <si>
    <t xml:space="preserve">Census (for November 2010 to 2014 teachers and overall teachers) </t>
  </si>
  <si>
    <t>and 618g survey for pre November 2010 (overall teachers).</t>
  </si>
  <si>
    <r>
      <t xml:space="preserve">Table 17b: </t>
    </r>
    <r>
      <rPr>
        <sz val="12"/>
        <rFont val="Arial"/>
        <family val="2"/>
      </rPr>
      <t>Pupil:teacher ratios and pupil:adult ratios in academies</t>
    </r>
  </si>
  <si>
    <t>PRIMARY CONVERTER ACADEMIES</t>
  </si>
  <si>
    <t>PTR(Qualified teachers) within-schools</t>
  </si>
  <si>
    <t>PTR (Qualified and unqualified teachers) within-schools</t>
  </si>
  <si>
    <t>PAR within-schools</t>
  </si>
  <si>
    <t>SPONSOR LED PRIMARY ACADEMIES</t>
  </si>
  <si>
    <t>PRIMARY FREE SCHOOLS</t>
  </si>
  <si>
    <t>TOTAL PRIMARY ACADEMIES</t>
  </si>
  <si>
    <t>SECONDARY CONVERTER ACADEMIES</t>
  </si>
  <si>
    <t>SPONSOR LED SECONDARY ACADEMIES</t>
  </si>
  <si>
    <t>SECONDARY FREE SCHOOLS</t>
  </si>
  <si>
    <t>TOTAL SECONDARY ACADEMIES</t>
  </si>
  <si>
    <t>TOTAL ALL ACADEMIES</t>
  </si>
  <si>
    <t>Overall PTR (Qualified and unqualified teachers) within-schools</t>
  </si>
  <si>
    <t>Source: School Census (Pupils) and School Workforce Census(Teachers)</t>
  </si>
  <si>
    <t>Includes heads, deputy, assistant heads and advisory teachers.</t>
  </si>
  <si>
    <r>
      <t xml:space="preserve">Table 11: </t>
    </r>
    <r>
      <rPr>
        <sz val="12"/>
        <rFont val="Arial"/>
        <family val="2"/>
      </rPr>
      <t>Head count of teachers and number of hours taught by subject</t>
    </r>
    <r>
      <rPr>
        <vertAlign val="superscript"/>
        <sz val="12"/>
        <rFont val="Arial"/>
        <family val="2"/>
      </rPr>
      <t>1</t>
    </r>
    <r>
      <rPr>
        <sz val="12"/>
        <rFont val="Arial"/>
        <family val="2"/>
      </rPr>
      <t xml:space="preserve"> and key stage to year groups 7-13 in all state funded secondary schools.</t>
    </r>
  </si>
  <si>
    <t>INDEX OF TABLES</t>
  </si>
  <si>
    <t/>
  </si>
  <si>
    <t>TABLE 1</t>
  </si>
  <si>
    <t>TABLE 3a</t>
  </si>
  <si>
    <t>TABLE 3b</t>
  </si>
  <si>
    <t>TABLE 4</t>
  </si>
  <si>
    <t>TABLE 5</t>
  </si>
  <si>
    <t>TABLE 6</t>
  </si>
  <si>
    <t>TABLE 7a</t>
  </si>
  <si>
    <t>TABLE 7b</t>
  </si>
  <si>
    <t>TABLE 8</t>
  </si>
  <si>
    <t>TABLE 9a</t>
  </si>
  <si>
    <t>TABLE 9b</t>
  </si>
  <si>
    <t>TABLE 10</t>
  </si>
  <si>
    <t>TABLE 11</t>
  </si>
  <si>
    <t>TABLE 12</t>
  </si>
  <si>
    <t>TABLE 13</t>
  </si>
  <si>
    <t>TABLE 14</t>
  </si>
  <si>
    <t>TABLE 15</t>
  </si>
  <si>
    <t>TABLE 16</t>
  </si>
  <si>
    <t>TABLE 17a</t>
  </si>
  <si>
    <t>TABLE 17b</t>
  </si>
  <si>
    <t xml:space="preserve">or the subject field was missing for 28% of the teachers in schools submitting </t>
  </si>
  <si>
    <t xml:space="preserve">data, and give a range within which we can be reasonably sure (95% certain) </t>
  </si>
  <si>
    <r>
      <rPr>
        <b/>
        <sz val="12"/>
        <rFont val="Arial"/>
        <family val="2"/>
      </rPr>
      <t>Table 1:</t>
    </r>
    <r>
      <rPr>
        <sz val="12"/>
        <rFont val="Arial"/>
        <family val="2"/>
      </rPr>
      <t xml:space="preserve"> Full-time equivalent (FTE</t>
    </r>
    <r>
      <rPr>
        <vertAlign val="superscript"/>
        <sz val="12"/>
        <rFont val="Arial"/>
        <family val="2"/>
      </rPr>
      <t>1</t>
    </r>
    <r>
      <rPr>
        <sz val="12"/>
        <rFont val="Arial"/>
        <family val="2"/>
      </rPr>
      <t>) teachers</t>
    </r>
    <r>
      <rPr>
        <vertAlign val="superscript"/>
        <sz val="12"/>
        <rFont val="Arial"/>
        <family val="2"/>
      </rPr>
      <t>2</t>
    </r>
    <r>
      <rPr>
        <sz val="12"/>
        <rFont val="Arial"/>
        <family val="2"/>
      </rPr>
      <t xml:space="preserve"> and support staff</t>
    </r>
    <r>
      <rPr>
        <vertAlign val="superscript"/>
        <sz val="12"/>
        <rFont val="Arial"/>
        <family val="2"/>
      </rPr>
      <t>2</t>
    </r>
    <r>
      <rPr>
        <sz val="12"/>
        <rFont val="Arial"/>
        <family val="2"/>
      </rPr>
      <t xml:space="preserve"> in state funded</t>
    </r>
    <r>
      <rPr>
        <vertAlign val="superscript"/>
        <sz val="12"/>
        <rFont val="Arial"/>
        <family val="2"/>
      </rPr>
      <t>3</t>
    </r>
    <r>
      <rPr>
        <sz val="12"/>
        <rFont val="Arial"/>
        <family val="2"/>
      </rPr>
      <t xml:space="preserve"> schools.</t>
    </r>
  </si>
  <si>
    <t>January 1995, 2000, 2005 to 2010 and November 2010 to 2015</t>
  </si>
  <si>
    <t>STATE FUNDED NURSERY AND PRIMARY</t>
  </si>
  <si>
    <t>FTE regular teachers</t>
  </si>
  <si>
    <t>STATE FUNDED SPECIAL</t>
  </si>
  <si>
    <t>Source: Form 618g and the School Census (1995 - January 2010) and School Workforce Census (November 2010 - 2015)</t>
  </si>
  <si>
    <t xml:space="preserve">  7.  The actual hours worked which is used to calculate the FTE of support </t>
  </si>
  <si>
    <t xml:space="preserve">teachers have worked. Total FTE is the total head count of full-time </t>
  </si>
  <si>
    <t>teachers  part-time plus the part-time FTE.</t>
  </si>
  <si>
    <t xml:space="preserve">       and therefore this figure is not available.</t>
  </si>
  <si>
    <t xml:space="preserve">  8.  Includes staff in roles which were not collected by the Department</t>
  </si>
  <si>
    <t>and teaching assistant and support staff numbers were sourced from</t>
  </si>
  <si>
    <t xml:space="preserve">       before November 2010 including catering staff and school maintenance</t>
  </si>
  <si>
    <t xml:space="preserve">the School Census.  During the same period all data on academies </t>
  </si>
  <si>
    <t xml:space="preserve">       The FTE is not available for these staff prior to November 2011.</t>
  </si>
  <si>
    <t xml:space="preserve">was sourced from the School Census. The January 2010 figures </t>
  </si>
  <si>
    <t xml:space="preserve">  9.  Excludes third party support staff and the headcount of occasional</t>
  </si>
  <si>
    <t xml:space="preserve">were derived from both Form 618g and the School Workforce </t>
  </si>
  <si>
    <t xml:space="preserve">       teachers. 2011 onwards include auxiliary staff which are not present for </t>
  </si>
  <si>
    <t xml:space="preserve">Census (SWF). 83 local authorities provided complete SWF returns </t>
  </si>
  <si>
    <t xml:space="preserve">       earlier years.</t>
  </si>
  <si>
    <t xml:space="preserve">of a good enough quality to include in the National Statistics. The </t>
  </si>
  <si>
    <t xml:space="preserve">10.  The "Centrally Employed" category from November 2010 includes </t>
  </si>
  <si>
    <t>November 2010 figures are all sourced from the SWF.</t>
  </si>
  <si>
    <t xml:space="preserve">      staff who are employed directly by local authorities, either teachers or </t>
  </si>
  <si>
    <t xml:space="preserve">      support staff who spend the majority of their time in schools. In earlier </t>
  </si>
  <si>
    <t xml:space="preserve">academies and city technology colleges.  The SWF does not collect </t>
  </si>
  <si>
    <t xml:space="preserve">      years this section only includes staff employed in pupil referral units and </t>
  </si>
  <si>
    <t>data from direct grant nurseries, sixth form colleges and other further</t>
  </si>
  <si>
    <t xml:space="preserve">      in the delivery of education outside of schools. Previously centrally </t>
  </si>
  <si>
    <t>education colleges.</t>
  </si>
  <si>
    <t xml:space="preserve">      employed staff were apportioned between the primary and secondary</t>
  </si>
  <si>
    <t xml:space="preserve">      phases.</t>
  </si>
  <si>
    <t xml:space="preserve">      Numbers below 50 are rounded to nil or negligible.</t>
  </si>
  <si>
    <t xml:space="preserve">estimated for November 2010 due to 15% of teaching assistants </t>
  </si>
  <si>
    <t xml:space="preserve">  .   Not applicable.</t>
  </si>
  <si>
    <t xml:space="preserve">having missing "hours worked" data. To produce this estimate it has </t>
  </si>
  <si>
    <t xml:space="preserve">  ..  Not available.</t>
  </si>
  <si>
    <t xml:space="preserve">been assumed the teaching assistants with missing data have similar </t>
  </si>
  <si>
    <t xml:space="preserve">  -   Nil or negligible.</t>
  </si>
  <si>
    <t>hours worked to those for whom we received data.</t>
  </si>
  <si>
    <t>pupils support staff and other staff with pupil support roles.</t>
  </si>
  <si>
    <t>1. Part-time FTE is calculated as a proportion of the full-time hours that</t>
  </si>
  <si>
    <t>2. From 2000 to 2009 teacher numbers were sourced from Form 618g</t>
  </si>
  <si>
    <t xml:space="preserve">3. State funded schools include all local authority maintained schools, </t>
  </si>
  <si>
    <t>4. Excludes occasional teachers.</t>
  </si>
  <si>
    <t xml:space="preserve">5. The total number of full-time equivalent teaching assistants was </t>
  </si>
  <si>
    <t xml:space="preserve">6. Includes higher level teaching assistants, special needs, minority ethnic </t>
  </si>
  <si>
    <t>November 2010 to 2015</t>
  </si>
  <si>
    <t>Full-time heads</t>
  </si>
  <si>
    <t>Full-time deputy heads</t>
  </si>
  <si>
    <t>Full-time assistant heads</t>
  </si>
  <si>
    <t>Full-time classroom</t>
  </si>
  <si>
    <t>Total full-time teachers</t>
  </si>
  <si>
    <t>of which full-time teachers without QTS</t>
  </si>
  <si>
    <t>Part-time heads</t>
  </si>
  <si>
    <t>Part-time deputy heads</t>
  </si>
  <si>
    <t>Part-time assistant heads</t>
  </si>
  <si>
    <t>Part-time classroom</t>
  </si>
  <si>
    <t>Total part-time teachers</t>
  </si>
  <si>
    <t>of which part-time teachers without QTS</t>
  </si>
  <si>
    <t>FTE heads</t>
  </si>
  <si>
    <t>FTE deputy heads</t>
  </si>
  <si>
    <t>FTE assistant heads</t>
  </si>
  <si>
    <t>FTE classroom</t>
  </si>
  <si>
    <t>Total FTE teachers</t>
  </si>
  <si>
    <t>of which FTE teachers without QTS</t>
  </si>
  <si>
    <t>Source: School Workforce Census, November 2010 to 2015</t>
  </si>
  <si>
    <t xml:space="preserve">1. Part-time FTE is calculated as a proportion of the full-time hours that </t>
  </si>
  <si>
    <t xml:space="preserve">5. The "Centrally Employed" category for November 2010 includes all staff who are </t>
  </si>
  <si>
    <t xml:space="preserve">    part-time teachers have worked.  FTE rate of a full-time teacher may </t>
  </si>
  <si>
    <t xml:space="preserve">    employed directly by local authorities who are either teachers or support staff who </t>
  </si>
  <si>
    <t xml:space="preserve">    exceed 1 but cannot  be higher than 1.2.</t>
  </si>
  <si>
    <t xml:space="preserve">    spend the majority of their time in schools. In earlier years this section only includes </t>
  </si>
  <si>
    <t xml:space="preserve">    2002 is the earliest data available by grade for both full and part-time</t>
  </si>
  <si>
    <t xml:space="preserve">    staff employed in pupil referral units and in the delivery of education outside of schools. </t>
  </si>
  <si>
    <t xml:space="preserve">    Previously these centrally employed staff were apportioned between the primary and </t>
  </si>
  <si>
    <t xml:space="preserve">    secondary phases.</t>
  </si>
  <si>
    <t xml:space="preserve">2. Includes advisory teachers therefore may not equal to the sum of the </t>
  </si>
  <si>
    <t xml:space="preserve">    component parts.</t>
  </si>
  <si>
    <t>4. An unqualified teacher in the LA maintained sector is either a trainee</t>
  </si>
  <si>
    <t xml:space="preserve">    working towards   QTS; an overseas trained teacher who has not </t>
  </si>
  <si>
    <t xml:space="preserve">    exceeded the four years they are allowed to teach without having QTS; </t>
  </si>
  <si>
    <t xml:space="preserve">    or an instructor who has a particular skill who can be employed for </t>
  </si>
  <si>
    <t xml:space="preserve">    so long as a qualified teacher is not available.  </t>
  </si>
  <si>
    <t>TABLE 2a</t>
  </si>
  <si>
    <t>TABLE 2b</t>
  </si>
  <si>
    <r>
      <t xml:space="preserve">Table 2b: </t>
    </r>
    <r>
      <rPr>
        <sz val="12"/>
        <rFont val="Arial"/>
        <family val="2"/>
      </rPr>
      <t>Full-time equivalent (FTE) teaching assistants and other support staff in state funded schools by sector and grade or post.</t>
    </r>
  </si>
  <si>
    <r>
      <t>January 1995, 2000, 2005 and 2010</t>
    </r>
    <r>
      <rPr>
        <vertAlign val="superscript"/>
        <sz val="10"/>
        <rFont val="Arial"/>
        <family val="2"/>
      </rPr>
      <t>1</t>
    </r>
    <r>
      <rPr>
        <sz val="10"/>
        <rFont val="Arial"/>
        <family val="2"/>
      </rPr>
      <t xml:space="preserve">, </t>
    </r>
    <r>
      <rPr>
        <sz val="10"/>
        <color theme="1"/>
        <rFont val="Arial"/>
        <family val="2"/>
      </rPr>
      <t>November 2010 to 2015</t>
    </r>
  </si>
  <si>
    <t>Source: (Form 618g (teachers) and the School Census (support staff) (January 2005 to 2010)) and School Workforce Census (November 2010 to 2015)</t>
  </si>
  <si>
    <r>
      <t xml:space="preserve">Table 3a: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</si>
  <si>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Primary Academies</t>
  </si>
  <si>
    <t>Secondary Academies</t>
  </si>
  <si>
    <t xml:space="preserve">Converter </t>
  </si>
  <si>
    <t xml:space="preserve">Free </t>
  </si>
  <si>
    <t>UTC/</t>
  </si>
  <si>
    <t>Academy</t>
  </si>
  <si>
    <t>Studios</t>
  </si>
  <si>
    <r>
      <t>UNQUALIFIED TEACHERS</t>
    </r>
    <r>
      <rPr>
        <sz val="10"/>
        <rFont val="Arial"/>
        <family val="2"/>
      </rPr>
      <t/>
    </r>
  </si>
  <si>
    <t xml:space="preserve">An unqualified teacher in a LA maintained school is either a trainee working towards QTS; an overseas trained teacher </t>
  </si>
  <si>
    <t>Third party support staff are staff that are not directly employed by the school or the local authority but were in service</t>
  </si>
  <si>
    <t xml:space="preserve">who has not exceeded the four years they are allowed to teach without achieving QTS or instructors with a particular skill </t>
  </si>
  <si>
    <t xml:space="preserve">Part-time FTE is calculated as a proportion of the full-time hours that part-time teachers have worked. FTE rate of a full-time </t>
  </si>
  <si>
    <t xml:space="preserve">teacher may exceed 1 but cannot be higher than 1.2. </t>
  </si>
  <si>
    <t>Head count and full-time equivalent numbers of regular qualified and unqualified teachers and occasional teachers in state funded schools by qualification status, gender and sector, 2015.</t>
  </si>
  <si>
    <r>
      <t xml:space="preserve">Table 4: </t>
    </r>
    <r>
      <rPr>
        <sz val="12"/>
        <rFont val="Arial"/>
        <family val="2"/>
      </rPr>
      <t>Full-time equivalent number</t>
    </r>
    <r>
      <rPr>
        <vertAlign val="superscript"/>
        <sz val="12"/>
        <rFont val="Arial"/>
        <family val="2"/>
      </rPr>
      <t>1</t>
    </r>
    <r>
      <rPr>
        <sz val="12"/>
        <rFont val="Arial"/>
        <family val="2"/>
      </rPr>
      <t xml:space="preserve"> of regular teachers</t>
    </r>
    <r>
      <rPr>
        <vertAlign val="superscript"/>
        <sz val="12"/>
        <rFont val="Arial"/>
        <family val="2"/>
      </rPr>
      <t>2</t>
    </r>
    <r>
      <rPr>
        <sz val="12"/>
        <rFont val="Arial"/>
        <family val="2"/>
      </rPr>
      <t xml:space="preserve"> in state funded schools by sector, grade, gender and age.</t>
    </r>
  </si>
  <si>
    <t>Includes qualified and unqualified teachers.</t>
  </si>
  <si>
    <t xml:space="preserve">Totals may not appear equal to the sum of the </t>
  </si>
  <si>
    <t>component parts because of rounding.</t>
  </si>
  <si>
    <t xml:space="preserve">     </t>
  </si>
  <si>
    <t>5.  Includes gender and age unspecified, therefore totals may not equal to the sum of the component parts.</t>
  </si>
  <si>
    <r>
      <t xml:space="preserve">Table 5: </t>
    </r>
    <r>
      <rPr>
        <sz val="12"/>
        <rFont val="Arial"/>
        <family val="2"/>
      </rPr>
      <t>Percentages of the head count of regular</t>
    </r>
    <r>
      <rPr>
        <vertAlign val="superscript"/>
        <sz val="12"/>
        <rFont val="Arial"/>
        <family val="2"/>
      </rPr>
      <t>1</t>
    </r>
    <r>
      <rPr>
        <sz val="12"/>
        <rFont val="Arial"/>
        <family val="2"/>
      </rPr>
      <t xml:space="preserve"> teachers</t>
    </r>
    <r>
      <rPr>
        <vertAlign val="superscript"/>
        <sz val="12"/>
        <rFont val="Arial"/>
        <family val="2"/>
      </rPr>
      <t>2</t>
    </r>
    <r>
      <rPr>
        <sz val="12"/>
        <rFont val="Arial"/>
        <family val="2"/>
      </rPr>
      <t xml:space="preserve"> in state funded schools by sector, grade, gender and ethnic origin.</t>
    </r>
  </si>
  <si>
    <t>Includes qualified and unqualified, full-time and part-time teachers.</t>
  </si>
  <si>
    <t xml:space="preserve">Includes those whose gender was unspecified therefore totals may </t>
  </si>
  <si>
    <t>not equal to the sum of the component parts.</t>
  </si>
  <si>
    <t>Full-time equivalent number of regular teachers in state funded schools by sector, grade, gender and age, 2015.</t>
  </si>
  <si>
    <t>Percentages of the head count of regular teachers in state funded schools by sector, grade, gender and ethnic origin, 2015.</t>
  </si>
  <si>
    <t xml:space="preserve">Includes classroom teachers earning £22,244 and leadership teachers </t>
  </si>
  <si>
    <t xml:space="preserve">earning at least £38,598, the lowest point on the  teachers' pay scales in England, </t>
  </si>
  <si>
    <t xml:space="preserve">Includes those leadership teachers earning at least £43,665, the lowest point </t>
  </si>
  <si>
    <t>Full and part-time regular classroom teachers in state funded schools by salary bands, average salary, sector, gender and age, 2015</t>
  </si>
  <si>
    <t>TABLE 9c</t>
  </si>
  <si>
    <t>Full and part-time regular head teachers in state funded schools by salary bands, average salary, sector, gender and age, 2015</t>
  </si>
  <si>
    <t>November 2015</t>
  </si>
  <si>
    <t>TOTAL LA MAINTAINED SCHOOLS</t>
  </si>
  <si>
    <t>Base: 498,732 teachers (head count)</t>
  </si>
  <si>
    <t>Head count of regular teachers in all state funded schools by phase, grade and highest level of post A level qualification, 2015.</t>
  </si>
  <si>
    <t>All Sciences</t>
  </si>
  <si>
    <t>All Modern Languages</t>
  </si>
  <si>
    <t>Base: 172,495 teachers to years 7-13, 78.2% (unweighted head count).</t>
  </si>
  <si>
    <t xml:space="preserve">Teachers are counted against each science subject taught, they may </t>
  </si>
  <si>
    <t xml:space="preserve">therefore appear under more than one science category. However they will only </t>
  </si>
  <si>
    <r>
      <t>CI</t>
    </r>
    <r>
      <rPr>
        <vertAlign val="superscript"/>
        <sz val="8"/>
        <rFont val="Arial"/>
        <family val="2"/>
      </rPr>
      <t>7</t>
    </r>
  </si>
  <si>
    <t>Base: 164,677 secondary level teachers, 73.6% (unweighted head count)</t>
  </si>
  <si>
    <t>subject taught can be found in the SFR home page.</t>
  </si>
  <si>
    <t xml:space="preserve">complete.  Qualifications information was either not provided, or the subject field was </t>
  </si>
  <si>
    <r>
      <t>missing for 4%</t>
    </r>
    <r>
      <rPr>
        <sz val="8"/>
        <color indexed="10"/>
        <rFont val="Arial"/>
        <family val="2"/>
      </rPr>
      <t xml:space="preserve"> </t>
    </r>
    <r>
      <rPr>
        <sz val="8"/>
        <rFont val="Arial"/>
        <family val="2"/>
      </rPr>
      <t xml:space="preserve">of the teachers in schools submitting curriculum data.  The </t>
    </r>
  </si>
  <si>
    <t>Head count of teachers and number of hours taught by subject and key stage to year groups 7-13 in all state funded secondary schools, 2015.</t>
  </si>
  <si>
    <t>164,677 secondary teacher records (unweighted head count). 73.6% of the total.</t>
  </si>
  <si>
    <t>Hours taught in a typical week to pupils in years 7 to 13 by highest post A level qualifications of the teacher teaching the lesson, 2015.</t>
  </si>
  <si>
    <t>January 1995, 2000, 2005 and 2010 and November 2010 to 2015</t>
  </si>
  <si>
    <r>
      <t xml:space="preserve">Table 14 (cont):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</si>
  <si>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 xml:space="preserve">   5.  The number of teachers in post by grade is from the 618g survey for 2001 </t>
  </si>
  <si>
    <t xml:space="preserve">        onwards, 2000 was estimated using the Database of Teacher Records.</t>
  </si>
  <si>
    <t xml:space="preserve">        For November 2010  is School Workforce Census.</t>
  </si>
  <si>
    <t xml:space="preserve">   6.  The role of assistant head was created in 2001.</t>
  </si>
  <si>
    <t xml:space="preserve">       - Nil or negligible.</t>
  </si>
  <si>
    <t xml:space="preserve">       . Not applicable.</t>
  </si>
  <si>
    <t xml:space="preserve">       Totals may not appear to equal the sum of the component parts because </t>
  </si>
  <si>
    <t xml:space="preserve">       of rounding.</t>
  </si>
  <si>
    <t>Full-time teacher vacancies temporarily filled posts and rates in state funded schools by sector and grade, 2000 and 2005 to 2015.</t>
  </si>
  <si>
    <t>Full-time classroom teacher vacancies and temporary filled number of posts and rates in state funded secondary schools by subject, 2010 to 2015.</t>
  </si>
  <si>
    <t>Full and part-time teacher sickness absence in state funded schools, calendar years 2000, 2005 to 2009 and academic years 2009-2010 to 2014-2015.</t>
  </si>
  <si>
    <t>Pupil:teacher ratios and pupil:adult ratios in state funded schools, 2000, 2005 to 2015.</t>
  </si>
  <si>
    <t>Pupil:teacher ratios and pupil:adult ratios in academies, 2012 to 2015.</t>
  </si>
  <si>
    <t>Calendar years 2000, 2005 to 2009 and academic years 2009/2010 to 2014/2015</t>
  </si>
  <si>
    <t>2014/15</t>
  </si>
  <si>
    <t>Source: Form 618g (2000 to 2009) and School Workforce Census (2009/10 to 2014/15)</t>
  </si>
  <si>
    <t xml:space="preserve">     at any time in the year.</t>
  </si>
  <si>
    <t>January 2000, 2005 to 2009 and November 2010 to 2015</t>
  </si>
  <si>
    <t>Notes 5</t>
  </si>
  <si>
    <t xml:space="preserve">PTR (Qualified) within-schools </t>
  </si>
  <si>
    <t>,</t>
  </si>
  <si>
    <t xml:space="preserve">in these schools (including: occasional teachers; those on employment </t>
  </si>
  <si>
    <t>based routes to QTS; others without QTS, those on paid absence and</t>
  </si>
  <si>
    <t>any notes to replacements).  The teacher numbers are from the 618g</t>
  </si>
  <si>
    <t>survey, see editors for further details.</t>
  </si>
  <si>
    <t xml:space="preserve">November 2015 figures are calculated using the most current </t>
  </si>
  <si>
    <t>figures e.g. January 2016 pupil numbers and November 2015</t>
  </si>
  <si>
    <r>
      <t>in</t>
    </r>
    <r>
      <rPr>
        <sz val="8"/>
        <color indexed="10"/>
        <rFont val="Arial"/>
        <family val="2"/>
      </rPr>
      <t xml:space="preserve"> </t>
    </r>
    <r>
      <rPr>
        <sz val="8"/>
        <rFont val="Arial"/>
        <family val="2"/>
      </rPr>
      <t>nursery, primary and secondary schools and the FTE of all teachers</t>
    </r>
  </si>
  <si>
    <t>November 2012 to 2015</t>
  </si>
  <si>
    <t xml:space="preserve"> </t>
  </si>
  <si>
    <t xml:space="preserve">1. The within-school PTR (Qualified) is calculated by dividing the total </t>
  </si>
  <si>
    <t xml:space="preserve">3. The PAR is calculated by dividing the total FTE number of </t>
  </si>
  <si>
    <t xml:space="preserve">    FTE number of pupils on roll in schools by the total FTE number of </t>
  </si>
  <si>
    <t xml:space="preserve">    pupils on roll in schools by the total FTE number of all </t>
  </si>
  <si>
    <t xml:space="preserve">    qualified teachers regularly employed in schools. The within-school </t>
  </si>
  <si>
    <t xml:space="preserve">    teachers and support staff employed in schools, excluding </t>
  </si>
  <si>
    <t xml:space="preserve">    PTR (Qualified and unqualified) is calculated by dividing the total </t>
  </si>
  <si>
    <t xml:space="preserve">    administrative and clerical staff.</t>
  </si>
  <si>
    <t xml:space="preserve">    qualified and unqualified teachers regularly employed in schools.</t>
  </si>
  <si>
    <t xml:space="preserve">4.  November 2014 figures are calculated using the most </t>
  </si>
  <si>
    <t xml:space="preserve">     current figures e.g. January 2015 pupil numbers and </t>
  </si>
  <si>
    <t xml:space="preserve">2. For statistical purposes only, pupils who do not attend both </t>
  </si>
  <si>
    <t xml:space="preserve">     November 2014 teacher numbers.</t>
  </si>
  <si>
    <t xml:space="preserve">    morning and afternoon at least five days a week are regarded as </t>
  </si>
  <si>
    <t xml:space="preserve">    part-time.  Each part-time pupil is treated as 0.5 FTE.</t>
  </si>
  <si>
    <t>TABLE 9d</t>
  </si>
  <si>
    <r>
      <t>AS AT NOVEMBER (PROXY FOR THE ACADEMIC YEAR)</t>
    </r>
    <r>
      <rPr>
        <b/>
        <vertAlign val="superscript"/>
        <sz val="8"/>
        <rFont val="Arial"/>
        <family val="2"/>
      </rPr>
      <t>4</t>
    </r>
  </si>
  <si>
    <t>Total FTE of entrants to teaching in the state-funded sector</t>
  </si>
  <si>
    <t>Total entrants rate</t>
  </si>
  <si>
    <t>Total FTE of leavers from teaching in the state-funded sector</t>
  </si>
  <si>
    <t>Total wastage rate</t>
  </si>
  <si>
    <t>ENTRANTS BY TYPE</t>
  </si>
  <si>
    <t>Newly qualified entrants</t>
  </si>
  <si>
    <t>ENTRANT RATES</t>
  </si>
  <si>
    <t>Full-time entrant rate</t>
  </si>
  <si>
    <t>Part-time entrant rate</t>
  </si>
  <si>
    <t>Primary schools entrant rate</t>
  </si>
  <si>
    <t>Secondary school entrant rate</t>
  </si>
  <si>
    <t>Special school entrant rate</t>
  </si>
  <si>
    <t>Female entrants rate</t>
  </si>
  <si>
    <t>Male entrants rate</t>
  </si>
  <si>
    <t>WASTAGE BY TYPE</t>
  </si>
  <si>
    <t>Out of service</t>
  </si>
  <si>
    <t>Retired</t>
  </si>
  <si>
    <t>WASTAGE RATES</t>
  </si>
  <si>
    <t>Full-time wastage rate</t>
  </si>
  <si>
    <t>Part-time wastage rate</t>
  </si>
  <si>
    <t>Primary school wastage rate</t>
  </si>
  <si>
    <t>Secondary school wastage rate</t>
  </si>
  <si>
    <t>Special school wastage rate</t>
  </si>
  <si>
    <t>Female wastage rate</t>
  </si>
  <si>
    <t>Male wastage rate</t>
  </si>
  <si>
    <t>Numbers are rounded to the nearest 10.</t>
  </si>
  <si>
    <r>
      <t>AS AT END MARCH OF THE FINANCIAL YEAR</t>
    </r>
    <r>
      <rPr>
        <b/>
        <vertAlign val="superscript"/>
        <sz val="8"/>
        <rFont val="Arial"/>
        <family val="2"/>
      </rPr>
      <t>3</t>
    </r>
  </si>
  <si>
    <r>
      <t>AS AT NOVEMBER (PROXY FOR THE ACADEMIC YEAR)</t>
    </r>
    <r>
      <rPr>
        <b/>
        <vertAlign val="superscript"/>
        <sz val="8"/>
        <rFont val="Arial"/>
        <family val="2"/>
      </rPr>
      <t>4,11</t>
    </r>
  </si>
  <si>
    <r>
      <t>2004-05</t>
    </r>
    <r>
      <rPr>
        <b/>
        <vertAlign val="superscript"/>
        <sz val="8"/>
        <rFont val="Arial"/>
        <family val="2"/>
      </rPr>
      <t xml:space="preserve"> </t>
    </r>
  </si>
  <si>
    <r>
      <t>2005-06</t>
    </r>
    <r>
      <rPr>
        <b/>
        <vertAlign val="superscript"/>
        <sz val="8"/>
        <rFont val="Arial"/>
        <family val="2"/>
      </rPr>
      <t xml:space="preserve"> </t>
    </r>
  </si>
  <si>
    <t>2006-07</t>
  </si>
  <si>
    <r>
      <t>2007-08</t>
    </r>
    <r>
      <rPr>
        <b/>
        <vertAlign val="superscript"/>
        <sz val="8"/>
        <rFont val="Arial"/>
        <family val="2"/>
      </rPr>
      <t xml:space="preserve"> </t>
    </r>
  </si>
  <si>
    <r>
      <t>2008-09</t>
    </r>
    <r>
      <rPr>
        <b/>
        <vertAlign val="superscript"/>
        <sz val="8"/>
        <rFont val="Arial"/>
        <family val="2"/>
      </rPr>
      <t xml:space="preserve"> </t>
    </r>
  </si>
  <si>
    <r>
      <t>2009-10</t>
    </r>
    <r>
      <rPr>
        <b/>
        <sz val="10"/>
        <rFont val="Arial"/>
        <family val="2"/>
      </rPr>
      <t/>
    </r>
  </si>
  <si>
    <r>
      <t>2010-11</t>
    </r>
    <r>
      <rPr>
        <b/>
        <sz val="10"/>
        <rFont val="Arial"/>
        <family val="2"/>
      </rPr>
      <t/>
    </r>
  </si>
  <si>
    <t>Total entrants to teaching in the state-funded sector</t>
  </si>
  <si>
    <t>Total leavers from teaching in the state-funded sector</t>
  </si>
  <si>
    <t xml:space="preserve">1.  Teachers with qualified teacher status QTS. (Unqualified teachers in service </t>
  </si>
  <si>
    <t>6.   Teacher wastage as a proportion of the total number in service at the</t>
  </si>
  <si>
    <t xml:space="preserve">     obtaining QTS are classed as entrants).</t>
  </si>
  <si>
    <t xml:space="preserve">      beginning of the year.</t>
  </si>
  <si>
    <t>2.  Includes the headcount of part-time teachers.</t>
  </si>
  <si>
    <t xml:space="preserve">3.  Entrants are those not in service at the start of the year but who were in service </t>
  </si>
  <si>
    <t xml:space="preserve">     at the end of the year. Wastage is those in service at the beginning of the year </t>
  </si>
  <si>
    <t xml:space="preserve">     and not in service at the end of the year. For these years the comparison is </t>
  </si>
  <si>
    <t xml:space="preserve">     always between March and March of the following year. Transfers to or from </t>
  </si>
  <si>
    <t xml:space="preserve">     part-time service are not included.</t>
  </si>
  <si>
    <t xml:space="preserve">4.  Entrants are those not in service November of the year earlier who are in service </t>
  </si>
  <si>
    <t xml:space="preserve">     at the November of the year stated. Wastage is those in service in the November</t>
  </si>
  <si>
    <t xml:space="preserve">     before the year stated not recorded in service at the November stated. Transfers </t>
  </si>
  <si>
    <t xml:space="preserve">     to or from part-time service are not included.</t>
  </si>
  <si>
    <t>Qualified teacher entrants and wastage in state funded schools by sector, gender and full and part-time status (headcounts), March 2005 to 2011, November 2011 to 2015.</t>
  </si>
  <si>
    <t>Qualified teacher entrants and wastage in state funded schools by sector, gender and full and part-time status (FTE), November 2011 to 2015.</t>
  </si>
  <si>
    <t>1989-90 to 2014-15</t>
  </si>
  <si>
    <t>RETIREMENTS</t>
  </si>
  <si>
    <t>ACTUARIALLY REDUCED AND PREMATURE</t>
  </si>
  <si>
    <t>AGE</t>
  </si>
  <si>
    <t>ILL-HEALTH</t>
  </si>
  <si>
    <t>Note 3,4</t>
  </si>
  <si>
    <t>Men and</t>
  </si>
  <si>
    <t>Financial year</t>
  </si>
  <si>
    <t>(1 April to 31 March)</t>
  </si>
  <si>
    <t>1989-90</t>
  </si>
  <si>
    <t>1990-91</t>
  </si>
  <si>
    <t>1991-92</t>
  </si>
  <si>
    <t>1992-93</t>
  </si>
  <si>
    <t>1993-94</t>
  </si>
  <si>
    <t>1994-95</t>
  </si>
  <si>
    <t>1995-96</t>
  </si>
  <si>
    <t>1996-97</t>
  </si>
  <si>
    <t>1997-98</t>
  </si>
  <si>
    <t>1998-99</t>
  </si>
  <si>
    <t>1999-00</t>
  </si>
  <si>
    <t>2000-01</t>
  </si>
  <si>
    <t>2001-02</t>
  </si>
  <si>
    <t>2002-03</t>
  </si>
  <si>
    <t>2003-04</t>
  </si>
  <si>
    <t>2004-05</t>
  </si>
  <si>
    <t>2005-06</t>
  </si>
  <si>
    <t>2007-08</t>
  </si>
  <si>
    <t>2008-09</t>
  </si>
  <si>
    <t>2009-10</t>
  </si>
  <si>
    <t>2010-11</t>
  </si>
  <si>
    <t>2011-12</t>
  </si>
  <si>
    <t>2012-13</t>
  </si>
  <si>
    <t>2013-14</t>
  </si>
  <si>
    <t>2014-15</t>
  </si>
  <si>
    <t>Source: Pensioner Statistical System (PENSTATS).</t>
  </si>
  <si>
    <t xml:space="preserve">1.  Revised to provide figures for state funded schools rather than local </t>
  </si>
  <si>
    <t xml:space="preserve">5.  Changes in the statutory regulations governing ill-health retirement </t>
  </si>
  <si>
    <t xml:space="preserve">     authority maintained schools as previously published.</t>
  </si>
  <si>
    <t xml:space="preserve">     came into force on 1 April 1997.  To qualify for ill-health retirement </t>
  </si>
  <si>
    <t>2.  Excludes sixth form colleges.</t>
  </si>
  <si>
    <t xml:space="preserve">     benefits a teacher must now be regarded as permanently unfit to</t>
  </si>
  <si>
    <t xml:space="preserve">3.  Includes phased retirements from 2007-08 and in these cases the </t>
  </si>
  <si>
    <t xml:space="preserve">     teach.</t>
  </si>
  <si>
    <t xml:space="preserve">     teachers may remain in service.</t>
  </si>
  <si>
    <t xml:space="preserve">6.  Provisional figures which continue to be subject to slight revision </t>
  </si>
  <si>
    <t xml:space="preserve">4.  The effect of the change in the Teachers' Pension Scheme as </t>
  </si>
  <si>
    <t xml:space="preserve">     due to the addition of retrospective awards.</t>
  </si>
  <si>
    <t xml:space="preserve">     from 31 August 1997 was that many more teachers took early </t>
  </si>
  <si>
    <t xml:space="preserve">     retirement in 1997 than in previous years.  Premature includes </t>
  </si>
  <si>
    <t xml:space="preserve">     Actuarially Reduced Benefit retirements from 2000-01.</t>
  </si>
  <si>
    <t>Figures are rounded to the nearest 10.</t>
  </si>
  <si>
    <t>TABLE 18</t>
  </si>
  <si>
    <r>
      <t xml:space="preserve">Table 19: </t>
    </r>
    <r>
      <rPr>
        <sz val="12"/>
        <rFont val="Arial"/>
        <family val="2"/>
      </rPr>
      <t>Teacher retirements: Type of award by last known sector</t>
    </r>
    <r>
      <rPr>
        <vertAlign val="superscript"/>
        <sz val="12"/>
        <rFont val="Arial"/>
        <family val="2"/>
      </rPr>
      <t xml:space="preserve"> 1</t>
    </r>
    <r>
      <rPr>
        <sz val="12"/>
        <rFont val="Arial"/>
        <family val="2"/>
      </rPr>
      <t xml:space="preserve"> of service, grade and gender</t>
    </r>
    <r>
      <rPr>
        <vertAlign val="superscript"/>
        <sz val="12"/>
        <rFont val="Arial"/>
        <family val="2"/>
      </rPr>
      <t xml:space="preserve"> 2</t>
    </r>
    <r>
      <rPr>
        <sz val="12"/>
        <rFont val="Arial"/>
        <family val="2"/>
      </rPr>
      <t>.</t>
    </r>
  </si>
  <si>
    <t>PREMATURE</t>
  </si>
  <si>
    <t xml:space="preserve">ACTUARIALLY REDUCED BENEFIT                                               </t>
  </si>
  <si>
    <t xml:space="preserve">AGE                                                </t>
  </si>
  <si>
    <t xml:space="preserve">ILL-HEALTH                                                </t>
  </si>
  <si>
    <t>NURSERY AND PRIMARY</t>
  </si>
  <si>
    <t xml:space="preserve">  Leadership</t>
  </si>
  <si>
    <t xml:space="preserve">  Classroom teachers</t>
  </si>
  <si>
    <t xml:space="preserve">  Unknown post</t>
  </si>
  <si>
    <t xml:space="preserve">  Total</t>
  </si>
  <si>
    <t>SECONDARY</t>
  </si>
  <si>
    <t>SPECIAL AND PRU</t>
  </si>
  <si>
    <t>SPONSOR LED ACADEMIES</t>
  </si>
  <si>
    <t>OTHER SECTORS</t>
  </si>
  <si>
    <t>Source: Database of Teacher Records and Pensioner Statistical System (PENSTATS).</t>
  </si>
  <si>
    <t>1.  The last known sector of a teacher may have been some years prior to retirement date.</t>
  </si>
  <si>
    <t>6.  Includes AST and Post Threshold.</t>
  </si>
  <si>
    <t>2.  Provisional estimates.</t>
  </si>
  <si>
    <t xml:space="preserve">7.  Excludes academies who have converted from existing local authority maintained </t>
  </si>
  <si>
    <t>3.  Includes phased retirements and in these cases the teachers may remain in service.</t>
  </si>
  <si>
    <t xml:space="preserve">     schools. These are included in their respective phase of education</t>
  </si>
  <si>
    <t xml:space="preserve">4.  Changes in the statutory regulations governing ill-health retirement came into force on </t>
  </si>
  <si>
    <t xml:space="preserve">8.  Includes those from privately funded schools and further and higher education </t>
  </si>
  <si>
    <t xml:space="preserve">     1 April 1997.  To qualify for ill-health retirement benefits a teacher must now be </t>
  </si>
  <si>
    <t xml:space="preserve">     establishments covered by the Teachers Pension Scheme.</t>
  </si>
  <si>
    <t xml:space="preserve">     regarded as permanently unfit to teach.</t>
  </si>
  <si>
    <t>5.  Leadership grades include head deputy and assistant head teachers.</t>
  </si>
  <si>
    <t>Totals may not appear to equal the sum of the component parts because of rounding.</t>
  </si>
  <si>
    <t>TABLE 19</t>
  </si>
  <si>
    <r>
      <t xml:space="preserve">ACTUARIALLY REDUCED BENEFIT </t>
    </r>
    <r>
      <rPr>
        <sz val="6"/>
        <rFont val="Arial"/>
        <family val="2"/>
      </rPr>
      <t/>
    </r>
  </si>
  <si>
    <t xml:space="preserve">AGE                  </t>
  </si>
  <si>
    <t xml:space="preserve">ILL-HEALTH               </t>
  </si>
  <si>
    <t xml:space="preserve">Note  2  </t>
  </si>
  <si>
    <t>Under 30</t>
  </si>
  <si>
    <t>60-64</t>
  </si>
  <si>
    <t>65 &amp; over</t>
  </si>
  <si>
    <t>all ages</t>
  </si>
  <si>
    <t>1.  Provisional estimates.</t>
  </si>
  <si>
    <t xml:space="preserve">2.  Includes phased retirements and in these cases the </t>
  </si>
  <si>
    <t>TABLE 20</t>
  </si>
  <si>
    <t>Retirements from state funded schools: Type of award by gender and age on retirement, 2014/15.</t>
  </si>
  <si>
    <t>Teacher Retirements: Type of award by last known sector of service, grade and gender, 2014/15.</t>
  </si>
  <si>
    <t>1998-99 to 2014-15</t>
  </si>
  <si>
    <t>Notes 4,5</t>
  </si>
  <si>
    <r>
      <t>New</t>
    </r>
    <r>
      <rPr>
        <vertAlign val="superscript"/>
        <sz val="8"/>
        <rFont val="Arial"/>
        <family val="2"/>
      </rPr>
      <t xml:space="preserve"> </t>
    </r>
    <r>
      <rPr>
        <sz val="8"/>
        <rFont val="Arial"/>
        <family val="2"/>
      </rPr>
      <t xml:space="preserve">awards </t>
    </r>
  </si>
  <si>
    <t>Average benefits</t>
  </si>
  <si>
    <t>Current awards</t>
  </si>
  <si>
    <t>7</t>
  </si>
  <si>
    <t>1.  Revised to provide state funded schools rather than local authority maintained</t>
  </si>
  <si>
    <t xml:space="preserve">6.  Includes phased retirements from 2007-08 and in these cases the </t>
  </si>
  <si>
    <t xml:space="preserve">     schools.</t>
  </si>
  <si>
    <t xml:space="preserve">     teachers may remain in service</t>
  </si>
  <si>
    <t>2.  'New' is defined as those awarded retirement benefits in the financial year shown.</t>
  </si>
  <si>
    <t>7. Provisional. These years are subject to slight revision due to the</t>
  </si>
  <si>
    <t xml:space="preserve">3.  'Current' includes teachers awarded retirement benefits in the current financial </t>
  </si>
  <si>
    <t xml:space="preserve">     addition of retrospective awards and suspension of pension benefits</t>
  </si>
  <si>
    <t xml:space="preserve">     year plus those awarded benefits in a previous financial year and who are still </t>
  </si>
  <si>
    <t xml:space="preserve">     where teachers return to service.</t>
  </si>
  <si>
    <t xml:space="preserve">     receiving benefits up to the end of the year shown. </t>
  </si>
  <si>
    <t>4.  This is the average of the annual pension and does not include the one-off</t>
  </si>
  <si>
    <t xml:space="preserve">     'lump-sum' payments.</t>
  </si>
  <si>
    <t xml:space="preserve">Numbers are rounded to the nearest 10 and £s to the nearest £100 </t>
  </si>
  <si>
    <t>5.  Premature includes Actuarially Reduced Benefit retirements.</t>
  </si>
  <si>
    <t xml:space="preserve">therefore totals may not appear to equal the sum of the component </t>
  </si>
  <si>
    <t>parts because of rounding.</t>
  </si>
  <si>
    <r>
      <t>Table 21:</t>
    </r>
    <r>
      <rPr>
        <sz val="12"/>
        <rFont val="Arial"/>
        <family val="2"/>
      </rPr>
      <t xml:space="preserve"> Retirements from state funded schools </t>
    </r>
    <r>
      <rPr>
        <vertAlign val="superscript"/>
        <sz val="12"/>
        <rFont val="Arial"/>
        <family val="2"/>
      </rPr>
      <t xml:space="preserve">1 </t>
    </r>
    <r>
      <rPr>
        <sz val="12"/>
        <rFont val="Arial"/>
        <family val="2"/>
      </rPr>
      <t xml:space="preserve">: Type of award by gender, year of retirement, new </t>
    </r>
    <r>
      <rPr>
        <vertAlign val="superscript"/>
        <sz val="12"/>
        <rFont val="Arial"/>
        <family val="2"/>
      </rPr>
      <t>2</t>
    </r>
    <r>
      <rPr>
        <sz val="12"/>
        <rFont val="Arial"/>
        <family val="2"/>
      </rPr>
      <t xml:space="preserve"> and current </t>
    </r>
    <r>
      <rPr>
        <vertAlign val="superscript"/>
        <sz val="12"/>
        <rFont val="Arial"/>
        <family val="2"/>
      </rPr>
      <t>3</t>
    </r>
    <r>
      <rPr>
        <sz val="12"/>
        <rFont val="Arial"/>
        <family val="2"/>
      </rPr>
      <t xml:space="preserve"> awards and average benefits </t>
    </r>
    <r>
      <rPr>
        <vertAlign val="superscript"/>
        <sz val="12"/>
        <rFont val="Arial"/>
        <family val="2"/>
      </rPr>
      <t>4</t>
    </r>
    <r>
      <rPr>
        <sz val="12"/>
        <rFont val="Arial"/>
        <family val="2"/>
      </rPr>
      <t xml:space="preserve"> awarded.</t>
    </r>
  </si>
  <si>
    <r>
      <t>Table 21 (cont):</t>
    </r>
    <r>
      <rPr>
        <sz val="12"/>
        <rFont val="Arial"/>
        <family val="2"/>
      </rPr>
      <t xml:space="preserve"> Retirements from state funded schools </t>
    </r>
    <r>
      <rPr>
        <vertAlign val="superscript"/>
        <sz val="12"/>
        <rFont val="Arial"/>
        <family val="2"/>
      </rPr>
      <t xml:space="preserve">1 </t>
    </r>
    <r>
      <rPr>
        <sz val="12"/>
        <rFont val="Arial"/>
        <family val="2"/>
      </rPr>
      <t xml:space="preserve">: Type of award by gender, year of retirement, new </t>
    </r>
    <r>
      <rPr>
        <vertAlign val="superscript"/>
        <sz val="12"/>
        <rFont val="Arial"/>
        <family val="2"/>
      </rPr>
      <t>2</t>
    </r>
    <r>
      <rPr>
        <sz val="12"/>
        <rFont val="Arial"/>
        <family val="2"/>
      </rPr>
      <t xml:space="preserve"> and current </t>
    </r>
    <r>
      <rPr>
        <vertAlign val="superscript"/>
        <sz val="12"/>
        <rFont val="Arial"/>
        <family val="2"/>
      </rPr>
      <t>3</t>
    </r>
    <r>
      <rPr>
        <sz val="12"/>
        <rFont val="Arial"/>
        <family val="2"/>
      </rPr>
      <t xml:space="preserve"> awards and average benefits </t>
    </r>
    <r>
      <rPr>
        <vertAlign val="superscript"/>
        <sz val="12"/>
        <rFont val="Arial"/>
        <family val="2"/>
      </rPr>
      <t>4</t>
    </r>
    <r>
      <rPr>
        <sz val="12"/>
        <rFont val="Arial"/>
        <family val="2"/>
      </rPr>
      <t xml:space="preserve"> awarded.</t>
    </r>
  </si>
  <si>
    <t>Retirements from state funded schools: Type of award by gender, year of retirement, new and current awards and average benefits awarded, 1998-99 to 2014-15.</t>
  </si>
  <si>
    <t>TABLE 21</t>
  </si>
  <si>
    <r>
      <t xml:space="preserve">Table 22: </t>
    </r>
    <r>
      <rPr>
        <sz val="12"/>
        <rFont val="Arial"/>
        <family val="2"/>
      </rPr>
      <t>Qualified teachers out of service</t>
    </r>
    <r>
      <rPr>
        <vertAlign val="superscript"/>
        <sz val="12"/>
        <rFont val="Arial"/>
        <family val="2"/>
      </rPr>
      <t>1,2</t>
    </r>
    <r>
      <rPr>
        <sz val="12"/>
        <rFont val="Arial"/>
        <family val="2"/>
      </rPr>
      <t xml:space="preserve"> aged under 60</t>
    </r>
    <r>
      <rPr>
        <vertAlign val="superscript"/>
        <sz val="12"/>
        <rFont val="Arial"/>
        <family val="2"/>
      </rPr>
      <t>3</t>
    </r>
    <r>
      <rPr>
        <sz val="12"/>
        <rFont val="Arial"/>
        <family val="2"/>
      </rPr>
      <t xml:space="preserve"> who were previously in service, by last known sector, calendar year of last service, gender and age.</t>
    </r>
  </si>
  <si>
    <r>
      <t>March 2014</t>
    </r>
    <r>
      <rPr>
        <vertAlign val="superscript"/>
        <sz val="10"/>
        <rFont val="Arial"/>
        <family val="2"/>
      </rPr>
      <t xml:space="preserve"> 4,5</t>
    </r>
  </si>
  <si>
    <t>CALENDAR YEAR OF LAST SERVICE</t>
  </si>
  <si>
    <t>SPONSORED ACADEMIES AND CTCs</t>
  </si>
  <si>
    <r>
      <t>OTHER</t>
    </r>
    <r>
      <rPr>
        <b/>
        <vertAlign val="superscript"/>
        <sz val="8"/>
        <rFont val="Arial"/>
        <family val="2"/>
      </rPr>
      <t xml:space="preserve"> 6</t>
    </r>
  </si>
  <si>
    <t>Pre-</t>
  </si>
  <si>
    <t>to</t>
  </si>
  <si>
    <t>All</t>
  </si>
  <si>
    <t>years</t>
  </si>
  <si>
    <t>Source: Database of Teacher Records.</t>
  </si>
  <si>
    <t>1.  Excludes those who are receiving a pension from the Teachers Pension Scheme (TPS).</t>
  </si>
  <si>
    <t>3.  The normal age of retirement for teachers who entered service prior to 1 January 2007.</t>
  </si>
  <si>
    <t xml:space="preserve">2.  Some in service teachers may be shown as not in service because their service details are not recorded.  These may include qualified teachers in </t>
  </si>
  <si>
    <t>4.  Provisional estimates.</t>
  </si>
  <si>
    <t>5.  Figures below 50 will be rounded to zero.</t>
  </si>
  <si>
    <t xml:space="preserve">     outside the maintained nursery, primary and secondary sector who are not members of the TPS.</t>
  </si>
  <si>
    <t>6.  Other includes the independent sector, further and higher education.</t>
  </si>
  <si>
    <t>TABLE 22</t>
  </si>
  <si>
    <t>March 2014</t>
  </si>
  <si>
    <t>CALENDAR YEAR QUALIFIED</t>
  </si>
  <si>
    <t>1.  Some in service teachers may be shown as not in service because their service details are not recorded.  These may include teachers in the 'old' university sector, teachers in the independent sector who are not members of the Teachers Pension Scheme (TPS), part-time teachers outside the maintained nursery, primary and secondary sector who are not members of the TPS.</t>
  </si>
  <si>
    <t xml:space="preserve">2.  Provisional estimates. </t>
  </si>
  <si>
    <t xml:space="preserve">     their service details are not recorded.  These may include teachers</t>
  </si>
  <si>
    <t>3.  Figures below 50 will be rounded to zero.</t>
  </si>
  <si>
    <t xml:space="preserve">     in the 'old' university sector, teachers in the independent sector who </t>
  </si>
  <si>
    <t xml:space="preserve">     are not members of the Teachers Pension Scheme (TPS),  part-time</t>
  </si>
  <si>
    <t xml:space="preserve">     teachers outside the maintained nursery, primary and secondary</t>
  </si>
  <si>
    <t xml:space="preserve">     sector who are not members of the TPS.</t>
  </si>
  <si>
    <t xml:space="preserve">      </t>
  </si>
  <si>
    <t xml:space="preserve">  </t>
  </si>
  <si>
    <t>TABLE 23</t>
  </si>
  <si>
    <t>Qualified teachers out of service aged under 60 who were previously in service, by last known sector, calendar year of last service, gender and age, 2014.</t>
  </si>
  <si>
    <t>Full-time equivalent number of teaching assistants and other support staff in state funded schools by sector and grade or post, January 1995, 2000, 2005 and 2010, November 2010 to 2015.</t>
  </si>
  <si>
    <t>Full and part-time teachers by year of gaining qualified teacher status, who were in service the following year and the percentage recorded in service in state funded schools in England in each year after.</t>
  </si>
  <si>
    <t>Teachers with qualified teacher status who have never been in service aged under 60, by calendar year qualified, gender and age, 2014.</t>
  </si>
  <si>
    <t xml:space="preserve">       staff was not collected in the November 2010 School Workforce Census </t>
  </si>
  <si>
    <t xml:space="preserve">    except for individual leadership grades which are only available separately </t>
  </si>
  <si>
    <t>3. Includes Leading Practitioners and post-threshold teachers.</t>
  </si>
  <si>
    <t xml:space="preserve">who can be employed where no qualified teacher is available.  </t>
  </si>
  <si>
    <t>Includes Advisory Teachers.</t>
  </si>
  <si>
    <t>Includes leading practitioner teachers, post threshold teachers and those whose grade is unknown.</t>
  </si>
  <si>
    <r>
      <t>Table 7a:</t>
    </r>
    <r>
      <rPr>
        <sz val="12"/>
        <rFont val="Arial"/>
        <family val="2"/>
      </rPr>
      <t xml:space="preserve"> Qualified</t>
    </r>
    <r>
      <rPr>
        <vertAlign val="superscript"/>
        <sz val="12"/>
        <rFont val="Arial"/>
        <family val="2"/>
      </rPr>
      <t>1</t>
    </r>
    <r>
      <rPr>
        <sz val="12"/>
        <rFont val="Arial"/>
        <family val="2"/>
      </rPr>
      <t xml:space="preserve"> teacher entrants and wastage in state funded schools by sector, gender and full and part-time status</t>
    </r>
    <r>
      <rPr>
        <vertAlign val="superscript"/>
        <sz val="12"/>
        <rFont val="Arial"/>
        <family val="2"/>
      </rPr>
      <t xml:space="preserve">2 </t>
    </r>
    <r>
      <rPr>
        <sz val="12"/>
        <rFont val="Arial"/>
        <family val="2"/>
      </rPr>
      <t>(headcounts).</t>
    </r>
  </si>
  <si>
    <r>
      <t>Table 7b:</t>
    </r>
    <r>
      <rPr>
        <sz val="12"/>
        <rFont val="Arial"/>
        <family val="2"/>
      </rPr>
      <t xml:space="preserve"> Qualified</t>
    </r>
    <r>
      <rPr>
        <vertAlign val="superscript"/>
        <sz val="12"/>
        <rFont val="Arial"/>
        <family val="2"/>
      </rPr>
      <t>1</t>
    </r>
    <r>
      <rPr>
        <sz val="12"/>
        <rFont val="Arial"/>
        <family val="2"/>
      </rPr>
      <t xml:space="preserve"> teacher entrants and wastage in state funded schools by sector, gender and full and part-time status</t>
    </r>
    <r>
      <rPr>
        <vertAlign val="superscript"/>
        <sz val="12"/>
        <rFont val="Arial"/>
        <family val="2"/>
      </rPr>
      <t>2</t>
    </r>
    <r>
      <rPr>
        <sz val="12"/>
        <rFont val="Arial"/>
        <family val="2"/>
      </rPr>
      <t xml:space="preserve"> (FTE).</t>
    </r>
  </si>
  <si>
    <t>Includes classroom teachers, leading practitioners and excellent teachers.</t>
  </si>
  <si>
    <t xml:space="preserve">higher national diplomas and certificates of higher education. Also includes qualifications </t>
  </si>
  <si>
    <t>where the level of qualification is unknown.</t>
  </si>
  <si>
    <t>Includes leading practitioners, post threshold and grade unknown.</t>
  </si>
  <si>
    <t xml:space="preserve">3.  Rates prior to 2009-10 based on an estimate of the number of teachers who were employed </t>
  </si>
  <si>
    <t xml:space="preserve">roll in schools by the total FTE number of qualified and unqualified teachers </t>
  </si>
  <si>
    <t>UTCs/STUDIO SCHOOLS</t>
  </si>
  <si>
    <r>
      <t xml:space="preserve">Table 20: </t>
    </r>
    <r>
      <rPr>
        <sz val="12"/>
        <rFont val="Arial"/>
        <family val="2"/>
      </rPr>
      <t xml:space="preserve">Retirements from state funded schools: Type of award by gender and age on retirement </t>
    </r>
    <r>
      <rPr>
        <vertAlign val="superscript"/>
        <sz val="12"/>
        <rFont val="Arial"/>
        <family val="2"/>
      </rPr>
      <t>1</t>
    </r>
    <r>
      <rPr>
        <sz val="12"/>
        <rFont val="Arial"/>
        <family val="2"/>
      </rPr>
      <t>.</t>
    </r>
  </si>
  <si>
    <t xml:space="preserve">     the 'old' university sector, teachers in the independent sector who are not members of the Teachers Pensions Scheme (TPS), part-time teachers </t>
  </si>
  <si>
    <t>FTE teachers and support staff in state funded schools: 1995, 2000, and 2005 to 2015.</t>
  </si>
  <si>
    <t>Highest post A level qualifications held by state funded secondary school teachers (head count) in the subjects they taught to year groups 7-13, 2015.</t>
  </si>
  <si>
    <t>Teacher retirements from state funded schools 1,2: Type of award by gender and year, 1989-90 to 2014-15.</t>
  </si>
  <si>
    <r>
      <t xml:space="preserve">Table 2a: </t>
    </r>
    <r>
      <rPr>
        <sz val="12"/>
        <rFont val="Arial"/>
        <family val="2"/>
      </rPr>
      <t>Head count of full-time, part-time and full-time equivalent (FTE) teachers in state funded schools by sector and grade</t>
    </r>
    <r>
      <rPr>
        <vertAlign val="superscript"/>
        <sz val="12"/>
        <rFont val="Arial"/>
        <family val="2"/>
      </rPr>
      <t>1</t>
    </r>
    <r>
      <rPr>
        <sz val="12"/>
        <rFont val="Arial"/>
        <family val="2"/>
      </rPr>
      <t xml:space="preserve"> or post.</t>
    </r>
  </si>
  <si>
    <r>
      <t xml:space="preserve">Table 2a (cont): </t>
    </r>
    <r>
      <rPr>
        <sz val="12"/>
        <rFont val="Arial"/>
        <family val="2"/>
      </rPr>
      <t>Head count of full-time, part-time and full-time equivalent (FTE) teachers in state funded schools by sector and grade</t>
    </r>
    <r>
      <rPr>
        <vertAlign val="superscript"/>
        <sz val="12"/>
        <rFont val="Arial"/>
        <family val="2"/>
      </rPr>
      <t>1</t>
    </r>
    <r>
      <rPr>
        <sz val="12"/>
        <rFont val="Arial"/>
        <family val="2"/>
      </rPr>
      <t xml:space="preserve"> or post.</t>
    </r>
  </si>
  <si>
    <t>Head count of full-time, part-time and full-time equivalent number of teachers in state funded schools by sector and grade or post, 2010 to 2015.</t>
  </si>
  <si>
    <t>Percentages of the head count of teaching assistants and support staff in state funded schools by sector, grade, gender and ethnic origin, 2015.</t>
  </si>
  <si>
    <t>Full and part-time regular school teachers in state funded schools by salary, sector, gender and age, 2015.</t>
  </si>
  <si>
    <t>Full and part-time regular leadership teachers in state funded schools by salary bands, average salary, sector, gender and age, 2015</t>
  </si>
  <si>
    <t xml:space="preserve">This table includes estimates for those schools that did not submit a return for their staff. </t>
  </si>
  <si>
    <t xml:space="preserve">    for full-time only from November 2010 to 2015.</t>
  </si>
  <si>
    <t xml:space="preserve">January 2010 teacher figures are based on 83 local authority SWF </t>
  </si>
  <si>
    <t xml:space="preserve">     school or the local authority but were in service in the school on the </t>
  </si>
  <si>
    <t xml:space="preserve">     census day.</t>
  </si>
  <si>
    <t>the SWF are as close as possible to the618g survey.</t>
  </si>
  <si>
    <t>5.  The 'Centrally Employed' category for November 2010 includes all</t>
  </si>
  <si>
    <t xml:space="preserve">Includes laboratory assistants, design technology assistants, home </t>
  </si>
  <si>
    <t xml:space="preserve">     staff who are employed directly by local authorities who are either </t>
  </si>
  <si>
    <t>economics and craft technicians and IT technicians.</t>
  </si>
  <si>
    <t xml:space="preserve">     teachers or support staff who spend the majority of their time in </t>
  </si>
  <si>
    <t xml:space="preserve">These staff are employed in posts that were not previously collected. </t>
  </si>
  <si>
    <t xml:space="preserve">     schools. In earlier years this section only includes staff employed</t>
  </si>
  <si>
    <t xml:space="preserve">Examples of staff included are those employed in catering and school </t>
  </si>
  <si>
    <t xml:space="preserve">     in pupil referral units and in the delivery of education outside of schools.</t>
  </si>
  <si>
    <t>maintenance.</t>
  </si>
  <si>
    <t xml:space="preserve">     Previously these centrally employed staff were apportioned between </t>
  </si>
  <si>
    <t xml:space="preserve">Third party support staff are staff that are not directly employed by the </t>
  </si>
  <si>
    <t xml:space="preserve">     the primary and secondary phases.</t>
  </si>
  <si>
    <t xml:space="preserve">5.  Third party support staff are staff that are not direclty employed by the school or the local authority but were in service in </t>
  </si>
  <si>
    <t xml:space="preserve">                 the school on the census day.              </t>
  </si>
  <si>
    <t>See methodology document for further details.</t>
  </si>
  <si>
    <t>where salaries tend to be higher. See methodology document for further details.</t>
  </si>
  <si>
    <t xml:space="preserve">      tend to be higher.  See methodology document for further details.</t>
  </si>
  <si>
    <t>who did not submit information. See methodology document for further details.</t>
  </si>
  <si>
    <t xml:space="preserve">      - Nil or negligible.</t>
  </si>
  <si>
    <t xml:space="preserve">secondary phase schools where salaries tend to be higher. See methodology document for </t>
  </si>
  <si>
    <t>further details.</t>
  </si>
  <si>
    <t>.  Not applicable.</t>
  </si>
  <si>
    <r>
      <t xml:space="preserve">Table 12: </t>
    </r>
    <r>
      <rPr>
        <sz val="12"/>
        <rFont val="Arial"/>
        <family val="2"/>
      </rPr>
      <t>Highest post A level qualifications</t>
    </r>
    <r>
      <rPr>
        <vertAlign val="superscript"/>
        <sz val="12"/>
        <rFont val="Arial"/>
        <family val="2"/>
      </rPr>
      <t>1,2</t>
    </r>
    <r>
      <rPr>
        <sz val="12"/>
        <rFont val="Arial"/>
        <family val="2"/>
      </rPr>
      <t xml:space="preserve"> held by publicly funded secondary school teachers (head count) in the subjects</t>
    </r>
    <r>
      <rPr>
        <vertAlign val="superscript"/>
        <sz val="12"/>
        <rFont val="Arial"/>
        <family val="2"/>
      </rPr>
      <t>3</t>
    </r>
    <r>
      <rPr>
        <sz val="12"/>
        <rFont val="Arial"/>
        <family val="2"/>
      </rPr>
      <t xml:space="preserve"> they taught to year groups 7-13.</t>
    </r>
  </si>
  <si>
    <t>English Baccalaurate subjects</t>
  </si>
  <si>
    <t xml:space="preserve">  Teachers are counted against each language subject taught, they may </t>
  </si>
  <si>
    <t xml:space="preserve">  therefore appear under more than one language category. However they will only </t>
  </si>
  <si>
    <t xml:space="preserve">  appear once in the total languages regardless of the nuber oflanguages taught.</t>
  </si>
  <si>
    <t xml:space="preserve">  Includes construction and built environment.</t>
  </si>
  <si>
    <t xml:space="preserve">  Information &amp; Communication Technology is abbreviated as ICT and Personal Social </t>
  </si>
  <si>
    <t xml:space="preserve">          </t>
  </si>
  <si>
    <t xml:space="preserve">  and Health Education is abbreviated as PSHE.</t>
  </si>
  <si>
    <t xml:space="preserve">  Includes philosophy. </t>
  </si>
  <si>
    <t xml:space="preserve">  Includes law, politics, sociology and psychology.</t>
  </si>
  <si>
    <t xml:space="preserve">  Includes teachers of mathematics and English, all sciences, all languages, history </t>
  </si>
  <si>
    <t>appear once in the total sciences regardless of the nuber of separate sciences taught.</t>
  </si>
  <si>
    <t xml:space="preserve">  and geogrpahy. </t>
  </si>
  <si>
    <t xml:space="preserve">  Totals may not appear equal to the sum of the component parts because of rounding.</t>
  </si>
  <si>
    <r>
      <t>Table 9a:</t>
    </r>
    <r>
      <rPr>
        <sz val="12"/>
        <rFont val="Arial"/>
        <family val="2"/>
      </rPr>
      <t xml:space="preserve"> 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</si>
  <si>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9b (cont):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</si>
  <si>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9b (cont): </t>
    </r>
    <r>
      <rPr>
        <sz val="12"/>
        <rFont val="Arial"/>
        <family val="2"/>
      </rPr>
      <t>Full and part-time regular classroom teachers1 in state funded schools by salary bands, average salary2, sector, gender and age.</t>
    </r>
  </si>
  <si>
    <r>
      <t xml:space="preserve">Table 9b: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</si>
  <si>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9c (cont):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</si>
  <si>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</si>
  <si>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(cont):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</si>
  <si>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10: </t>
    </r>
    <r>
      <rPr>
        <sz val="12"/>
        <rFont val="Arial"/>
        <family val="2"/>
      </rPr>
      <t>Head count of regular teachers in all state funded schools by phase, grade and highest level of post A level qualification</t>
    </r>
    <r>
      <rPr>
        <vertAlign val="superscript"/>
        <sz val="12"/>
        <rFont val="Arial"/>
        <family val="2"/>
      </rPr>
      <t>1,2</t>
    </r>
    <r>
      <rPr>
        <sz val="12"/>
        <rFont val="Arial"/>
        <family val="2"/>
      </rPr>
      <t>.</t>
    </r>
  </si>
  <si>
    <r>
      <t xml:space="preserve">Table 18: </t>
    </r>
    <r>
      <rPr>
        <sz val="12"/>
        <rFont val="Arial"/>
        <family val="2"/>
      </rPr>
      <t>Teacher retirements from state funded schools 1,2: Type of award by gender and year.</t>
    </r>
  </si>
  <si>
    <r>
      <t xml:space="preserve">Table 23: </t>
    </r>
    <r>
      <rPr>
        <sz val="12"/>
        <rFont val="Arial"/>
        <family val="2"/>
      </rPr>
      <t>Teachers with qualified teacher status who have never been in service</t>
    </r>
    <r>
      <rPr>
        <vertAlign val="superscript"/>
        <sz val="12"/>
        <rFont val="Arial"/>
        <family val="2"/>
      </rPr>
      <t>1</t>
    </r>
    <r>
      <rPr>
        <sz val="12"/>
        <rFont val="Arial"/>
        <family val="2"/>
      </rPr>
      <t xml:space="preserve"> aged under 60, by calendar year qualified, gender and age.</t>
    </r>
  </si>
  <si>
    <t xml:space="preserve">  Includes a small number where gender is unspecified or not known, therefore totals </t>
  </si>
  <si>
    <t xml:space="preserve">  may not equal the sum of the component parts.</t>
  </si>
  <si>
    <t xml:space="preserve">  The average salaries data for teachers in Academy schools shows a difference </t>
  </si>
  <si>
    <t xml:space="preserve">  when compared with teachers in maintained schools. This difference is primarily </t>
  </si>
  <si>
    <t xml:space="preserve">  due to the mix of schools being different for LA maintained and Academy schools. </t>
  </si>
  <si>
    <t xml:space="preserve">  The latter have a different geographical distribution and higher proportion of </t>
  </si>
  <si>
    <t xml:space="preserve">  secondary phase schools where salaries tend to be higher. See methodology document for </t>
  </si>
  <si>
    <t xml:space="preserve">  further details.</t>
  </si>
  <si>
    <t xml:space="preserve">  Numbers below 50 are shown as nil or negligible and average salaries based on </t>
  </si>
  <si>
    <t xml:space="preserve">  teachers below 50 are also are not provided.</t>
  </si>
  <si>
    <t xml:space="preserve">  - Nil or negligible.</t>
  </si>
  <si>
    <t xml:space="preserve">  PRU Pupil Referral Units.</t>
  </si>
  <si>
    <t xml:space="preserve">  AP Alternative Provision.</t>
  </si>
  <si>
    <t xml:space="preserve">  Totals may not appear to equal the sum of component parts because of rounding.</t>
  </si>
  <si>
    <t>becauseof rounding.</t>
  </si>
  <si>
    <t>Teachers in post include full-time qualified regular teachers in (or on secondment from) state</t>
  </si>
  <si>
    <t xml:space="preserve"> funded secondary schools.</t>
  </si>
  <si>
    <t xml:space="preserve">Advertised vacancies for full-time permanent appointments (or appointmentsof at least one </t>
  </si>
  <si>
    <t>term's duration). Includes vacancies being filled on a temporary basis of less than one year.</t>
  </si>
  <si>
    <t>March 2005 to 2011 and November 2011 to November 2015</t>
  </si>
  <si>
    <t>New to publicly funded sector</t>
  </si>
  <si>
    <t>Returners to publicly funded sector</t>
  </si>
  <si>
    <t>Source: Linked teacher data derived from the annual School Workforce Census: 2010-2015 and Database of Teacher Records 2004-05 to 2010-11</t>
  </si>
  <si>
    <t>November 2011 to November 2015</t>
  </si>
  <si>
    <t xml:space="preserve">Source: Linked teacher data derived from the annual School Workforce Census: 2010-2015. </t>
  </si>
  <si>
    <t xml:space="preserve">5.  Teacher entrants as a proportion of the total number in service at the </t>
  </si>
  <si>
    <t xml:space="preserve">     end of the year. </t>
  </si>
  <si>
    <t xml:space="preserve">Includes those head teachers earning at least £38,215, the lowest point </t>
  </si>
  <si>
    <t>2, 12</t>
  </si>
  <si>
    <t xml:space="preserve">      The number of deceased teachers is included in the total figures but due </t>
  </si>
  <si>
    <t>11.  In the first two years of School Workforce Census a small but</t>
  </si>
  <si>
    <t xml:space="preserve">      significant number of schools did not return data which means </t>
  </si>
  <si>
    <t xml:space="preserve">      that the Nov-11 entrants rates are understated.</t>
  </si>
  <si>
    <t xml:space="preserve">12.  Includes a very small number of teachers that died whilst in service. </t>
  </si>
  <si>
    <t xml:space="preserve">       or Wales. </t>
  </si>
  <si>
    <t xml:space="preserve">       and is not receiving a pension. May be teaching in FE/HE sectors </t>
  </si>
  <si>
    <t>10.  Teacher is no longer in service in the English state funded schools</t>
  </si>
  <si>
    <t>9.    Entrants with prior experience with teaching in the state funded sector.</t>
  </si>
  <si>
    <t xml:space="preserve">       sector (other than NQTs).</t>
  </si>
  <si>
    <t>8.    Entrants with no prior experience with teaching in the state funded</t>
  </si>
  <si>
    <t>7.    Teachers who started teaching within a year of gaining QTS.</t>
  </si>
  <si>
    <t xml:space="preserve">       to low numbers is not shown separately.</t>
  </si>
  <si>
    <t xml:space="preserve">1.  Teachers with qualified teacher status QTS. (Unqualified teachers </t>
  </si>
  <si>
    <t xml:space="preserve">     in service obtaining QTS are classed as entrants).</t>
  </si>
  <si>
    <t>8.    Entrants with no prior experience with teaching in the publicly</t>
  </si>
  <si>
    <t>2.  Includes the FTE of part-time teachers.</t>
  </si>
  <si>
    <t xml:space="preserve">       funded sector (other than NQTs).</t>
  </si>
  <si>
    <t>3.  Entrants are those not in service at the start of the year but who</t>
  </si>
  <si>
    <t>9.    Entrants with prior experience with teaching in the publicly</t>
  </si>
  <si>
    <t xml:space="preserve">     were in service at the end of the year. Wastage is those in service </t>
  </si>
  <si>
    <t xml:space="preserve">       funded sector.</t>
  </si>
  <si>
    <t xml:space="preserve">     at the beginning of the year and not in service at the end of the year. </t>
  </si>
  <si>
    <t xml:space="preserve">10.  Teacher is no longer in service in the English publicly funded </t>
  </si>
  <si>
    <t xml:space="preserve">     For these years the comparison is always between March and </t>
  </si>
  <si>
    <t xml:space="preserve">       schools sector and is not receiving a pension. May be teaching in </t>
  </si>
  <si>
    <t xml:space="preserve">     March of the following year. Transfers to or from part-time service are </t>
  </si>
  <si>
    <t xml:space="preserve">       FE/HE sectors or Wales. </t>
  </si>
  <si>
    <t xml:space="preserve">     not included.</t>
  </si>
  <si>
    <t>11.   In the first two years of School Workforce Census a small but</t>
  </si>
  <si>
    <t xml:space="preserve">4.  Entrants are those not in service November of the year earlier who </t>
  </si>
  <si>
    <t xml:space="preserve">       significant number of schools did not return data which means </t>
  </si>
  <si>
    <t xml:space="preserve">     are in service at the November of the year stated. Wastage is those </t>
  </si>
  <si>
    <t xml:space="preserve">       that the Nov-11 entrants rates are understated.</t>
  </si>
  <si>
    <t xml:space="preserve">     in service in the November before the year stated not recorded in </t>
  </si>
  <si>
    <t xml:space="preserve">     service at the November stated. Transfers to or from part-time </t>
  </si>
  <si>
    <t xml:space="preserve">     service are not included.</t>
  </si>
  <si>
    <t xml:space="preserve">5.  The FTE total of teacher entrants as a proportion of the  total number </t>
  </si>
  <si>
    <t xml:space="preserve">     in service (FTE) at the end of the year. </t>
  </si>
  <si>
    <t xml:space="preserve">6.  The FTE total of teacher wastage as a proportion of the total </t>
  </si>
  <si>
    <t xml:space="preserve">     number in service (FTE) at the beginning of the year.</t>
  </si>
  <si>
    <t xml:space="preserve">      The number of deceased teachers is included in the total figures but </t>
  </si>
  <si>
    <t xml:space="preserve">      due to low numbers is not shown separately.</t>
  </si>
  <si>
    <r>
      <t>HIGHEST LEVEL OF QUALIFICATION</t>
    </r>
    <r>
      <rPr>
        <b/>
        <sz val="8"/>
        <rFont val="Arial"/>
        <family val="2"/>
      </rPr>
      <t xml:space="preserve"> HELD IN A RELEVANT SUBJECT</t>
    </r>
  </si>
  <si>
    <t xml:space="preserve">Other/Combined Technology - </t>
  </si>
  <si>
    <t xml:space="preserve">Where a teacher has more than one post A level qualification in the same subject, the </t>
  </si>
  <si>
    <t xml:space="preserve">qualification level is determined by the highest level reading from left (Degree or higher) </t>
  </si>
  <si>
    <t xml:space="preserve">to right (Other Qualification). For example, teachers shown under PGCE have a PGCE </t>
  </si>
  <si>
    <t>but not a Degree.</t>
  </si>
  <si>
    <t xml:space="preserve">Teachers are counted once against each subject which they are teaching.  Head counts </t>
  </si>
  <si>
    <t>are used, so a teacher teaching French and German would be counted once in each.</t>
  </si>
  <si>
    <t xml:space="preserve">Information &amp; Communication Technology is abbreviated as ICT and Personal Social and </t>
  </si>
  <si>
    <t>Health Education is abbreviated as PSHE.</t>
  </si>
  <si>
    <r>
      <t>HIGHEST LEVEL OF QUALIFICATION</t>
    </r>
    <r>
      <rPr>
        <b/>
        <vertAlign val="superscript"/>
        <sz val="8"/>
        <rFont val="Arial"/>
        <family val="2"/>
      </rPr>
      <t xml:space="preserve"> </t>
    </r>
    <r>
      <rPr>
        <b/>
        <sz val="8"/>
        <rFont val="Arial"/>
        <family val="2"/>
      </rPr>
      <t>HELD IN A RELEVANT SUBJECT</t>
    </r>
  </si>
  <si>
    <t>Other/Combined Technology -</t>
  </si>
  <si>
    <t xml:space="preserve">Where a teacher has more than one post A level qualification in the same subject, </t>
  </si>
  <si>
    <t xml:space="preserve">the qualification level is determined by the highest level reading from left (Degree) </t>
  </si>
  <si>
    <t xml:space="preserve">to right (Other Qual.). For example, teachers shown under PGCE have a PGCE </t>
  </si>
  <si>
    <t>but not a degree.</t>
  </si>
  <si>
    <t xml:space="preserve">A full list of what was deemed as a 'relevant' qualification subject for each </t>
  </si>
  <si>
    <t>curriculum subject taught can be found in the SFR home page.</t>
  </si>
  <si>
    <t>Converter</t>
  </si>
  <si>
    <t>Special Academies/</t>
  </si>
  <si>
    <t>Total State</t>
  </si>
  <si>
    <r>
      <t xml:space="preserve">Table 8: </t>
    </r>
    <r>
      <rPr>
        <sz val="12"/>
        <rFont val="Arial"/>
        <family val="2"/>
      </rPr>
      <t>Full and part-time</t>
    </r>
    <r>
      <rPr>
        <vertAlign val="superscript"/>
        <sz val="12"/>
        <rFont val="Arial"/>
        <family val="2"/>
      </rPr>
      <t xml:space="preserve">1 </t>
    </r>
    <r>
      <rPr>
        <sz val="12"/>
        <rFont val="Arial"/>
        <family val="2"/>
      </rPr>
      <t>teachers by year of gaining qualified teacher status, who were in service the following year and the percentage recorded in service in state-funded funded schools in England in each year later.</t>
    </r>
  </si>
  <si>
    <t>Number of newly qualified entrants entering service</t>
  </si>
  <si>
    <t>Year qualified</t>
  </si>
  <si>
    <t>Recorded In service by</t>
  </si>
  <si>
    <r>
      <t xml:space="preserve">Percentage of teachers in regular service in the state-funded schools sector in England after:                                                                                                                                             </t>
    </r>
    <r>
      <rPr>
        <sz val="6"/>
        <rFont val="Arial"/>
        <family val="2"/>
      </rPr>
      <t>Note 4</t>
    </r>
  </si>
  <si>
    <t>1 year</t>
  </si>
  <si>
    <t>2 years</t>
  </si>
  <si>
    <t>3 years</t>
  </si>
  <si>
    <t>4 years</t>
  </si>
  <si>
    <t>5 years</t>
  </si>
  <si>
    <t>6 years</t>
  </si>
  <si>
    <t>7 years</t>
  </si>
  <si>
    <t>8 years</t>
  </si>
  <si>
    <t>9 years</t>
  </si>
  <si>
    <t>10 years</t>
  </si>
  <si>
    <t>11 years</t>
  </si>
  <si>
    <t>12 years</t>
  </si>
  <si>
    <t>13 years</t>
  </si>
  <si>
    <t>14 years</t>
  </si>
  <si>
    <t>15 years</t>
  </si>
  <si>
    <t>16 years</t>
  </si>
  <si>
    <t>17 years</t>
  </si>
  <si>
    <t>18 years</t>
  </si>
  <si>
    <t xml:space="preserve">19 years </t>
  </si>
  <si>
    <t>March 1997</t>
  </si>
  <si>
    <t>March 1998</t>
  </si>
  <si>
    <t>March 1999</t>
  </si>
  <si>
    <t>March 2000</t>
  </si>
  <si>
    <t>March 2001</t>
  </si>
  <si>
    <t>March 2002</t>
  </si>
  <si>
    <t>March 2003</t>
  </si>
  <si>
    <t>March 2004</t>
  </si>
  <si>
    <t>March 2005</t>
  </si>
  <si>
    <t>March 2006</t>
  </si>
  <si>
    <t>March 2007</t>
  </si>
  <si>
    <t>March 2008</t>
  </si>
  <si>
    <t>March 2009</t>
  </si>
  <si>
    <t>March 2010</t>
  </si>
  <si>
    <t>November 2010</t>
  </si>
  <si>
    <t>November 2011</t>
  </si>
  <si>
    <t>November 2012</t>
  </si>
  <si>
    <t>November 2013</t>
  </si>
  <si>
    <t>November 2014</t>
  </si>
  <si>
    <t>Source: Database of Teacher Records (DTR) and School Workforce Census</t>
  </si>
  <si>
    <t>1. Teachers in part-time service are under-recorded on the DTR by between 10 and 20% and therefore these</t>
  </si>
  <si>
    <t xml:space="preserve">    service to that year. For example, teachers could be in service for 5 consecutive years, miss a year,</t>
  </si>
  <si>
    <t xml:space="preserve">    figures may be underestimated.</t>
  </si>
  <si>
    <t xml:space="preserve">    and then be in service in year 7 onwards after qualifying. </t>
  </si>
  <si>
    <t xml:space="preserve">2. Calendar year in which the teachers qualified. From </t>
  </si>
  <si>
    <t xml:space="preserve">5. Newly qualified entrants in year x are defined as all teachers who qualified between November x-1 </t>
  </si>
  <si>
    <t>3. Financial year during which the teachers entered service</t>
  </si>
  <si>
    <t xml:space="preserve">    and November x and were in service in school year x/x+1.</t>
  </si>
  <si>
    <t xml:space="preserve">4. The percentage of teachers in service in anyone year will include those who may not have had continuous </t>
  </si>
  <si>
    <t>(p) Figures relating to 2010-11 and 2011-12 are provisional; entrant numbers rounded to nearest 100.</t>
  </si>
  <si>
    <r>
      <t xml:space="preserve">Table 3a (cont): </t>
    </r>
    <r>
      <rPr>
        <sz val="12"/>
        <rFont val="Arial"/>
        <family val="2"/>
      </rPr>
      <t>Head count and full-time equivalent numbers of regular qualified</t>
    </r>
    <r>
      <rPr>
        <vertAlign val="superscript"/>
        <sz val="12"/>
        <rFont val="Arial"/>
        <family val="2"/>
      </rPr>
      <t xml:space="preserve"> 1</t>
    </r>
    <r>
      <rPr>
        <sz val="12"/>
        <rFont val="Arial"/>
        <family val="2"/>
      </rPr>
      <t xml:space="preserve"> and unqualified</t>
    </r>
    <r>
      <rPr>
        <vertAlign val="superscript"/>
        <sz val="12"/>
        <rFont val="Arial"/>
        <family val="2"/>
      </rPr>
      <t xml:space="preserve"> 2</t>
    </r>
    <r>
      <rPr>
        <sz val="12"/>
        <rFont val="Arial"/>
        <family val="2"/>
      </rPr>
      <t xml:space="preserve"> teachers and occasional teachers in state funded schools by qualification status, gender and sector.</t>
    </r>
  </si>
  <si>
    <r>
      <t xml:space="preserve">Table 3b (cont): </t>
    </r>
    <r>
      <rPr>
        <sz val="12"/>
        <rFont val="Arial"/>
        <family val="2"/>
      </rPr>
      <t>Head count and full-time equivalent numbers of teaching assistants and support staff in state funded schools by qualification status, gender and sector.</t>
    </r>
  </si>
  <si>
    <r>
      <t xml:space="preserve">Table 9a (cont):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</si>
  <si>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Table 9a (cont):</t>
    </r>
    <r>
      <rPr>
        <sz val="12"/>
        <rFont val="Arial"/>
        <family val="2"/>
      </rPr>
      <t xml:space="preserve"> 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</si>
  <si>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10 (cont): </t>
    </r>
    <r>
      <rPr>
        <sz val="12"/>
        <rFont val="Arial"/>
        <family val="2"/>
      </rPr>
      <t>Head count of regular teachers in all state funded schools by phase, grade and highest level of post A level qualification</t>
    </r>
    <r>
      <rPr>
        <vertAlign val="superscript"/>
        <sz val="12"/>
        <rFont val="Arial"/>
        <family val="2"/>
      </rPr>
      <t>1,2</t>
    </r>
    <r>
      <rPr>
        <sz val="12"/>
        <rFont val="Arial"/>
        <family val="2"/>
      </rPr>
      <t>.</t>
    </r>
  </si>
  <si>
    <t>Citizenshp</t>
  </si>
  <si>
    <t>English Baccalaureate</t>
  </si>
  <si>
    <t>English Baccalaureate incluide teachers of all sciences, all languages, mathematics, English,</t>
  </si>
  <si>
    <t xml:space="preserve">history or geography. </t>
  </si>
  <si>
    <t>Percentages rae row percentages, and based on te number of teachers for whom</t>
  </si>
  <si>
    <t xml:space="preserve">curriculum and qualifcations informkation was provided. </t>
  </si>
  <si>
    <t>Includes teaching of English, maths, all sciences, all languages, history and geography.</t>
  </si>
  <si>
    <t>Sponsor led</t>
  </si>
  <si>
    <t>STATE FUNDED NURSERY AND PRIMRY</t>
  </si>
  <si>
    <t xml:space="preserve">Includes leading practioners teachers, post threshold teachers and </t>
  </si>
  <si>
    <r>
      <t xml:space="preserve">Table 3b: </t>
    </r>
    <r>
      <rPr>
        <sz val="12"/>
        <rFont val="Arial"/>
        <family val="2"/>
      </rPr>
      <t>Head count and full-time equivalent numbers of teaching assistants and support staff in state funded schools by gender and sector.</t>
    </r>
  </si>
  <si>
    <t>Head count and full-time equivalent numbers of teaching assistants and support staff in state funded schools by gender and sector, 2015.</t>
  </si>
  <si>
    <r>
      <t>Table 9c (cont): Full and part-time regular leadership teachers</t>
    </r>
    <r>
      <rPr>
        <b/>
        <vertAlign val="superscript"/>
        <sz val="12"/>
        <rFont val="Arial"/>
        <family val="2"/>
      </rPr>
      <t>1</t>
    </r>
    <r>
      <rPr>
        <b/>
        <sz val="12"/>
        <rFont val="Arial"/>
        <family val="2"/>
      </rPr>
      <t xml:space="preserve"> in state funded schools by salary bands, average salary</t>
    </r>
    <r>
      <rPr>
        <b/>
        <vertAlign val="superscript"/>
        <sz val="12"/>
        <rFont val="Arial"/>
        <family val="2"/>
      </rPr>
      <t>2</t>
    </r>
    <r>
      <rPr>
        <b/>
        <sz val="12"/>
        <rFont val="Arial"/>
        <family val="2"/>
      </rPr>
      <t>, sector, gender and age.</t>
    </r>
  </si>
  <si>
    <r>
      <t>Table 9c:</t>
    </r>
    <r>
      <rPr>
        <sz val="12"/>
        <rFont val="Arial"/>
        <family val="2"/>
      </rPr>
      <t xml:space="preserve"> 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</si>
</sst>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quot;£&quot;#,##0"/>
    <numFmt numFmtId="165" formatCode="0.0"/>
    <numFmt numFmtId="166" formatCode="##0.0,"/>
    <numFmt numFmtId="167" formatCode="#,##0.0"/>
    <numFmt numFmtId="168" formatCode="[&lt;50]&quot;-&quot;;[&gt;=50]##0.0,;General"/>
    <numFmt numFmtId="169" formatCode="General_)"/>
    <numFmt numFmtId="170" formatCode="_-* #,##0.0_-;\-* #,##0.0_-;_-* &quot;-&quot;?_-;_-@_-"/>
    <numFmt numFmtId="171" formatCode="&quot; &quot;[$£-809]#,##0.00&quot; &quot;;&quot;-&quot;[$£-809]#,##0.00&quot; &quot;;&quot; &quot;[$£-809]&quot;-&quot;00&quot; &quot;;&quot; &quot;@&quot; &quot;"/>
    <numFmt numFmtId="172" formatCode="0.0%"/>
    <numFmt numFmtId="173" formatCode="#,##0.0,;"/>
    <numFmt numFmtId="174" formatCode="0.000"/>
  </numFmts>
  <fonts count="8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sz val="6"/>
      <name val="Arial"/>
      <family val="2"/>
    </font>
    <font>
      <sz val="9"/>
      <name val="Arial"/>
      <family val="2"/>
    </font>
    <font>
      <b/>
      <sz val="8"/>
      <name val="Arial"/>
      <family val="2"/>
    </font>
    <font>
      <sz val="8"/>
      <name val="Arial"/>
      <family val="2"/>
    </font>
    <font>
      <b/>
      <sz val="6"/>
      <name val="Arial"/>
      <family val="2"/>
    </font>
    <font>
      <i/>
      <sz val="8"/>
      <name val="Arial"/>
      <family val="2"/>
    </font>
    <font>
      <b/>
      <sz val="10"/>
      <name val="Arial"/>
      <family val="2"/>
    </font>
    <font>
      <b/>
      <i/>
      <sz val="8"/>
      <name val="Arial"/>
      <family val="2"/>
    </font>
    <font>
      <sz val="10"/>
      <name val="MS Sans Serif"/>
      <family val="2"/>
    </font>
    <font>
      <vertAlign val="superscript"/>
      <sz val="12"/>
      <name val="Arial"/>
      <family val="2"/>
    </font>
    <font>
      <b/>
      <sz val="10"/>
      <color indexed="10"/>
      <name val="Arial"/>
      <family val="2"/>
    </font>
    <font>
      <sz val="8"/>
      <color indexed="10"/>
      <name val="Arial"/>
      <family val="2"/>
    </font>
    <font>
      <i/>
      <sz val="10"/>
      <name val="Arial"/>
      <family val="2"/>
    </font>
    <font>
      <sz val="8"/>
      <name val="CG Times (WN)"/>
    </font>
    <font>
      <vertAlign val="superscript"/>
      <sz val="10"/>
      <name val="Arial"/>
      <family val="2"/>
    </font>
    <font>
      <b/>
      <sz val="10"/>
      <color indexed="12"/>
      <name val="Arial"/>
      <family val="2"/>
    </font>
    <font>
      <sz val="8"/>
      <color indexed="12"/>
      <name val="Arial"/>
      <family val="2"/>
    </font>
    <font>
      <sz val="8"/>
      <name val="Times New Roman"/>
      <family val="1"/>
    </font>
    <font>
      <sz val="10"/>
      <color indexed="10"/>
      <name val="Arial"/>
      <family val="2"/>
    </font>
    <font>
      <sz val="6"/>
      <name val="Times New Roman"/>
      <family val="1"/>
    </font>
    <font>
      <sz val="8"/>
      <color rgb="FFFF0000"/>
      <name val="Arial"/>
      <family val="2"/>
    </font>
    <font>
      <sz val="6"/>
      <color rgb="FFFF0000"/>
      <name val="Arial"/>
      <family val="2"/>
    </font>
    <font>
      <i/>
      <sz val="6"/>
      <name val="Arial"/>
      <family val="2"/>
    </font>
    <font>
      <sz val="10"/>
      <name val="Helv"/>
    </font>
    <font>
      <u/>
      <sz val="12"/>
      <color indexed="12"/>
      <name val="Times New Roman"/>
      <family val="1"/>
    </font>
    <font>
      <sz val="10"/>
      <name val="Courier"/>
      <family val="3"/>
    </font>
    <font>
      <b/>
      <vertAlign val="superscript"/>
      <sz val="8"/>
      <name val="Arial"/>
      <family val="2"/>
    </font>
    <font>
      <i/>
      <sz val="8"/>
      <color indexed="9"/>
      <name val="Arial"/>
      <family val="2"/>
    </font>
    <font>
      <sz val="8"/>
      <color indexed="48"/>
      <name val="Arial"/>
      <family val="2"/>
    </font>
    <font>
      <sz val="8"/>
      <color indexed="9"/>
      <name val="Arial"/>
      <family val="2"/>
    </font>
    <font>
      <b/>
      <sz val="9"/>
      <name val="Arial"/>
      <family val="2"/>
    </font>
    <font>
      <b/>
      <sz val="9"/>
      <color indexed="10"/>
      <name val="Arial"/>
      <family val="2"/>
    </font>
    <font>
      <sz val="1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sz val="10"/>
      <color rgb="FF0000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sz val="12"/>
      <color rgb="FFFF0000"/>
      <name val="Arial"/>
      <family val="2"/>
    </font>
    <font>
      <b/>
      <u/>
      <sz val="10"/>
      <name val="Arial"/>
      <family val="2"/>
    </font>
    <font>
      <u/>
      <sz val="10"/>
      <color theme="10"/>
      <name val="Arial"/>
      <family val="2"/>
    </font>
    <font>
      <sz val="10"/>
      <name val="Arial"/>
      <family val="2"/>
    </font>
    <font>
      <sz val="11"/>
      <color rgb="FFFF0000"/>
      <name val="Calibri"/>
      <family val="2"/>
      <scheme val="minor"/>
    </font>
    <font>
      <sz val="10"/>
      <color theme="1"/>
      <name val="Arial"/>
      <family val="2"/>
    </font>
    <font>
      <sz val="8"/>
      <color theme="1"/>
      <name val="Arial"/>
      <family val="2"/>
    </font>
    <font>
      <sz val="10"/>
      <color rgb="FFFF0000"/>
      <name val="Arial"/>
      <family val="2"/>
    </font>
    <font>
      <i/>
      <sz val="10"/>
      <color rgb="FFFF0000"/>
      <name val="Arial"/>
      <family val="2"/>
    </font>
    <font>
      <b/>
      <sz val="8"/>
      <color indexed="8"/>
      <name val="Arial"/>
      <family val="2"/>
    </font>
    <font>
      <sz val="12"/>
      <color indexed="10"/>
      <name val="Arial"/>
      <family val="2"/>
    </font>
    <font>
      <b/>
      <sz val="8"/>
      <color indexed="10"/>
      <name val="Arial"/>
      <family val="2"/>
    </font>
    <font>
      <sz val="9"/>
      <color indexed="10"/>
      <name val="Arial"/>
      <family val="2"/>
    </font>
    <font>
      <vertAlign val="superscript"/>
      <sz val="8"/>
      <name val="Arial"/>
      <family val="2"/>
    </font>
    <font>
      <i/>
      <sz val="10"/>
      <color indexed="57"/>
      <name val="Arial"/>
      <family val="2"/>
    </font>
    <font>
      <sz val="8"/>
      <color rgb="FF00B050"/>
      <name val="Arial"/>
      <family val="2"/>
    </font>
    <font>
      <b/>
      <sz val="8"/>
      <color theme="1"/>
      <name val="Arial"/>
      <family val="2"/>
    </font>
    <font>
      <b/>
      <sz val="16"/>
      <name val="Arial"/>
      <family val="2"/>
    </font>
    <font>
      <sz val="8"/>
      <color indexed="56"/>
      <name val="Arial"/>
      <family val="2"/>
    </font>
    <font>
      <sz val="8"/>
      <color indexed="8"/>
      <name val="Arial"/>
      <family val="2"/>
    </font>
    <font>
      <b/>
      <sz val="8"/>
      <color rgb="FFFF0000"/>
      <name val="Arial"/>
      <family val="2"/>
    </font>
    <font>
      <i/>
      <sz val="8"/>
      <color rgb="FFFF0000"/>
      <name val="Arial"/>
      <family val="2"/>
    </font>
    <font>
      <b/>
      <vertAlign val="superscript"/>
      <sz val="12"/>
      <name val="Arial"/>
      <family val="2"/>
    </font>
  </fonts>
  <fills count="2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indexed="41"/>
        <bgColor indexed="64"/>
      </patternFill>
    </fill>
    <fill>
      <patternFill patternType="solid">
        <fgColor auto="1"/>
        <bgColor auto="1"/>
      </patternFill>
    </fill>
    <fill>
      <patternFill patternType="solid">
        <fgColor theme="0"/>
        <bgColor indexed="64"/>
      </patternFill>
    </fill>
  </fills>
  <borders count="23">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s>
  <cellStyleXfs count="103">
    <xf numFmtId="0" fontId="0" fillId="0" borderId="0"/>
    <xf numFmtId="0" fontId="7" fillId="0" borderId="0"/>
    <xf numFmtId="0" fontId="7" fillId="0" borderId="0"/>
    <xf numFmtId="0" fontId="7" fillId="0" borderId="0"/>
    <xf numFmtId="0" fontId="18" fillId="0" borderId="0"/>
    <xf numFmtId="0" fontId="18" fillId="0" borderId="0"/>
    <xf numFmtId="0" fontId="18" fillId="0" borderId="0"/>
    <xf numFmtId="0" fontId="7" fillId="0" borderId="0"/>
    <xf numFmtId="0" fontId="18" fillId="0" borderId="0"/>
    <xf numFmtId="0" fontId="33" fillId="0" borderId="0"/>
    <xf numFmtId="0" fontId="6" fillId="0" borderId="0"/>
    <xf numFmtId="0" fontId="34" fillId="0" borderId="0" applyNumberFormat="0" applyFill="0" applyBorder="0" applyAlignment="0" applyProtection="0">
      <alignment vertical="top"/>
      <protection locked="0"/>
    </xf>
    <xf numFmtId="0" fontId="7" fillId="0" borderId="0"/>
    <xf numFmtId="0" fontId="18" fillId="0" borderId="0"/>
    <xf numFmtId="169" fontId="35" fillId="0" borderId="0"/>
    <xf numFmtId="0" fontId="18" fillId="0" borderId="0"/>
    <xf numFmtId="0" fontId="33" fillId="0" borderId="0"/>
    <xf numFmtId="0" fontId="18" fillId="0" borderId="0"/>
    <xf numFmtId="0" fontId="18" fillId="0" borderId="0"/>
    <xf numFmtId="0" fontId="35" fillId="0" borderId="0"/>
    <xf numFmtId="0" fontId="33" fillId="0" borderId="0"/>
    <xf numFmtId="0" fontId="7" fillId="0" borderId="0"/>
    <xf numFmtId="0" fontId="42" fillId="0" borderId="0"/>
    <xf numFmtId="9" fontId="7" fillId="0" borderId="0" applyFont="0" applyFill="0" applyBorder="0" applyAlignment="0" applyProtection="0"/>
    <xf numFmtId="9" fontId="5" fillId="0" borderId="0" applyFont="0" applyFill="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7"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4" fillId="14"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21" borderId="0" applyNumberFormat="0" applyBorder="0" applyAlignment="0" applyProtection="0"/>
    <xf numFmtId="0" fontId="45" fillId="5" borderId="0" applyNumberFormat="0" applyBorder="0" applyAlignment="0" applyProtection="0"/>
    <xf numFmtId="0" fontId="46" fillId="22" borderId="7" applyNumberFormat="0" applyAlignment="0" applyProtection="0"/>
    <xf numFmtId="165" fontId="47" fillId="0" borderId="0" applyFont="0" applyFill="0" applyBorder="0" applyAlignment="0" applyProtection="0"/>
    <xf numFmtId="165" fontId="47" fillId="0" borderId="0" applyFont="0" applyFill="0" applyBorder="0" applyAlignment="0" applyProtection="0"/>
    <xf numFmtId="0" fontId="48" fillId="23" borderId="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71" fontId="47" fillId="0" borderId="0" applyFont="0" applyFill="0" applyBorder="0" applyAlignment="0" applyProtection="0"/>
    <xf numFmtId="44" fontId="7" fillId="0" borderId="0" applyFont="0" applyFill="0" applyBorder="0" applyAlignment="0" applyProtection="0"/>
    <xf numFmtId="0" fontId="49" fillId="0" borderId="0" applyNumberFormat="0" applyFill="0" applyBorder="0" applyAlignment="0" applyProtection="0"/>
    <xf numFmtId="0" fontId="50" fillId="6" borderId="0" applyNumberFormat="0" applyBorder="0" applyAlignment="0" applyProtection="0"/>
    <xf numFmtId="0" fontId="51" fillId="0" borderId="9" applyNumberFormat="0" applyFill="0" applyAlignment="0" applyProtection="0"/>
    <xf numFmtId="0" fontId="52" fillId="0" borderId="10"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54" fillId="9" borderId="7" applyNumberFormat="0" applyAlignment="0" applyProtection="0"/>
    <xf numFmtId="0" fontId="55" fillId="0" borderId="12" applyNumberFormat="0" applyFill="0" applyAlignment="0" applyProtection="0"/>
    <xf numFmtId="0" fontId="56" fillId="24" borderId="0" applyNumberFormat="0" applyBorder="0" applyAlignment="0" applyProtection="0"/>
    <xf numFmtId="0" fontId="7" fillId="0" borderId="0"/>
    <xf numFmtId="0" fontId="7" fillId="0" borderId="0"/>
    <xf numFmtId="0" fontId="47" fillId="0" borderId="0" applyNumberFormat="0" applyFont="0" applyBorder="0" applyProtection="0"/>
    <xf numFmtId="0" fontId="5" fillId="0" borderId="0"/>
    <xf numFmtId="0" fontId="47" fillId="0" borderId="0"/>
    <xf numFmtId="0" fontId="7" fillId="0" borderId="0"/>
    <xf numFmtId="0" fontId="47" fillId="25" borderId="13" applyNumberFormat="0" applyFont="0" applyAlignment="0" applyProtection="0"/>
    <xf numFmtId="0" fontId="57" fillId="22" borderId="14" applyNumberFormat="0" applyAlignment="0" applyProtection="0"/>
    <xf numFmtId="9" fontId="47" fillId="0" borderId="0" applyFont="0" applyFill="0" applyBorder="0" applyAlignment="0" applyProtection="0"/>
    <xf numFmtId="0" fontId="58" fillId="0" borderId="0"/>
    <xf numFmtId="0" fontId="59" fillId="0" borderId="0"/>
    <xf numFmtId="0" fontId="60" fillId="0" borderId="0" applyNumberFormat="0" applyFill="0" applyBorder="0" applyAlignment="0" applyProtection="0"/>
    <xf numFmtId="0" fontId="61" fillId="0" borderId="15" applyNumberFormat="0" applyFill="0" applyAlignment="0" applyProtection="0"/>
    <xf numFmtId="0" fontId="62" fillId="0" borderId="0" applyNumberFormat="0" applyFill="0" applyBorder="0" applyAlignment="0" applyProtection="0"/>
    <xf numFmtId="9" fontId="4" fillId="0" borderId="0" applyFont="0" applyFill="0" applyBorder="0" applyAlignment="0" applyProtection="0"/>
    <xf numFmtId="0" fontId="18" fillId="0" borderId="0"/>
    <xf numFmtId="0" fontId="7" fillId="0" borderId="0"/>
    <xf numFmtId="169" fontId="35" fillId="0" borderId="0"/>
    <xf numFmtId="0" fontId="18" fillId="0" borderId="0"/>
    <xf numFmtId="0" fontId="18" fillId="0" borderId="0"/>
    <xf numFmtId="0" fontId="64" fillId="0" borderId="0" applyNumberFormat="0" applyFill="0" applyBorder="0" applyAlignment="0" applyProtection="0"/>
    <xf numFmtId="0" fontId="65" fillId="0" borderId="0"/>
    <xf numFmtId="0" fontId="3" fillId="0" borderId="0"/>
    <xf numFmtId="9" fontId="7" fillId="0" borderId="0" applyFont="0" applyFill="0" applyBorder="0" applyAlignment="0" applyProtection="0"/>
    <xf numFmtId="0" fontId="7" fillId="0" borderId="0"/>
    <xf numFmtId="0" fontId="33" fillId="0" borderId="0"/>
    <xf numFmtId="169" fontId="35" fillId="0" borderId="0"/>
    <xf numFmtId="169" fontId="35" fillId="0" borderId="0"/>
    <xf numFmtId="169" fontId="35" fillId="0" borderId="0"/>
    <xf numFmtId="169" fontId="35" fillId="0" borderId="0"/>
    <xf numFmtId="0" fontId="7"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673">
    <xf numFmtId="0" fontId="0" fillId="0" borderId="0" xfId="0"/>
    <xf numFmtId="0" fontId="9" fillId="0" borderId="0" xfId="0" applyFont="1" applyAlignment="1"/>
    <xf numFmtId="0" fontId="9" fillId="0" borderId="0" xfId="0" applyFont="1" applyAlignment="1">
      <alignment horizontal="right"/>
    </xf>
    <xf numFmtId="0" fontId="10" fillId="0" borderId="0" xfId="0" applyFont="1" applyAlignment="1">
      <alignment horizontal="center"/>
    </xf>
    <xf numFmtId="0" fontId="7" fillId="0" borderId="2" xfId="0" applyFont="1" applyBorder="1" applyAlignment="1"/>
    <xf numFmtId="0" fontId="7" fillId="0" borderId="2" xfId="0" applyFont="1" applyBorder="1"/>
    <xf numFmtId="0" fontId="11" fillId="0" borderId="2" xfId="0" applyFont="1" applyBorder="1" applyAlignment="1"/>
    <xf numFmtId="0" fontId="11" fillId="0" borderId="0" xfId="0" applyFont="1" applyAlignment="1"/>
    <xf numFmtId="164" fontId="7" fillId="0" borderId="2" xfId="0" applyNumberFormat="1" applyFont="1" applyBorder="1" applyAlignment="1">
      <alignment horizontal="right"/>
    </xf>
    <xf numFmtId="0" fontId="7" fillId="0" borderId="0" xfId="0" applyFont="1"/>
    <xf numFmtId="0" fontId="11" fillId="0" borderId="0" xfId="0" applyFont="1" applyBorder="1" applyAlignment="1"/>
    <xf numFmtId="0" fontId="7" fillId="0" borderId="0" xfId="0" applyFont="1" applyBorder="1"/>
    <xf numFmtId="0" fontId="7" fillId="0" borderId="0" xfId="0" applyFont="1" applyBorder="1" applyAlignment="1">
      <alignment horizontal="right"/>
    </xf>
    <xf numFmtId="6" fontId="12" fillId="0" borderId="0" xfId="0" applyNumberFormat="1" applyFont="1" applyBorder="1" applyAlignment="1" applyProtection="1">
      <alignment horizontal="right" wrapText="1"/>
    </xf>
    <xf numFmtId="0" fontId="10" fillId="0" borderId="0" xfId="0" applyFont="1" applyBorder="1" applyAlignment="1">
      <alignment horizontal="center"/>
    </xf>
    <xf numFmtId="6" fontId="12" fillId="0" borderId="3" xfId="0" applyNumberFormat="1" applyFont="1" applyBorder="1" applyAlignment="1" applyProtection="1">
      <alignment horizontal="right" wrapText="1"/>
    </xf>
    <xf numFmtId="0" fontId="12" fillId="0" borderId="3" xfId="0" applyNumberFormat="1" applyFont="1" applyBorder="1" applyAlignment="1">
      <alignment horizontal="right" wrapText="1"/>
    </xf>
    <xf numFmtId="0" fontId="13" fillId="0" borderId="0" xfId="0" applyFont="1"/>
    <xf numFmtId="0" fontId="10" fillId="0" borderId="0" xfId="0" applyFont="1" applyAlignment="1" applyProtection="1">
      <alignment horizontal="right"/>
    </xf>
    <xf numFmtId="0" fontId="14" fillId="0" borderId="4" xfId="0" applyFont="1" applyBorder="1" applyAlignment="1">
      <alignment horizontal="right"/>
    </xf>
    <xf numFmtId="0" fontId="10" fillId="0" borderId="0" xfId="0" applyFont="1" applyBorder="1" applyAlignment="1">
      <alignment horizontal="right"/>
    </xf>
    <xf numFmtId="0" fontId="10" fillId="0" borderId="0" xfId="0" applyFont="1" applyAlignment="1">
      <alignment horizontal="right"/>
    </xf>
    <xf numFmtId="164" fontId="10" fillId="0" borderId="0" xfId="0" applyNumberFormat="1" applyFont="1" applyAlignment="1">
      <alignment horizontal="right"/>
    </xf>
    <xf numFmtId="0" fontId="13" fillId="0" borderId="0" xfId="0" applyFont="1" applyAlignment="1" applyProtection="1">
      <alignment horizontal="left"/>
    </xf>
    <xf numFmtId="0" fontId="12" fillId="0" borderId="0" xfId="0" applyFont="1" applyBorder="1"/>
    <xf numFmtId="0" fontId="13" fillId="0" borderId="0" xfId="0" applyFont="1" applyBorder="1"/>
    <xf numFmtId="164" fontId="13" fillId="0" borderId="0" xfId="0" applyNumberFormat="1" applyFont="1"/>
    <xf numFmtId="0" fontId="13" fillId="0" borderId="0" xfId="0" applyFont="1" applyAlignment="1" applyProtection="1">
      <alignment horizontal="right"/>
    </xf>
    <xf numFmtId="165" fontId="13" fillId="0" borderId="0" xfId="0" applyNumberFormat="1" applyFont="1" applyFill="1" applyAlignment="1">
      <alignment horizontal="right"/>
    </xf>
    <xf numFmtId="164" fontId="13" fillId="0" borderId="0" xfId="0" applyNumberFormat="1" applyFont="1" applyAlignment="1">
      <alignment horizontal="right"/>
    </xf>
    <xf numFmtId="3" fontId="13" fillId="0" borderId="0" xfId="0" applyNumberFormat="1" applyFont="1" applyAlignment="1">
      <alignment horizontal="right"/>
    </xf>
    <xf numFmtId="3" fontId="13" fillId="0" borderId="0" xfId="0" applyNumberFormat="1" applyFont="1"/>
    <xf numFmtId="0" fontId="12" fillId="0" borderId="0" xfId="0" applyFont="1"/>
    <xf numFmtId="0" fontId="14" fillId="0" borderId="0" xfId="0" applyFont="1" applyAlignment="1">
      <alignment horizontal="center"/>
    </xf>
    <xf numFmtId="0" fontId="12" fillId="0" borderId="0" xfId="0" applyNumberFormat="1" applyFont="1" applyAlignment="1" applyProtection="1">
      <alignment horizontal="right"/>
    </xf>
    <xf numFmtId="164" fontId="12" fillId="0" borderId="0" xfId="0" applyNumberFormat="1" applyFont="1" applyAlignment="1">
      <alignment horizontal="right"/>
    </xf>
    <xf numFmtId="164" fontId="12" fillId="0" borderId="0" xfId="0" applyNumberFormat="1" applyFont="1"/>
    <xf numFmtId="3" fontId="10" fillId="0" borderId="0" xfId="0" applyNumberFormat="1" applyFont="1" applyAlignment="1">
      <alignment horizontal="center"/>
    </xf>
    <xf numFmtId="0" fontId="13" fillId="0" borderId="0" xfId="0" applyNumberFormat="1" applyFont="1" applyAlignment="1" applyProtection="1">
      <alignment horizontal="right"/>
    </xf>
    <xf numFmtId="0" fontId="13" fillId="0" borderId="3" xfId="0" applyFont="1" applyBorder="1"/>
    <xf numFmtId="0" fontId="13" fillId="0" borderId="3" xfId="0" applyFont="1" applyBorder="1" applyAlignment="1" applyProtection="1">
      <alignment horizontal="left"/>
    </xf>
    <xf numFmtId="0" fontId="10" fillId="0" borderId="3" xfId="0" applyFont="1" applyBorder="1" applyAlignment="1">
      <alignment horizontal="center"/>
    </xf>
    <xf numFmtId="41" fontId="13" fillId="0" borderId="3" xfId="0" applyNumberFormat="1" applyFont="1" applyBorder="1" applyAlignment="1" applyProtection="1">
      <alignment horizontal="right"/>
    </xf>
    <xf numFmtId="0" fontId="12" fillId="0" borderId="3" xfId="0" applyFont="1" applyBorder="1"/>
    <xf numFmtId="164" fontId="13" fillId="0" borderId="3" xfId="0" applyNumberFormat="1" applyFont="1" applyBorder="1"/>
    <xf numFmtId="0" fontId="12" fillId="0" borderId="0" xfId="0" applyFont="1" applyAlignment="1"/>
    <xf numFmtId="41" fontId="13" fillId="0" borderId="0" xfId="0" applyNumberFormat="1" applyFont="1" applyAlignment="1" applyProtection="1">
      <alignment horizontal="right"/>
    </xf>
    <xf numFmtId="0" fontId="7" fillId="0" borderId="2" xfId="0" applyFont="1" applyBorder="1" applyAlignment="1">
      <alignment horizontal="right"/>
    </xf>
    <xf numFmtId="5" fontId="13" fillId="0" borderId="0" xfId="0" applyNumberFormat="1" applyFont="1" applyAlignment="1" applyProtection="1">
      <alignment horizontal="right"/>
    </xf>
    <xf numFmtId="0" fontId="12" fillId="0" borderId="0" xfId="0" applyFont="1" applyAlignment="1">
      <alignment horizontal="right" indent="2"/>
    </xf>
    <xf numFmtId="0" fontId="13" fillId="0" borderId="0" xfId="0" applyFont="1" applyBorder="1" applyAlignment="1">
      <alignment horizontal="right" indent="2"/>
    </xf>
    <xf numFmtId="166" fontId="13" fillId="0" borderId="0" xfId="0" applyNumberFormat="1" applyFont="1" applyAlignment="1" applyProtection="1">
      <alignment horizontal="right"/>
    </xf>
    <xf numFmtId="0" fontId="13" fillId="0" borderId="0" xfId="0" applyFont="1" applyAlignment="1">
      <alignment horizontal="right" indent="1"/>
    </xf>
    <xf numFmtId="0" fontId="13" fillId="0" borderId="0" xfId="0" applyFont="1" applyAlignment="1">
      <alignment horizontal="right" indent="2"/>
    </xf>
    <xf numFmtId="164" fontId="13" fillId="0" borderId="0" xfId="0" applyNumberFormat="1" applyFont="1" applyAlignment="1">
      <alignment horizontal="right" indent="1"/>
    </xf>
    <xf numFmtId="41" fontId="13" fillId="0" borderId="0" xfId="0" applyNumberFormat="1" applyFont="1" applyBorder="1"/>
    <xf numFmtId="0" fontId="13" fillId="0" borderId="0" xfId="0" applyFont="1" applyAlignment="1">
      <alignment horizontal="left"/>
    </xf>
    <xf numFmtId="0" fontId="12" fillId="0" borderId="3" xfId="0" applyFont="1" applyBorder="1" applyAlignment="1"/>
    <xf numFmtId="0" fontId="13" fillId="0" borderId="3" xfId="0" applyFont="1" applyBorder="1" applyAlignment="1"/>
    <xf numFmtId="0" fontId="13" fillId="0" borderId="0" xfId="0" applyFont="1" applyBorder="1" applyAlignment="1">
      <alignment horizontal="right"/>
    </xf>
    <xf numFmtId="1" fontId="12" fillId="0" borderId="0" xfId="0" applyNumberFormat="1" applyFont="1" applyAlignment="1">
      <alignment horizontal="right" wrapText="1"/>
    </xf>
    <xf numFmtId="1" fontId="13" fillId="0" borderId="3" xfId="0" applyNumberFormat="1" applyFont="1" applyBorder="1"/>
    <xf numFmtId="3" fontId="13" fillId="0" borderId="3" xfId="0" applyNumberFormat="1" applyFont="1" applyBorder="1"/>
    <xf numFmtId="166" fontId="13" fillId="0" borderId="3" xfId="0" applyNumberFormat="1" applyFont="1" applyBorder="1" applyAlignment="1" applyProtection="1">
      <alignment horizontal="right" indent="1"/>
    </xf>
    <xf numFmtId="166" fontId="13" fillId="0" borderId="3" xfId="0" applyNumberFormat="1" applyFont="1" applyBorder="1" applyAlignment="1" applyProtection="1">
      <alignment horizontal="right" indent="2"/>
    </xf>
    <xf numFmtId="164" fontId="13" fillId="0" borderId="3" xfId="0" applyNumberFormat="1" applyFont="1" applyBorder="1" applyAlignment="1">
      <alignment horizontal="right" indent="1"/>
    </xf>
    <xf numFmtId="166" fontId="13" fillId="0" borderId="0" xfId="0" applyNumberFormat="1" applyFont="1" applyAlignment="1" applyProtection="1">
      <alignment horizontal="right" indent="1"/>
    </xf>
    <xf numFmtId="166" fontId="13" fillId="0" borderId="0" xfId="0" applyNumberFormat="1" applyFont="1" applyAlignment="1" applyProtection="1">
      <alignment horizontal="right" indent="2"/>
    </xf>
    <xf numFmtId="0" fontId="16" fillId="0" borderId="0" xfId="0" applyFont="1" applyBorder="1"/>
    <xf numFmtId="0" fontId="13" fillId="0" borderId="0" xfId="1" applyFont="1" applyAlignment="1"/>
    <xf numFmtId="0" fontId="10" fillId="0" borderId="0" xfId="1" applyFont="1" applyAlignment="1">
      <alignment horizontal="center"/>
    </xf>
    <xf numFmtId="0" fontId="13" fillId="0" borderId="0" xfId="1" quotePrefix="1" applyFont="1" applyAlignment="1">
      <alignment horizontal="left" indent="2"/>
    </xf>
    <xf numFmtId="0" fontId="13" fillId="0" borderId="0" xfId="1" quotePrefix="1" applyFont="1" applyAlignment="1"/>
    <xf numFmtId="0" fontId="13" fillId="0" borderId="0" xfId="1" applyFont="1"/>
    <xf numFmtId="0" fontId="12" fillId="0" borderId="0" xfId="1" applyFont="1"/>
    <xf numFmtId="0" fontId="16" fillId="0" borderId="0" xfId="1" applyFont="1" applyBorder="1" applyAlignment="1"/>
    <xf numFmtId="0" fontId="7" fillId="0" borderId="0" xfId="1" applyFont="1" applyBorder="1" applyAlignment="1"/>
    <xf numFmtId="164" fontId="11" fillId="0" borderId="0" xfId="0" applyNumberFormat="1" applyFont="1" applyAlignment="1"/>
    <xf numFmtId="0" fontId="13" fillId="0" borderId="0" xfId="1" applyFont="1" applyAlignment="1">
      <alignment wrapText="1"/>
    </xf>
    <xf numFmtId="0" fontId="7" fillId="0" borderId="0" xfId="1" applyFont="1" applyAlignment="1"/>
    <xf numFmtId="0" fontId="7" fillId="0" borderId="0" xfId="0" applyFont="1" applyAlignment="1">
      <alignment wrapText="1"/>
    </xf>
    <xf numFmtId="0" fontId="10" fillId="0" borderId="0" xfId="0" applyFont="1" applyAlignment="1">
      <alignment horizontal="center" wrapText="1"/>
    </xf>
    <xf numFmtId="0" fontId="12" fillId="0" borderId="0" xfId="1" applyFont="1" applyAlignment="1">
      <alignment horizontal="left" wrapText="1"/>
    </xf>
    <xf numFmtId="0" fontId="15" fillId="0" borderId="0" xfId="1" applyFont="1"/>
    <xf numFmtId="0" fontId="17" fillId="0" borderId="0" xfId="1" applyFont="1"/>
    <xf numFmtId="0" fontId="16" fillId="0" borderId="0" xfId="4" applyFont="1" applyFill="1" applyAlignment="1">
      <alignment horizontal="left"/>
    </xf>
    <xf numFmtId="0" fontId="16" fillId="0" borderId="0" xfId="4" applyFont="1" applyFill="1" applyAlignment="1">
      <alignment horizontal="left" wrapText="1"/>
    </xf>
    <xf numFmtId="0" fontId="7" fillId="0" borderId="2" xfId="4" applyFont="1" applyBorder="1" applyAlignment="1">
      <alignment horizontal="right"/>
    </xf>
    <xf numFmtId="0" fontId="20" fillId="0" borderId="0" xfId="4" applyFont="1" applyFill="1" applyAlignment="1">
      <alignment horizontal="left"/>
    </xf>
    <xf numFmtId="0" fontId="13" fillId="0" borderId="0" xfId="5" applyFont="1" applyFill="1" applyBorder="1"/>
    <xf numFmtId="0" fontId="12" fillId="0" borderId="0" xfId="5" applyFont="1" applyFill="1" applyBorder="1" applyAlignment="1">
      <alignment horizontal="center"/>
    </xf>
    <xf numFmtId="49" fontId="12" fillId="0" borderId="0" xfId="5" applyNumberFormat="1" applyFont="1" applyFill="1" applyBorder="1"/>
    <xf numFmtId="49" fontId="10" fillId="0" borderId="0" xfId="5" applyNumberFormat="1" applyFont="1" applyFill="1" applyBorder="1" applyAlignment="1">
      <alignment horizontal="right"/>
    </xf>
    <xf numFmtId="0" fontId="12" fillId="0" borderId="5" xfId="5" applyNumberFormat="1" applyFont="1" applyFill="1" applyBorder="1" applyAlignment="1">
      <alignment horizontal="right"/>
    </xf>
    <xf numFmtId="0" fontId="10" fillId="0" borderId="0" xfId="5" applyFont="1" applyFill="1" applyBorder="1" applyAlignment="1">
      <alignment horizontal="right"/>
    </xf>
    <xf numFmtId="165" fontId="13" fillId="0" borderId="0" xfId="5" applyNumberFormat="1" applyFont="1" applyFill="1" applyBorder="1" applyAlignment="1">
      <alignment horizontal="right"/>
    </xf>
    <xf numFmtId="0" fontId="13" fillId="0" borderId="0" xfId="5" applyFont="1" applyFill="1" applyBorder="1" applyAlignment="1"/>
    <xf numFmtId="0" fontId="13" fillId="0" borderId="0" xfId="4" applyFont="1" applyFill="1" applyBorder="1" applyAlignment="1" applyProtection="1">
      <alignment horizontal="right"/>
      <protection hidden="1"/>
    </xf>
    <xf numFmtId="0" fontId="13" fillId="0" borderId="0" xfId="4" applyFont="1" applyFill="1" applyAlignment="1" applyProtection="1">
      <alignment horizontal="right"/>
      <protection hidden="1"/>
    </xf>
    <xf numFmtId="166" fontId="13" fillId="0" borderId="0" xfId="4" applyNumberFormat="1" applyFont="1" applyFill="1" applyBorder="1" applyAlignment="1" applyProtection="1">
      <alignment horizontal="right"/>
      <protection hidden="1"/>
    </xf>
    <xf numFmtId="166" fontId="13" fillId="0" borderId="0" xfId="5" applyNumberFormat="1" applyFont="1" applyFill="1" applyBorder="1" applyAlignment="1">
      <alignment horizontal="right"/>
    </xf>
    <xf numFmtId="165" fontId="13" fillId="0" borderId="0" xfId="4" applyNumberFormat="1" applyFont="1" applyFill="1" applyBorder="1" applyAlignment="1" applyProtection="1">
      <alignment horizontal="right"/>
      <protection hidden="1"/>
    </xf>
    <xf numFmtId="0" fontId="12" fillId="0" borderId="0" xfId="6" applyFont="1" applyFill="1" applyBorder="1" applyAlignment="1">
      <alignment horizontal="right"/>
    </xf>
    <xf numFmtId="166" fontId="13" fillId="0" borderId="0" xfId="0" applyNumberFormat="1" applyFont="1" applyFill="1" applyBorder="1" applyAlignment="1">
      <alignment horizontal="right"/>
    </xf>
    <xf numFmtId="0" fontId="13" fillId="0" borderId="0" xfId="4" applyFont="1" applyFill="1" applyBorder="1" applyAlignment="1">
      <alignment horizontal="right"/>
    </xf>
    <xf numFmtId="165" fontId="15" fillId="0" borderId="0" xfId="4" applyNumberFormat="1" applyFont="1" applyFill="1" applyBorder="1" applyAlignment="1">
      <alignment horizontal="right"/>
    </xf>
    <xf numFmtId="0" fontId="13" fillId="0" borderId="0" xfId="5" applyFont="1" applyFill="1" applyBorder="1" applyAlignment="1">
      <alignment vertical="top" wrapText="1"/>
    </xf>
    <xf numFmtId="0" fontId="13" fillId="0" borderId="0" xfId="5" applyFont="1" applyFill="1" applyBorder="1" applyAlignment="1">
      <alignment vertical="center"/>
    </xf>
    <xf numFmtId="0" fontId="13" fillId="0" borderId="0" xfId="4" applyFont="1" applyFill="1" applyBorder="1" applyAlignment="1">
      <alignment vertical="center"/>
    </xf>
    <xf numFmtId="0" fontId="13" fillId="0" borderId="0" xfId="5" applyFont="1" applyFill="1" applyBorder="1" applyAlignment="1">
      <alignment horizontal="left" vertical="top" wrapText="1"/>
    </xf>
    <xf numFmtId="0" fontId="13" fillId="0" borderId="0" xfId="4" applyFont="1" applyFill="1"/>
    <xf numFmtId="0" fontId="13" fillId="0" borderId="0" xfId="4" applyFont="1" applyFill="1" applyAlignment="1">
      <alignment horizontal="left" indent="2"/>
    </xf>
    <xf numFmtId="0" fontId="13" fillId="0" borderId="0" xfId="4" applyFont="1" applyFill="1" applyAlignment="1">
      <alignment vertical="center"/>
    </xf>
    <xf numFmtId="0" fontId="13" fillId="0" borderId="0" xfId="5" applyFont="1" applyFill="1" applyBorder="1" applyAlignment="1">
      <alignment horizontal="left" wrapText="1"/>
    </xf>
    <xf numFmtId="0" fontId="23" fillId="0" borderId="0" xfId="5" applyFont="1" applyFill="1" applyBorder="1"/>
    <xf numFmtId="0" fontId="16" fillId="0" borderId="0" xfId="4" applyFont="1" applyFill="1" applyAlignment="1">
      <alignment horizontal="left" vertical="center" wrapText="1"/>
    </xf>
    <xf numFmtId="0" fontId="14" fillId="0" borderId="0" xfId="0" applyFont="1" applyBorder="1" applyAlignment="1">
      <alignment horizontal="center"/>
    </xf>
    <xf numFmtId="0" fontId="12" fillId="0" borderId="0" xfId="0" applyFont="1" applyBorder="1" applyAlignment="1">
      <alignment horizontal="center"/>
    </xf>
    <xf numFmtId="49" fontId="10" fillId="0" borderId="0" xfId="5" applyNumberFormat="1" applyFont="1" applyFill="1" applyBorder="1" applyAlignment="1">
      <alignment horizontal="center"/>
    </xf>
    <xf numFmtId="0" fontId="14" fillId="0" borderId="0" xfId="5" applyFont="1" applyFill="1" applyBorder="1" applyAlignment="1">
      <alignment horizontal="center"/>
    </xf>
    <xf numFmtId="0" fontId="13" fillId="0" borderId="0" xfId="0" applyFont="1" applyBorder="1" applyAlignment="1"/>
    <xf numFmtId="0" fontId="10" fillId="0" borderId="0" xfId="5" applyFont="1" applyFill="1" applyBorder="1" applyAlignment="1">
      <alignment horizontal="center"/>
    </xf>
    <xf numFmtId="165" fontId="13" fillId="0" borderId="0" xfId="0" applyNumberFormat="1" applyFont="1" applyBorder="1"/>
    <xf numFmtId="165" fontId="13" fillId="0" borderId="0" xfId="0" applyNumberFormat="1" applyFont="1"/>
    <xf numFmtId="165" fontId="13" fillId="0" borderId="0" xfId="0" applyNumberFormat="1" applyFont="1" applyBorder="1" applyAlignment="1">
      <alignment horizontal="right"/>
    </xf>
    <xf numFmtId="165" fontId="13" fillId="0" borderId="0" xfId="0" applyNumberFormat="1" applyFont="1" applyAlignment="1">
      <alignment horizontal="right"/>
    </xf>
    <xf numFmtId="0" fontId="12" fillId="0" borderId="0" xfId="0" applyFont="1" applyBorder="1" applyAlignment="1">
      <alignment horizontal="right"/>
    </xf>
    <xf numFmtId="0" fontId="10" fillId="0" borderId="0" xfId="5" applyNumberFormat="1" applyFont="1" applyFill="1" applyBorder="1" applyAlignment="1">
      <alignment horizontal="center"/>
    </xf>
    <xf numFmtId="0" fontId="13" fillId="0" borderId="3" xfId="0" applyFont="1" applyBorder="1" applyAlignment="1">
      <alignment horizontal="right" indent="1"/>
    </xf>
    <xf numFmtId="165" fontId="13" fillId="0" borderId="3" xfId="0" applyNumberFormat="1" applyFont="1" applyBorder="1"/>
    <xf numFmtId="0" fontId="13" fillId="0" borderId="0" xfId="4" applyFont="1" applyAlignment="1"/>
    <xf numFmtId="0" fontId="13" fillId="0" borderId="0" xfId="0" applyFont="1" applyAlignment="1">
      <alignment wrapText="1"/>
    </xf>
    <xf numFmtId="0" fontId="10" fillId="0" borderId="0" xfId="0" applyFont="1" applyFill="1" applyBorder="1" applyAlignment="1">
      <alignment horizontal="center"/>
    </xf>
    <xf numFmtId="0" fontId="9" fillId="0" borderId="0" xfId="0" applyFont="1"/>
    <xf numFmtId="0" fontId="10" fillId="0" borderId="0" xfId="7" applyFont="1" applyFill="1" applyBorder="1" applyAlignment="1">
      <alignment horizontal="center"/>
    </xf>
    <xf numFmtId="3" fontId="30" fillId="0" borderId="0" xfId="7" applyNumberFormat="1" applyFont="1" applyFill="1" applyBorder="1" applyAlignment="1">
      <alignment horizontal="right" indent="2"/>
    </xf>
    <xf numFmtId="3" fontId="30" fillId="0" borderId="0" xfId="7" applyNumberFormat="1" applyFont="1" applyFill="1" applyBorder="1" applyAlignment="1">
      <alignment horizontal="right" indent="1"/>
    </xf>
    <xf numFmtId="0" fontId="10" fillId="0" borderId="0" xfId="7" applyFont="1" applyFill="1" applyAlignment="1">
      <alignment horizontal="center"/>
    </xf>
    <xf numFmtId="0" fontId="13" fillId="0" borderId="0" xfId="7" applyFont="1" applyFill="1" applyBorder="1" applyAlignment="1">
      <alignment horizontal="right"/>
    </xf>
    <xf numFmtId="165" fontId="30" fillId="0" borderId="0" xfId="7" applyNumberFormat="1" applyFont="1" applyFill="1" applyBorder="1" applyAlignment="1">
      <alignment horizontal="right"/>
    </xf>
    <xf numFmtId="0" fontId="30" fillId="0" borderId="0" xfId="7" applyFont="1" applyFill="1" applyBorder="1" applyAlignment="1">
      <alignment horizontal="right"/>
    </xf>
    <xf numFmtId="0" fontId="31" fillId="0" borderId="0" xfId="7" applyFont="1" applyFill="1" applyBorder="1" applyAlignment="1">
      <alignment horizontal="center"/>
    </xf>
    <xf numFmtId="3" fontId="30" fillId="0" borderId="0" xfId="7" applyNumberFormat="1" applyFont="1" applyFill="1" applyBorder="1" applyAlignment="1">
      <alignment horizontal="right"/>
    </xf>
    <xf numFmtId="167" fontId="30" fillId="0" borderId="0" xfId="7" applyNumberFormat="1" applyFont="1" applyFill="1" applyBorder="1" applyAlignment="1">
      <alignment horizontal="right"/>
    </xf>
    <xf numFmtId="0" fontId="16" fillId="0" borderId="0" xfId="4" applyFont="1" applyFill="1" applyBorder="1" applyAlignment="1"/>
    <xf numFmtId="0" fontId="15" fillId="0" borderId="0" xfId="0" applyFont="1" applyBorder="1" applyAlignment="1">
      <alignment horizontal="right"/>
    </xf>
    <xf numFmtId="0" fontId="13" fillId="0" borderId="0" xfId="4" applyFont="1" applyAlignment="1">
      <alignment vertical="top"/>
    </xf>
    <xf numFmtId="0" fontId="15" fillId="0" borderId="0" xfId="4" applyFont="1" applyAlignment="1"/>
    <xf numFmtId="0" fontId="30" fillId="0" borderId="0" xfId="0" applyFont="1"/>
    <xf numFmtId="0" fontId="13" fillId="0" borderId="0" xfId="4" quotePrefix="1" applyFont="1" applyAlignment="1"/>
    <xf numFmtId="0" fontId="13" fillId="0" borderId="0" xfId="4" applyFont="1" applyFill="1" applyAlignment="1">
      <alignment vertical="top"/>
    </xf>
    <xf numFmtId="165" fontId="13" fillId="0" borderId="0" xfId="4" applyNumberFormat="1" applyFont="1" applyFill="1" applyAlignment="1" applyProtection="1">
      <alignment horizontal="right"/>
      <protection hidden="1"/>
    </xf>
    <xf numFmtId="0" fontId="8" fillId="0" borderId="0" xfId="0" applyFont="1" applyAlignment="1">
      <alignment wrapText="1"/>
    </xf>
    <xf numFmtId="0" fontId="13" fillId="0" borderId="0" xfId="0" applyFont="1" applyBorder="1" applyAlignment="1" applyProtection="1">
      <alignment horizontal="left"/>
    </xf>
    <xf numFmtId="0" fontId="10" fillId="0" borderId="0" xfId="0" applyFont="1" applyAlignment="1" applyProtection="1">
      <alignment horizontal="center"/>
    </xf>
    <xf numFmtId="165" fontId="13" fillId="0" borderId="0" xfId="5" applyNumberFormat="1" applyFont="1" applyBorder="1" applyAlignment="1">
      <alignment horizontal="right"/>
    </xf>
    <xf numFmtId="0" fontId="10" fillId="0" borderId="3" xfId="0" applyFont="1" applyBorder="1" applyAlignment="1" applyProtection="1">
      <alignment horizontal="center"/>
    </xf>
    <xf numFmtId="167" fontId="13" fillId="0" borderId="3" xfId="0" applyNumberFormat="1" applyFont="1" applyBorder="1" applyAlignment="1" applyProtection="1">
      <alignment horizontal="right"/>
    </xf>
    <xf numFmtId="0" fontId="13" fillId="0" borderId="4" xfId="0" applyFont="1" applyBorder="1"/>
    <xf numFmtId="0" fontId="10" fillId="0" borderId="4" xfId="0" applyFont="1" applyBorder="1" applyAlignment="1">
      <alignment horizontal="center"/>
    </xf>
    <xf numFmtId="0" fontId="13" fillId="0" borderId="0" xfId="0" applyFont="1" applyBorder="1" applyAlignment="1" applyProtection="1">
      <alignment horizontal="centerContinuous"/>
    </xf>
    <xf numFmtId="0" fontId="13" fillId="0" borderId="0" xfId="0" applyFont="1" applyBorder="1" applyAlignment="1" applyProtection="1">
      <alignment horizontal="right"/>
    </xf>
    <xf numFmtId="166" fontId="13" fillId="0" borderId="0" xfId="5" applyNumberFormat="1" applyFont="1" applyBorder="1" applyAlignment="1">
      <alignment horizontal="right"/>
    </xf>
    <xf numFmtId="1" fontId="13" fillId="0" borderId="0" xfId="5" applyNumberFormat="1" applyFont="1" applyFill="1" applyBorder="1" applyAlignment="1">
      <alignment horizontal="right"/>
    </xf>
    <xf numFmtId="0" fontId="16" fillId="0" borderId="0" xfId="0" applyFont="1"/>
    <xf numFmtId="0" fontId="13" fillId="0" borderId="0" xfId="5" applyFont="1" applyBorder="1" applyAlignment="1"/>
    <xf numFmtId="0" fontId="10" fillId="0" borderId="4" xfId="0" applyFont="1" applyBorder="1" applyAlignment="1" applyProtection="1">
      <alignment horizontal="right"/>
    </xf>
    <xf numFmtId="165" fontId="15" fillId="0" borderId="0" xfId="5" applyNumberFormat="1" applyFont="1" applyBorder="1" applyAlignment="1">
      <alignment horizontal="right"/>
    </xf>
    <xf numFmtId="1" fontId="15" fillId="0" borderId="0" xfId="0" applyNumberFormat="1" applyFont="1" applyAlignment="1" applyProtection="1">
      <alignment horizontal="right"/>
    </xf>
    <xf numFmtId="165" fontId="13" fillId="0" borderId="0" xfId="0" applyNumberFormat="1" applyFont="1" applyAlignment="1" applyProtection="1">
      <alignment horizontal="right"/>
    </xf>
    <xf numFmtId="0" fontId="12" fillId="0" borderId="0" xfId="0" applyFont="1" applyAlignment="1" applyProtection="1">
      <alignment horizontal="left"/>
    </xf>
    <xf numFmtId="167" fontId="26" fillId="0" borderId="3" xfId="0" applyNumberFormat="1" applyFont="1" applyBorder="1" applyAlignment="1" applyProtection="1">
      <alignment horizontal="right"/>
    </xf>
    <xf numFmtId="1" fontId="13" fillId="0" borderId="3" xfId="0" applyNumberFormat="1" applyFont="1" applyBorder="1" applyAlignment="1" applyProtection="1">
      <alignment horizontal="center"/>
    </xf>
    <xf numFmtId="165" fontId="7" fillId="0" borderId="0" xfId="0" applyNumberFormat="1" applyFont="1" applyAlignment="1">
      <alignment horizontal="right"/>
    </xf>
    <xf numFmtId="0" fontId="7" fillId="0" borderId="3" xfId="0" applyFont="1" applyBorder="1"/>
    <xf numFmtId="0" fontId="0" fillId="0" borderId="4" xfId="0" applyBorder="1" applyAlignment="1"/>
    <xf numFmtId="0" fontId="15" fillId="0" borderId="0" xfId="0" applyFont="1"/>
    <xf numFmtId="0" fontId="13" fillId="0" borderId="0" xfId="0" applyFont="1" applyBorder="1" applyAlignment="1">
      <alignment horizontal="center"/>
    </xf>
    <xf numFmtId="0" fontId="10" fillId="0" borderId="0" xfId="0" applyFont="1" applyBorder="1" applyAlignment="1" applyProtection="1">
      <alignment horizontal="right"/>
    </xf>
    <xf numFmtId="0" fontId="13" fillId="0" borderId="0" xfId="0" applyFont="1" applyBorder="1" applyAlignment="1" applyProtection="1">
      <alignment horizontal="center"/>
    </xf>
    <xf numFmtId="1" fontId="15" fillId="0" borderId="0" xfId="0" applyNumberFormat="1" applyFont="1" applyAlignment="1" applyProtection="1">
      <alignment horizontal="center"/>
    </xf>
    <xf numFmtId="0" fontId="13" fillId="0" borderId="0" xfId="0" quotePrefix="1" applyFont="1" applyAlignment="1">
      <alignment horizontal="left"/>
    </xf>
    <xf numFmtId="0" fontId="10" fillId="0" borderId="0" xfId="0" quotePrefix="1" applyFont="1" applyAlignment="1">
      <alignment horizontal="center"/>
    </xf>
    <xf numFmtId="0" fontId="14" fillId="0" borderId="0" xfId="0" applyFont="1" applyBorder="1" applyAlignment="1" applyProtection="1"/>
    <xf numFmtId="0" fontId="14" fillId="0" borderId="0" xfId="0" applyFont="1" applyBorder="1" applyAlignment="1" applyProtection="1">
      <alignment horizontal="right"/>
    </xf>
    <xf numFmtId="0" fontId="10" fillId="0" borderId="0" xfId="0" applyFont="1" applyBorder="1" applyAlignment="1" applyProtection="1">
      <alignment horizontal="left"/>
    </xf>
    <xf numFmtId="0" fontId="10" fillId="0" borderId="0" xfId="0" applyFont="1"/>
    <xf numFmtId="0" fontId="12" fillId="0" borderId="0" xfId="0" applyFont="1" applyBorder="1" applyAlignment="1" applyProtection="1"/>
    <xf numFmtId="3" fontId="15" fillId="0" borderId="0" xfId="0" applyNumberFormat="1" applyFont="1" applyAlignment="1" applyProtection="1">
      <alignment horizontal="right"/>
    </xf>
    <xf numFmtId="0" fontId="13" fillId="0" borderId="0" xfId="0" applyFont="1" applyAlignment="1" applyProtection="1">
      <alignment horizontal="center"/>
    </xf>
    <xf numFmtId="0" fontId="13" fillId="0" borderId="0" xfId="0" applyFont="1" applyAlignment="1">
      <alignment horizontal="center"/>
    </xf>
    <xf numFmtId="3" fontId="13" fillId="0" borderId="0" xfId="0" applyNumberFormat="1" applyFont="1" applyAlignment="1" applyProtection="1">
      <alignment horizontal="right"/>
    </xf>
    <xf numFmtId="0" fontId="13" fillId="0" borderId="3" xfId="0" applyFont="1" applyBorder="1" applyAlignment="1" applyProtection="1">
      <alignment horizontal="center"/>
    </xf>
    <xf numFmtId="167" fontId="13" fillId="0" borderId="3" xfId="0" applyNumberFormat="1" applyFont="1" applyBorder="1" applyAlignment="1" applyProtection="1"/>
    <xf numFmtId="167" fontId="26" fillId="0" borderId="3" xfId="0" applyNumberFormat="1" applyFont="1" applyBorder="1" applyAlignment="1" applyProtection="1"/>
    <xf numFmtId="3" fontId="13" fillId="0" borderId="3" xfId="0" applyNumberFormat="1" applyFont="1" applyBorder="1" applyAlignment="1"/>
    <xf numFmtId="0" fontId="7" fillId="0" borderId="0" xfId="0" applyFont="1" applyAlignment="1">
      <alignment horizontal="center"/>
    </xf>
    <xf numFmtId="0" fontId="15" fillId="0" borderId="4" xfId="0" applyFont="1" applyBorder="1" applyAlignment="1">
      <alignment horizontal="right"/>
    </xf>
    <xf numFmtId="0" fontId="0" fillId="0" borderId="0" xfId="0" applyBorder="1" applyAlignment="1"/>
    <xf numFmtId="167" fontId="13" fillId="0" borderId="3" xfId="0" applyNumberFormat="1" applyFont="1" applyBorder="1" applyAlignment="1" applyProtection="1">
      <alignment horizontal="centerContinuous"/>
    </xf>
    <xf numFmtId="0" fontId="10" fillId="0" borderId="0" xfId="0" applyFont="1" applyBorder="1" applyAlignment="1"/>
    <xf numFmtId="0" fontId="10" fillId="0" borderId="0" xfId="0" applyFont="1" applyBorder="1"/>
    <xf numFmtId="167" fontId="15" fillId="0" borderId="0" xfId="0" applyNumberFormat="1" applyFont="1" applyAlignment="1" applyProtection="1"/>
    <xf numFmtId="165" fontId="13" fillId="0" borderId="0" xfId="0" applyNumberFormat="1" applyFont="1" applyFill="1" applyAlignment="1"/>
    <xf numFmtId="1" fontId="15" fillId="0" borderId="0" xfId="0" applyNumberFormat="1" applyFont="1" applyBorder="1" applyAlignment="1" applyProtection="1">
      <alignment horizontal="center"/>
    </xf>
    <xf numFmtId="165" fontId="13" fillId="0" borderId="0" xfId="0" applyNumberFormat="1" applyFont="1" applyAlignment="1" applyProtection="1"/>
    <xf numFmtId="0" fontId="13" fillId="0" borderId="0" xfId="0" applyFont="1" applyAlignment="1" applyProtection="1"/>
    <xf numFmtId="167" fontId="13" fillId="0" borderId="3" xfId="0" applyNumberFormat="1" applyFont="1" applyBorder="1" applyAlignment="1" applyProtection="1">
      <alignment horizontal="right" indent="2"/>
    </xf>
    <xf numFmtId="167" fontId="13" fillId="0" borderId="0" xfId="0" applyNumberFormat="1" applyFont="1" applyBorder="1" applyAlignment="1" applyProtection="1">
      <alignment horizontal="right"/>
    </xf>
    <xf numFmtId="167" fontId="13" fillId="0" borderId="0" xfId="0" applyNumberFormat="1" applyFont="1" applyBorder="1" applyAlignment="1" applyProtection="1">
      <alignment horizontal="centerContinuous"/>
    </xf>
    <xf numFmtId="0" fontId="0" fillId="0" borderId="0" xfId="0" applyBorder="1" applyAlignment="1">
      <alignment horizontal="right"/>
    </xf>
    <xf numFmtId="0" fontId="13" fillId="0" borderId="0" xfId="0" applyFont="1" applyBorder="1" applyAlignment="1">
      <alignment horizontal="left"/>
    </xf>
    <xf numFmtId="0" fontId="13" fillId="0" borderId="0" xfId="0" applyFont="1" applyAlignment="1" applyProtection="1">
      <alignment horizontal="left" indent="2"/>
    </xf>
    <xf numFmtId="0" fontId="12" fillId="0" borderId="0" xfId="0" applyFont="1" applyAlignment="1">
      <alignment horizontal="center"/>
    </xf>
    <xf numFmtId="3" fontId="13" fillId="0" borderId="0" xfId="0" applyNumberFormat="1" applyFont="1" applyFill="1" applyBorder="1" applyAlignment="1">
      <alignment horizontal="right"/>
    </xf>
    <xf numFmtId="0" fontId="12" fillId="0" borderId="0" xfId="0" applyNumberFormat="1" applyFont="1" applyBorder="1" applyAlignment="1" applyProtection="1">
      <alignment horizontal="left"/>
    </xf>
    <xf numFmtId="41" fontId="13" fillId="0" borderId="0" xfId="0" applyNumberFormat="1" applyFont="1" applyAlignment="1">
      <alignment horizontal="right"/>
    </xf>
    <xf numFmtId="3" fontId="10" fillId="0" borderId="3" xfId="0" applyNumberFormat="1" applyFont="1" applyBorder="1" applyAlignment="1">
      <alignment horizontal="center"/>
    </xf>
    <xf numFmtId="0" fontId="15" fillId="0" borderId="0" xfId="0" applyFont="1" applyAlignment="1">
      <alignment horizontal="right"/>
    </xf>
    <xf numFmtId="0" fontId="13" fillId="0" borderId="0" xfId="13" applyFont="1" applyAlignment="1"/>
    <xf numFmtId="0" fontId="10" fillId="0" borderId="4" xfId="0" applyFont="1" applyBorder="1" applyAlignment="1">
      <alignment horizontal="right"/>
    </xf>
    <xf numFmtId="0" fontId="13" fillId="0" borderId="0" xfId="0" applyNumberFormat="1" applyFont="1" applyBorder="1" applyAlignment="1">
      <alignment horizontal="right"/>
    </xf>
    <xf numFmtId="164" fontId="13" fillId="0" borderId="4" xfId="0" applyNumberFormat="1" applyFont="1" applyBorder="1" applyAlignment="1">
      <alignment horizontal="right"/>
    </xf>
    <xf numFmtId="0" fontId="12" fillId="0" borderId="0" xfId="0" applyNumberFormat="1" applyFont="1" applyAlignment="1">
      <alignment horizontal="right"/>
    </xf>
    <xf numFmtId="0" fontId="13" fillId="0" borderId="0" xfId="0" applyNumberFormat="1" applyFont="1" applyAlignment="1">
      <alignment horizontal="right"/>
    </xf>
    <xf numFmtId="164" fontId="15" fillId="0" borderId="4" xfId="0" applyNumberFormat="1" applyFont="1" applyBorder="1" applyAlignment="1">
      <alignment horizontal="right"/>
    </xf>
    <xf numFmtId="0" fontId="12" fillId="0" borderId="0" xfId="0" applyNumberFormat="1" applyFont="1" applyBorder="1" applyAlignment="1" applyProtection="1">
      <alignment horizontal="right"/>
    </xf>
    <xf numFmtId="1" fontId="12" fillId="0" borderId="0" xfId="0" applyNumberFormat="1" applyFont="1" applyAlignment="1"/>
    <xf numFmtId="0" fontId="16" fillId="0" borderId="0" xfId="0" applyFont="1" applyAlignment="1"/>
    <xf numFmtId="0" fontId="13" fillId="0" borderId="0" xfId="1" applyFont="1" applyAlignment="1">
      <alignment horizontal="left" indent="3"/>
    </xf>
    <xf numFmtId="0" fontId="13" fillId="0" borderId="0" xfId="3" applyFont="1" applyAlignment="1"/>
    <xf numFmtId="0" fontId="13" fillId="0" borderId="0" xfId="1" applyFont="1" applyAlignment="1">
      <alignment horizontal="left" wrapText="1"/>
    </xf>
    <xf numFmtId="0" fontId="13" fillId="0" borderId="0" xfId="1" quotePrefix="1" applyFont="1" applyAlignment="1">
      <alignment horizontal="left"/>
    </xf>
    <xf numFmtId="0" fontId="10" fillId="0" borderId="0" xfId="1" quotePrefix="1" applyFont="1" applyAlignment="1">
      <alignment horizontal="center"/>
    </xf>
    <xf numFmtId="0" fontId="10" fillId="0" borderId="0" xfId="1" applyFont="1" applyAlignment="1">
      <alignment horizontal="center" wrapText="1"/>
    </xf>
    <xf numFmtId="0" fontId="22" fillId="2" borderId="0" xfId="0" applyFont="1" applyFill="1" applyAlignment="1"/>
    <xf numFmtId="3" fontId="22" fillId="2" borderId="0" xfId="0" applyNumberFormat="1" applyFont="1" applyFill="1" applyAlignment="1"/>
    <xf numFmtId="0" fontId="10" fillId="2" borderId="0" xfId="0" applyFont="1" applyFill="1" applyAlignment="1">
      <alignment horizontal="center"/>
    </xf>
    <xf numFmtId="0" fontId="13" fillId="2" borderId="0" xfId="0" applyFont="1" applyFill="1" applyBorder="1"/>
    <xf numFmtId="0" fontId="10" fillId="2" borderId="0" xfId="0" applyFont="1" applyFill="1" applyBorder="1" applyAlignment="1">
      <alignment horizontal="center"/>
    </xf>
    <xf numFmtId="0" fontId="12" fillId="2" borderId="0" xfId="0" applyFont="1" applyFill="1" applyBorder="1" applyAlignment="1" applyProtection="1">
      <alignment vertical="center"/>
    </xf>
    <xf numFmtId="3" fontId="12" fillId="2" borderId="0" xfId="0" applyNumberFormat="1" applyFont="1" applyFill="1" applyBorder="1" applyAlignment="1" applyProtection="1">
      <alignment vertical="center"/>
    </xf>
    <xf numFmtId="0" fontId="17" fillId="2" borderId="0" xfId="0" applyFont="1" applyFill="1" applyBorder="1" applyAlignment="1" applyProtection="1">
      <alignment vertical="center"/>
    </xf>
    <xf numFmtId="3" fontId="17" fillId="2" borderId="0" xfId="0" applyNumberFormat="1" applyFont="1" applyFill="1" applyBorder="1" applyAlignment="1" applyProtection="1">
      <alignment vertical="center"/>
    </xf>
    <xf numFmtId="0" fontId="13" fillId="2" borderId="0" xfId="0" applyFont="1" applyFill="1"/>
    <xf numFmtId="0" fontId="13" fillId="2" borderId="0" xfId="0" applyFont="1" applyFill="1" applyBorder="1" applyAlignment="1" applyProtection="1">
      <alignment horizontal="right"/>
    </xf>
    <xf numFmtId="3" fontId="12" fillId="2" borderId="0" xfId="0" applyNumberFormat="1" applyFont="1" applyFill="1" applyBorder="1" applyAlignment="1" applyProtection="1">
      <alignment horizontal="right" wrapText="1"/>
    </xf>
    <xf numFmtId="3" fontId="13" fillId="2" borderId="3" xfId="0" applyNumberFormat="1" applyFont="1" applyFill="1" applyBorder="1" applyAlignment="1">
      <alignment horizontal="right"/>
    </xf>
    <xf numFmtId="1" fontId="15" fillId="2" borderId="3" xfId="14" applyNumberFormat="1" applyFont="1" applyFill="1" applyBorder="1" applyAlignment="1">
      <alignment horizontal="right"/>
    </xf>
    <xf numFmtId="1" fontId="13" fillId="2" borderId="0" xfId="14" applyNumberFormat="1" applyFont="1" applyFill="1" applyBorder="1" applyAlignment="1">
      <alignment horizontal="right"/>
    </xf>
    <xf numFmtId="0" fontId="15" fillId="2" borderId="3" xfId="0" applyFont="1" applyFill="1" applyBorder="1" applyAlignment="1">
      <alignment horizontal="right"/>
    </xf>
    <xf numFmtId="3" fontId="12" fillId="2" borderId="3" xfId="0" applyNumberFormat="1" applyFont="1" applyFill="1" applyBorder="1" applyAlignment="1">
      <alignment horizontal="right"/>
    </xf>
    <xf numFmtId="0" fontId="17" fillId="2" borderId="3" xfId="0" applyFont="1" applyFill="1" applyBorder="1" applyAlignment="1">
      <alignment horizontal="right"/>
    </xf>
    <xf numFmtId="0" fontId="10" fillId="2" borderId="0" xfId="0" applyFont="1" applyFill="1" applyBorder="1"/>
    <xf numFmtId="0" fontId="10" fillId="2" borderId="0" xfId="0" applyFont="1" applyFill="1" applyBorder="1" applyAlignment="1" applyProtection="1">
      <alignment horizontal="right"/>
    </xf>
    <xf numFmtId="3" fontId="10" fillId="2" borderId="0" xfId="0" applyNumberFormat="1" applyFont="1" applyFill="1" applyBorder="1" applyAlignment="1" applyProtection="1">
      <alignment horizontal="right"/>
    </xf>
    <xf numFmtId="0" fontId="32" fillId="2" borderId="0" xfId="0" applyFont="1" applyFill="1" applyBorder="1" applyAlignment="1" applyProtection="1">
      <alignment horizontal="right"/>
    </xf>
    <xf numFmtId="3" fontId="10" fillId="2" borderId="4" xfId="0" applyNumberFormat="1" applyFont="1" applyFill="1" applyBorder="1" applyAlignment="1" applyProtection="1">
      <alignment horizontal="right"/>
    </xf>
    <xf numFmtId="3" fontId="32" fillId="2" borderId="4" xfId="0" applyNumberFormat="1" applyFont="1" applyFill="1" applyBorder="1" applyAlignment="1" applyProtection="1">
      <alignment horizontal="right"/>
    </xf>
    <xf numFmtId="0" fontId="12" fillId="2" borderId="0" xfId="0" applyFont="1" applyFill="1" applyBorder="1" applyAlignment="1" applyProtection="1">
      <alignment horizontal="right"/>
    </xf>
    <xf numFmtId="3" fontId="13" fillId="2" borderId="0" xfId="0" applyNumberFormat="1" applyFont="1" applyFill="1" applyBorder="1"/>
    <xf numFmtId="0" fontId="15" fillId="2" borderId="0" xfId="0" applyFont="1" applyFill="1" applyBorder="1"/>
    <xf numFmtId="3" fontId="13" fillId="2" borderId="0" xfId="0" applyNumberFormat="1" applyFont="1" applyFill="1"/>
    <xf numFmtId="3" fontId="15" fillId="2" borderId="0" xfId="0" applyNumberFormat="1" applyFont="1" applyFill="1" applyBorder="1" applyAlignment="1"/>
    <xf numFmtId="0" fontId="13" fillId="2" borderId="0" xfId="0" applyFont="1" applyFill="1" applyAlignment="1" applyProtection="1">
      <alignment horizontal="right"/>
    </xf>
    <xf numFmtId="0" fontId="10" fillId="2" borderId="0" xfId="0" applyFont="1" applyFill="1" applyAlignment="1" applyProtection="1">
      <alignment horizontal="center"/>
    </xf>
    <xf numFmtId="165" fontId="13" fillId="2" borderId="0" xfId="14" applyNumberFormat="1" applyFont="1" applyFill="1" applyAlignment="1">
      <alignment horizontal="right"/>
    </xf>
    <xf numFmtId="165" fontId="15" fillId="2" borderId="0" xfId="14" applyNumberFormat="1" applyFont="1" applyFill="1" applyAlignment="1">
      <alignment horizontal="right"/>
    </xf>
    <xf numFmtId="165" fontId="15" fillId="2" borderId="0" xfId="0" applyNumberFormat="1" applyFont="1" applyFill="1" applyAlignment="1" applyProtection="1">
      <alignment horizontal="right"/>
    </xf>
    <xf numFmtId="165" fontId="13" fillId="2" borderId="0" xfId="0" applyNumberFormat="1" applyFont="1" applyFill="1" applyBorder="1" applyAlignment="1">
      <alignment horizontal="right"/>
    </xf>
    <xf numFmtId="165" fontId="15" fillId="2" borderId="0" xfId="0" applyNumberFormat="1" applyFont="1" applyFill="1" applyBorder="1" applyAlignment="1">
      <alignment horizontal="right"/>
    </xf>
    <xf numFmtId="0" fontId="13" fillId="2" borderId="0" xfId="0" applyFont="1" applyFill="1" applyAlignment="1">
      <alignment horizontal="right"/>
    </xf>
    <xf numFmtId="165" fontId="13" fillId="2" borderId="0" xfId="0" applyNumberFormat="1" applyFont="1" applyFill="1" applyAlignment="1" applyProtection="1">
      <alignment horizontal="right"/>
    </xf>
    <xf numFmtId="0" fontId="13" fillId="2" borderId="3" xfId="0" applyFont="1" applyFill="1" applyBorder="1"/>
    <xf numFmtId="0" fontId="13" fillId="2" borderId="3" xfId="0" applyFont="1" applyFill="1" applyBorder="1" applyAlignment="1" applyProtection="1">
      <alignment horizontal="right"/>
    </xf>
    <xf numFmtId="0" fontId="10" fillId="2" borderId="3" xfId="0" applyFont="1" applyFill="1" applyBorder="1" applyAlignment="1" applyProtection="1">
      <alignment horizontal="center"/>
    </xf>
    <xf numFmtId="165" fontId="13" fillId="2" borderId="3" xfId="14" applyNumberFormat="1" applyFont="1" applyFill="1" applyBorder="1" applyAlignment="1">
      <alignment horizontal="right"/>
    </xf>
    <xf numFmtId="165" fontId="15" fillId="2" borderId="3" xfId="14" applyNumberFormat="1" applyFont="1" applyFill="1" applyBorder="1" applyAlignment="1">
      <alignment horizontal="right"/>
    </xf>
    <xf numFmtId="165" fontId="15" fillId="2" borderId="3" xfId="0" applyNumberFormat="1" applyFont="1" applyFill="1" applyBorder="1" applyAlignment="1" applyProtection="1">
      <alignment horizontal="right"/>
    </xf>
    <xf numFmtId="165" fontId="13" fillId="2" borderId="0" xfId="0" applyNumberFormat="1" applyFont="1" applyFill="1" applyAlignment="1">
      <alignment horizontal="right"/>
    </xf>
    <xf numFmtId="165" fontId="15" fillId="2" borderId="0" xfId="0" applyNumberFormat="1" applyFont="1" applyFill="1" applyAlignment="1">
      <alignment horizontal="right"/>
    </xf>
    <xf numFmtId="0" fontId="13" fillId="2" borderId="3" xfId="0" applyFont="1" applyFill="1" applyBorder="1" applyAlignment="1" applyProtection="1">
      <alignment horizontal="left"/>
    </xf>
    <xf numFmtId="3" fontId="13" fillId="2" borderId="3" xfId="0" applyNumberFormat="1" applyFont="1" applyFill="1" applyBorder="1" applyAlignment="1" applyProtection="1">
      <alignment horizontal="right"/>
    </xf>
    <xf numFmtId="166" fontId="15" fillId="2" borderId="3" xfId="0" applyNumberFormat="1" applyFont="1" applyFill="1" applyBorder="1" applyAlignment="1" applyProtection="1">
      <alignment horizontal="right"/>
    </xf>
    <xf numFmtId="166" fontId="13" fillId="2" borderId="3" xfId="0" applyNumberFormat="1" applyFont="1" applyFill="1" applyBorder="1" applyAlignment="1" applyProtection="1">
      <alignment horizontal="right"/>
    </xf>
    <xf numFmtId="3" fontId="15" fillId="2" borderId="3" xfId="14" applyNumberFormat="1" applyFont="1" applyFill="1" applyBorder="1" applyAlignment="1">
      <alignment horizontal="right"/>
    </xf>
    <xf numFmtId="3" fontId="15" fillId="2" borderId="3" xfId="0" applyNumberFormat="1" applyFont="1" applyFill="1" applyBorder="1" applyAlignment="1" applyProtection="1">
      <alignment horizontal="right"/>
    </xf>
    <xf numFmtId="0" fontId="15" fillId="2" borderId="0" xfId="0" applyFont="1" applyFill="1" applyBorder="1" applyAlignment="1"/>
    <xf numFmtId="0" fontId="13" fillId="2" borderId="0" xfId="0" applyFont="1" applyFill="1" applyBorder="1" applyAlignment="1"/>
    <xf numFmtId="3" fontId="13" fillId="2" borderId="0" xfId="0" applyNumberFormat="1" applyFont="1" applyFill="1" applyBorder="1" applyAlignment="1"/>
    <xf numFmtId="3" fontId="15" fillId="2" borderId="0" xfId="0" applyNumberFormat="1" applyFont="1" applyFill="1" applyBorder="1"/>
    <xf numFmtId="0" fontId="13" fillId="2" borderId="0" xfId="1" applyFont="1" applyFill="1" applyAlignment="1"/>
    <xf numFmtId="0" fontId="13" fillId="2" borderId="0" xfId="1" applyFont="1" applyFill="1" applyAlignment="1">
      <alignment horizontal="left" indent="1"/>
    </xf>
    <xf numFmtId="0" fontId="13" fillId="0" borderId="0" xfId="1" applyFont="1" applyAlignment="1">
      <alignment horizontal="left"/>
    </xf>
    <xf numFmtId="0" fontId="13" fillId="2" borderId="0" xfId="1" applyFont="1" applyFill="1" applyAlignment="1">
      <alignment horizontal="left"/>
    </xf>
    <xf numFmtId="0" fontId="13" fillId="2" borderId="0" xfId="1" applyFont="1" applyFill="1" applyBorder="1" applyAlignment="1">
      <alignment horizontal="left"/>
    </xf>
    <xf numFmtId="0" fontId="13" fillId="2" borderId="0" xfId="1" applyFont="1" applyFill="1" applyBorder="1" applyAlignment="1"/>
    <xf numFmtId="0" fontId="13" fillId="2" borderId="0" xfId="14" applyNumberFormat="1" applyFont="1" applyFill="1" applyAlignment="1">
      <alignment vertical="top"/>
    </xf>
    <xf numFmtId="0" fontId="15" fillId="2" borderId="0" xfId="14" applyNumberFormat="1" applyFont="1" applyFill="1" applyAlignment="1">
      <alignment vertical="top"/>
    </xf>
    <xf numFmtId="0" fontId="10" fillId="2" borderId="0" xfId="1" applyFont="1" applyFill="1" applyAlignment="1">
      <alignment horizontal="center"/>
    </xf>
    <xf numFmtId="0" fontId="15" fillId="2" borderId="0" xfId="1" applyFont="1" applyFill="1" applyAlignment="1">
      <alignment horizontal="left"/>
    </xf>
    <xf numFmtId="3" fontId="8" fillId="2" borderId="0" xfId="14" applyNumberFormat="1" applyFont="1" applyFill="1" applyBorder="1" applyAlignment="1">
      <alignment horizontal="left" wrapText="1"/>
    </xf>
    <xf numFmtId="3" fontId="7" fillId="2" borderId="0" xfId="14" applyNumberFormat="1" applyFont="1" applyFill="1" applyAlignment="1"/>
    <xf numFmtId="3" fontId="7" fillId="2" borderId="0" xfId="14" applyNumberFormat="1" applyFont="1" applyFill="1" applyBorder="1"/>
    <xf numFmtId="3" fontId="12" fillId="2" borderId="0" xfId="14" applyNumberFormat="1" applyFont="1" applyFill="1" applyBorder="1"/>
    <xf numFmtId="3" fontId="14" fillId="2" borderId="0" xfId="14" applyNumberFormat="1" applyFont="1" applyFill="1" applyBorder="1" applyAlignment="1">
      <alignment horizontal="center"/>
    </xf>
    <xf numFmtId="3" fontId="12" fillId="2" borderId="0" xfId="0" applyNumberFormat="1" applyFont="1" applyFill="1" applyBorder="1" applyAlignment="1">
      <alignment horizontal="center"/>
    </xf>
    <xf numFmtId="3" fontId="12" fillId="2" borderId="0" xfId="0" applyNumberFormat="1" applyFont="1" applyFill="1" applyBorder="1" applyAlignment="1">
      <alignment horizontal="center" vertical="center"/>
    </xf>
    <xf numFmtId="3" fontId="10" fillId="2" borderId="0" xfId="14" applyNumberFormat="1" applyFont="1" applyFill="1" applyBorder="1" applyAlignment="1">
      <alignment horizontal="center"/>
    </xf>
    <xf numFmtId="3" fontId="13" fillId="2" borderId="3" xfId="0" applyNumberFormat="1" applyFont="1" applyFill="1" applyBorder="1" applyAlignment="1" applyProtection="1">
      <alignment horizontal="right" vertical="center" wrapText="1"/>
    </xf>
    <xf numFmtId="3" fontId="13" fillId="2" borderId="0" xfId="0" applyNumberFormat="1" applyFont="1" applyFill="1" applyBorder="1" applyAlignment="1" applyProtection="1">
      <alignment horizontal="right"/>
    </xf>
    <xf numFmtId="3" fontId="13" fillId="2" borderId="0" xfId="0" applyNumberFormat="1" applyFont="1" applyFill="1" applyBorder="1" applyAlignment="1" applyProtection="1">
      <alignment horizontal="right" vertical="center" wrapText="1"/>
    </xf>
    <xf numFmtId="3" fontId="10" fillId="2" borderId="0" xfId="14" applyNumberFormat="1" applyFont="1" applyFill="1" applyBorder="1"/>
    <xf numFmtId="3" fontId="10" fillId="2" borderId="0" xfId="0" applyNumberFormat="1" applyFont="1" applyFill="1" applyBorder="1" applyAlignment="1" applyProtection="1">
      <alignment horizontal="center"/>
    </xf>
    <xf numFmtId="3" fontId="13" fillId="2" borderId="0" xfId="14" applyNumberFormat="1" applyFont="1" applyFill="1" applyBorder="1"/>
    <xf numFmtId="3" fontId="13" fillId="2" borderId="0" xfId="14" applyNumberFormat="1" applyFont="1" applyFill="1" applyBorder="1" applyAlignment="1">
      <alignment horizontal="center"/>
    </xf>
    <xf numFmtId="167" fontId="13" fillId="2" borderId="0" xfId="14" applyNumberFormat="1" applyFont="1" applyFill="1" applyAlignment="1">
      <alignment horizontal="right"/>
    </xf>
    <xf numFmtId="3" fontId="10" fillId="2" borderId="0" xfId="14" applyNumberFormat="1" applyFont="1" applyFill="1" applyAlignment="1">
      <alignment horizontal="center"/>
    </xf>
    <xf numFmtId="3" fontId="13" fillId="2" borderId="0" xfId="14" applyNumberFormat="1" applyFont="1" applyFill="1"/>
    <xf numFmtId="3" fontId="10" fillId="2" borderId="0" xfId="14" applyNumberFormat="1" applyFont="1" applyFill="1" applyAlignment="1" applyProtection="1">
      <alignment horizontal="center"/>
    </xf>
    <xf numFmtId="3" fontId="13" fillId="2" borderId="3" xfId="14" applyNumberFormat="1" applyFont="1" applyFill="1" applyBorder="1"/>
    <xf numFmtId="3" fontId="10" fillId="2" borderId="3" xfId="14" applyNumberFormat="1" applyFont="1" applyFill="1" applyBorder="1" applyAlignment="1">
      <alignment horizontal="center"/>
    </xf>
    <xf numFmtId="3" fontId="16" fillId="2" borderId="0" xfId="14" applyNumberFormat="1" applyFont="1" applyFill="1"/>
    <xf numFmtId="3" fontId="16" fillId="2" borderId="0" xfId="14" applyNumberFormat="1" applyFont="1" applyFill="1" applyAlignment="1">
      <alignment horizontal="center"/>
    </xf>
    <xf numFmtId="3" fontId="16" fillId="2" borderId="0" xfId="14" applyNumberFormat="1" applyFont="1" applyFill="1" applyAlignment="1">
      <alignment horizontal="right"/>
    </xf>
    <xf numFmtId="3" fontId="13" fillId="2" borderId="0" xfId="14" applyNumberFormat="1" applyFont="1" applyFill="1" applyAlignment="1"/>
    <xf numFmtId="3" fontId="13" fillId="2" borderId="0" xfId="14" applyNumberFormat="1" applyFont="1" applyFill="1" applyAlignment="1">
      <alignment horizontal="left"/>
    </xf>
    <xf numFmtId="0" fontId="13" fillId="2" borderId="0" xfId="0" applyFont="1" applyFill="1" applyAlignment="1"/>
    <xf numFmtId="3" fontId="13" fillId="2" borderId="0" xfId="14" applyNumberFormat="1" applyFont="1" applyFill="1" applyAlignment="1">
      <alignment horizontal="left" wrapText="1"/>
    </xf>
    <xf numFmtId="3" fontId="10" fillId="2" borderId="0" xfId="14" applyNumberFormat="1" applyFont="1" applyFill="1" applyAlignment="1">
      <alignment horizontal="center" wrapText="1"/>
    </xf>
    <xf numFmtId="0" fontId="15" fillId="2" borderId="0" xfId="0" applyFont="1" applyFill="1" applyAlignment="1">
      <alignment horizontal="left"/>
    </xf>
    <xf numFmtId="167" fontId="7" fillId="2" borderId="0" xfId="14" applyNumberFormat="1" applyFont="1" applyFill="1"/>
    <xf numFmtId="167" fontId="13" fillId="2" borderId="0" xfId="14" applyNumberFormat="1" applyFont="1" applyFill="1"/>
    <xf numFmtId="167" fontId="10" fillId="2" borderId="0" xfId="14" applyNumberFormat="1" applyFont="1" applyFill="1" applyAlignment="1">
      <alignment horizontal="center"/>
    </xf>
    <xf numFmtId="169" fontId="22" fillId="2" borderId="0" xfId="14" applyFont="1" applyFill="1" applyAlignment="1"/>
    <xf numFmtId="0" fontId="22" fillId="2" borderId="0" xfId="0" applyFont="1" applyFill="1" applyAlignment="1">
      <alignment wrapText="1"/>
    </xf>
    <xf numFmtId="169" fontId="7" fillId="2" borderId="4" xfId="14" applyFont="1" applyFill="1" applyBorder="1" applyAlignment="1">
      <alignment horizontal="right"/>
    </xf>
    <xf numFmtId="169" fontId="22" fillId="2" borderId="0" xfId="14" applyFont="1" applyFill="1"/>
    <xf numFmtId="169" fontId="7" fillId="2" borderId="0" xfId="14" applyFont="1" applyFill="1"/>
    <xf numFmtId="169" fontId="12" fillId="2" borderId="0" xfId="14" applyFont="1" applyFill="1" applyBorder="1"/>
    <xf numFmtId="169" fontId="13" fillId="2" borderId="0" xfId="14" applyFont="1" applyFill="1" applyBorder="1"/>
    <xf numFmtId="169" fontId="10" fillId="2" borderId="0" xfId="14" applyFont="1" applyFill="1" applyBorder="1" applyAlignment="1">
      <alignment horizontal="center"/>
    </xf>
    <xf numFmtId="169" fontId="15" fillId="2" borderId="0" xfId="14" applyFont="1" applyFill="1" applyBorder="1"/>
    <xf numFmtId="0" fontId="13" fillId="2" borderId="0" xfId="0" applyFont="1" applyFill="1" applyBorder="1" applyAlignment="1" applyProtection="1">
      <alignment horizontal="center" wrapText="1"/>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12" fillId="2" borderId="0" xfId="0" applyFont="1" applyFill="1" applyBorder="1" applyAlignment="1" applyProtection="1"/>
    <xf numFmtId="1" fontId="13" fillId="2" borderId="3" xfId="14" applyNumberFormat="1" applyFont="1" applyFill="1" applyBorder="1" applyAlignment="1">
      <alignment horizontal="right"/>
    </xf>
    <xf numFmtId="169" fontId="15" fillId="2" borderId="0" xfId="14" applyFont="1" applyFill="1" applyBorder="1" applyAlignment="1">
      <alignment horizontal="right"/>
    </xf>
    <xf numFmtId="1" fontId="12" fillId="2" borderId="3" xfId="14" applyNumberFormat="1" applyFont="1" applyFill="1" applyBorder="1" applyAlignment="1">
      <alignment horizontal="right"/>
    </xf>
    <xf numFmtId="0" fontId="17" fillId="2" borderId="0" xfId="0" applyFont="1" applyFill="1" applyBorder="1" applyAlignment="1"/>
    <xf numFmtId="169" fontId="12" fillId="2" borderId="3" xfId="14" applyFont="1" applyFill="1" applyBorder="1" applyAlignment="1">
      <alignment horizontal="right"/>
    </xf>
    <xf numFmtId="169" fontId="10" fillId="2" borderId="0" xfId="14" applyFont="1" applyFill="1" applyBorder="1" applyAlignment="1">
      <alignment horizontal="right"/>
    </xf>
    <xf numFmtId="169" fontId="13" fillId="2" borderId="0" xfId="14" applyFont="1" applyFill="1" applyBorder="1" applyAlignment="1">
      <alignment horizontal="right"/>
    </xf>
    <xf numFmtId="169" fontId="37" fillId="2" borderId="0" xfId="14" applyFont="1" applyFill="1" applyBorder="1" applyAlignment="1">
      <alignment horizontal="right"/>
    </xf>
    <xf numFmtId="169" fontId="13" fillId="2" borderId="0" xfId="14" applyFont="1" applyFill="1"/>
    <xf numFmtId="169" fontId="15" fillId="2" borderId="0" xfId="14" applyFont="1" applyFill="1"/>
    <xf numFmtId="167" fontId="13" fillId="2" borderId="0" xfId="0" applyNumberFormat="1" applyFont="1" applyFill="1" applyBorder="1" applyAlignment="1">
      <alignment horizontal="right"/>
    </xf>
    <xf numFmtId="167" fontId="13" fillId="2" borderId="0" xfId="14" applyNumberFormat="1" applyFont="1" applyFill="1" applyBorder="1" applyAlignment="1">
      <alignment horizontal="right"/>
    </xf>
    <xf numFmtId="3" fontId="13" fillId="2" borderId="0" xfId="0" applyNumberFormat="1" applyFont="1" applyFill="1" applyBorder="1" applyAlignment="1">
      <alignment horizontal="right"/>
    </xf>
    <xf numFmtId="165" fontId="13" fillId="2" borderId="0" xfId="0" applyNumberFormat="1" applyFont="1" applyFill="1" applyAlignment="1"/>
    <xf numFmtId="169" fontId="13" fillId="2" borderId="3" xfId="14" applyFont="1" applyFill="1" applyBorder="1"/>
    <xf numFmtId="169" fontId="15" fillId="2" borderId="3" xfId="14" applyFont="1" applyFill="1" applyBorder="1"/>
    <xf numFmtId="169" fontId="37" fillId="2" borderId="3" xfId="14" applyFont="1" applyFill="1" applyBorder="1"/>
    <xf numFmtId="169" fontId="16" fillId="2" borderId="0" xfId="14" applyFont="1" applyFill="1"/>
    <xf numFmtId="169" fontId="13" fillId="2" borderId="0" xfId="14" applyFont="1" applyFill="1" applyAlignment="1"/>
    <xf numFmtId="169" fontId="13" fillId="2" borderId="0" xfId="14" applyFont="1" applyFill="1" applyAlignment="1">
      <alignment horizontal="left"/>
    </xf>
    <xf numFmtId="0" fontId="13" fillId="0" borderId="0" xfId="0" applyFont="1" applyAlignment="1">
      <alignment horizontal="left" indent="1"/>
    </xf>
    <xf numFmtId="169" fontId="21" fillId="2" borderId="0" xfId="14" applyFont="1" applyFill="1"/>
    <xf numFmtId="169" fontId="38" fillId="2" borderId="0" xfId="14" applyFont="1" applyFill="1"/>
    <xf numFmtId="0" fontId="13" fillId="3" borderId="0" xfId="4" applyFont="1" applyFill="1" applyAlignment="1"/>
    <xf numFmtId="0" fontId="7" fillId="0" borderId="0" xfId="4" applyFont="1" applyAlignment="1"/>
    <xf numFmtId="0" fontId="7" fillId="0" borderId="0" xfId="4" applyFont="1" applyAlignment="1">
      <alignment horizontal="left"/>
    </xf>
    <xf numFmtId="0" fontId="7" fillId="0" borderId="0" xfId="4" applyFont="1" applyAlignment="1">
      <alignment horizontal="right"/>
    </xf>
    <xf numFmtId="0" fontId="7" fillId="0" borderId="0" xfId="15" applyFont="1" applyAlignment="1">
      <alignment horizontal="centerContinuous"/>
    </xf>
    <xf numFmtId="0" fontId="7" fillId="0" borderId="0" xfId="15" applyFont="1" applyAlignment="1">
      <alignment horizontal="right"/>
    </xf>
    <xf numFmtId="0" fontId="12" fillId="0" borderId="0" xfId="16" applyFont="1" applyBorder="1"/>
    <xf numFmtId="0" fontId="14" fillId="0" borderId="0" xfId="16" applyFont="1" applyBorder="1" applyAlignment="1">
      <alignment horizontal="center"/>
    </xf>
    <xf numFmtId="0" fontId="12" fillId="0" borderId="0" xfId="16" applyFont="1"/>
    <xf numFmtId="0" fontId="12" fillId="0" borderId="4" xfId="0" applyFont="1" applyBorder="1" applyAlignment="1">
      <alignment horizontal="center" vertical="center"/>
    </xf>
    <xf numFmtId="0" fontId="13" fillId="0" borderId="0" xfId="16" applyFont="1" applyBorder="1"/>
    <xf numFmtId="0" fontId="10" fillId="0" borderId="0" xfId="16" applyFont="1" applyBorder="1" applyAlignment="1">
      <alignment horizontal="center"/>
    </xf>
    <xf numFmtId="0" fontId="12" fillId="0" borderId="5" xfId="16" applyFont="1" applyBorder="1" applyAlignment="1"/>
    <xf numFmtId="0" fontId="12" fillId="0" borderId="5" xfId="16" applyNumberFormat="1" applyFont="1" applyBorder="1" applyAlignment="1"/>
    <xf numFmtId="0" fontId="12" fillId="0" borderId="0" xfId="16" applyFont="1" applyBorder="1" applyAlignment="1"/>
    <xf numFmtId="0" fontId="12" fillId="0" borderId="5" xfId="16" quotePrefix="1" applyFont="1" applyBorder="1" applyAlignment="1"/>
    <xf numFmtId="0" fontId="12" fillId="0" borderId="3" xfId="16" quotePrefix="1" applyFont="1" applyBorder="1" applyAlignment="1"/>
    <xf numFmtId="0" fontId="13" fillId="0" borderId="0" xfId="15" applyFont="1" applyBorder="1"/>
    <xf numFmtId="0" fontId="10" fillId="0" borderId="0" xfId="15" applyFont="1" applyBorder="1" applyAlignment="1">
      <alignment horizontal="center"/>
    </xf>
    <xf numFmtId="0" fontId="13" fillId="0" borderId="4" xfId="15" applyFont="1" applyBorder="1"/>
    <xf numFmtId="0" fontId="10" fillId="0" borderId="4" xfId="15" applyFont="1" applyBorder="1" applyAlignment="1">
      <alignment horizontal="right"/>
    </xf>
    <xf numFmtId="0" fontId="13" fillId="0" borderId="4" xfId="15" applyFont="1" applyBorder="1" applyAlignment="1">
      <alignment horizontal="right"/>
    </xf>
    <xf numFmtId="0" fontId="13" fillId="0" borderId="0" xfId="15" applyFont="1" applyAlignment="1">
      <alignment horizontal="right"/>
    </xf>
    <xf numFmtId="0" fontId="13" fillId="0" borderId="0" xfId="15" applyFont="1"/>
    <xf numFmtId="0" fontId="13" fillId="0" borderId="0" xfId="15" applyFont="1" applyAlignment="1">
      <alignment horizontal="right" indent="1"/>
    </xf>
    <xf numFmtId="0" fontId="13" fillId="0" borderId="0" xfId="15" applyFont="1" applyBorder="1" applyAlignment="1">
      <alignment horizontal="right"/>
    </xf>
    <xf numFmtId="0" fontId="10" fillId="0" borderId="0" xfId="15" applyFont="1" applyAlignment="1">
      <alignment horizontal="center"/>
    </xf>
    <xf numFmtId="0" fontId="13" fillId="0" borderId="0" xfId="15" applyFont="1" applyAlignment="1"/>
    <xf numFmtId="0" fontId="13" fillId="0" borderId="3" xfId="16" applyFont="1" applyBorder="1"/>
    <xf numFmtId="0" fontId="10" fillId="0" borderId="3" xfId="16" applyFont="1" applyBorder="1" applyAlignment="1">
      <alignment horizontal="center"/>
    </xf>
    <xf numFmtId="0" fontId="13" fillId="0" borderId="0" xfId="16" applyFont="1"/>
    <xf numFmtId="0" fontId="10" fillId="0" borderId="0" xfId="16" applyFont="1" applyAlignment="1">
      <alignment horizontal="center"/>
    </xf>
    <xf numFmtId="165" fontId="15" fillId="0" borderId="0" xfId="16" applyNumberFormat="1" applyFont="1" applyAlignment="1">
      <alignment horizontal="right"/>
    </xf>
    <xf numFmtId="0" fontId="11" fillId="0" borderId="0" xfId="0" applyFont="1"/>
    <xf numFmtId="0" fontId="12" fillId="0" borderId="0" xfId="16" applyFont="1" applyBorder="1" applyAlignment="1">
      <alignment horizontal="right"/>
    </xf>
    <xf numFmtId="165" fontId="15" fillId="0" borderId="0" xfId="15" applyNumberFormat="1" applyFont="1" applyFill="1" applyBorder="1" applyAlignment="1">
      <alignment horizontal="right"/>
    </xf>
    <xf numFmtId="0" fontId="13" fillId="0" borderId="3" xfId="15" applyFont="1" applyBorder="1"/>
    <xf numFmtId="0" fontId="12" fillId="0" borderId="3" xfId="16" applyFont="1" applyBorder="1"/>
    <xf numFmtId="165" fontId="15" fillId="0" borderId="3" xfId="16" applyNumberFormat="1" applyFont="1" applyBorder="1" applyAlignment="1">
      <alignment horizontal="right"/>
    </xf>
    <xf numFmtId="0" fontId="13" fillId="0" borderId="0" xfId="5" applyFont="1" applyBorder="1"/>
    <xf numFmtId="0" fontId="13" fillId="0" borderId="0" xfId="17" applyFont="1" applyAlignment="1"/>
    <xf numFmtId="0" fontId="13" fillId="0" borderId="0" xfId="6" applyFont="1" applyBorder="1" applyAlignment="1"/>
    <xf numFmtId="0" fontId="13" fillId="0" borderId="0" xfId="15" quotePrefix="1" applyFont="1" applyAlignment="1"/>
    <xf numFmtId="0" fontId="7" fillId="0" borderId="0" xfId="18" applyFont="1"/>
    <xf numFmtId="0" fontId="12" fillId="0" borderId="0" xfId="16" applyFont="1" applyBorder="1" applyAlignment="1">
      <alignment horizontal="center"/>
    </xf>
    <xf numFmtId="0" fontId="10" fillId="0" borderId="0" xfId="16" applyFont="1"/>
    <xf numFmtId="0" fontId="10" fillId="0" borderId="0" xfId="16" applyFont="1" applyBorder="1"/>
    <xf numFmtId="0" fontId="12" fillId="0" borderId="3" xfId="16" applyNumberFormat="1" applyFont="1" applyBorder="1" applyAlignment="1">
      <alignment horizontal="right"/>
    </xf>
    <xf numFmtId="0" fontId="13" fillId="0" borderId="0" xfId="18" applyFont="1" applyBorder="1"/>
    <xf numFmtId="0" fontId="13" fillId="0" borderId="0" xfId="18" applyFont="1" applyBorder="1" applyAlignment="1">
      <alignment horizontal="right" indent="2"/>
    </xf>
    <xf numFmtId="0" fontId="13" fillId="0" borderId="0" xfId="18" applyFont="1" applyBorder="1" applyAlignment="1">
      <alignment horizontal="right" indent="1"/>
    </xf>
    <xf numFmtId="165" fontId="13" fillId="0" borderId="0" xfId="18" applyNumberFormat="1" applyFont="1"/>
    <xf numFmtId="170" fontId="15" fillId="0" borderId="0" xfId="16" applyNumberFormat="1" applyFont="1" applyAlignment="1">
      <alignment horizontal="right"/>
    </xf>
    <xf numFmtId="165" fontId="15" fillId="0" borderId="0" xfId="18" applyNumberFormat="1" applyFont="1" applyAlignment="1">
      <alignment horizontal="right"/>
    </xf>
    <xf numFmtId="3" fontId="13" fillId="0" borderId="0" xfId="16" applyNumberFormat="1" applyFont="1" applyAlignment="1">
      <alignment horizontal="right"/>
    </xf>
    <xf numFmtId="0" fontId="13" fillId="0" borderId="0" xfId="18" applyFont="1" applyBorder="1" applyAlignment="1">
      <alignment horizontal="right"/>
    </xf>
    <xf numFmtId="170" fontId="15" fillId="0" borderId="0" xfId="16" applyNumberFormat="1" applyFont="1" applyFill="1" applyBorder="1" applyAlignment="1">
      <alignment horizontal="right"/>
    </xf>
    <xf numFmtId="165" fontId="15" fillId="0" borderId="0" xfId="0" applyNumberFormat="1" applyFont="1"/>
    <xf numFmtId="170" fontId="15" fillId="0" borderId="0" xfId="16" applyNumberFormat="1" applyFont="1" applyBorder="1" applyAlignment="1">
      <alignment horizontal="right"/>
    </xf>
    <xf numFmtId="0" fontId="13" fillId="0" borderId="3" xfId="18" applyFont="1" applyBorder="1"/>
    <xf numFmtId="0" fontId="15" fillId="0" borderId="4" xfId="0" applyFont="1" applyBorder="1" applyAlignment="1">
      <alignment horizontal="left"/>
    </xf>
    <xf numFmtId="0" fontId="13" fillId="0" borderId="0" xfId="18" applyFont="1" applyAlignment="1"/>
    <xf numFmtId="0" fontId="13" fillId="0" borderId="0" xfId="15" applyFont="1" applyAlignment="1">
      <alignment horizontal="left"/>
    </xf>
    <xf numFmtId="0" fontId="13" fillId="0" borderId="0" xfId="18" applyFont="1"/>
    <xf numFmtId="0" fontId="13" fillId="0" borderId="0" xfId="18" applyFont="1" applyAlignment="1">
      <alignment horizontal="left"/>
    </xf>
    <xf numFmtId="0" fontId="15" fillId="0" borderId="0" xfId="15" applyFont="1"/>
    <xf numFmtId="0" fontId="40" fillId="0" borderId="0" xfId="19" applyFont="1" applyAlignment="1">
      <alignment horizontal="left"/>
    </xf>
    <xf numFmtId="0" fontId="40" fillId="0" borderId="0" xfId="19" applyFont="1" applyAlignment="1">
      <alignment horizontal="left" wrapText="1"/>
    </xf>
    <xf numFmtId="0" fontId="12" fillId="0" borderId="0" xfId="19" applyFont="1"/>
    <xf numFmtId="0" fontId="13" fillId="0" borderId="0" xfId="20" applyFont="1" applyBorder="1" applyAlignment="1">
      <alignment horizontal="right"/>
    </xf>
    <xf numFmtId="0" fontId="15" fillId="0" borderId="0" xfId="20" applyFont="1" applyBorder="1" applyAlignment="1">
      <alignment horizontal="right"/>
    </xf>
    <xf numFmtId="0" fontId="11" fillId="0" borderId="0" xfId="19" applyFont="1"/>
    <xf numFmtId="0" fontId="11" fillId="0" borderId="0" xfId="21" applyFont="1"/>
    <xf numFmtId="0" fontId="7" fillId="0" borderId="0" xfId="19" applyFont="1" applyBorder="1" applyAlignment="1">
      <alignment horizontal="left"/>
    </xf>
    <xf numFmtId="0" fontId="41" fillId="0" borderId="0" xfId="21" applyFont="1" applyAlignment="1">
      <alignment horizontal="left"/>
    </xf>
    <xf numFmtId="0" fontId="11" fillId="0" borderId="0" xfId="21" applyFont="1" applyAlignment="1">
      <alignment horizontal="left"/>
    </xf>
    <xf numFmtId="0" fontId="13" fillId="0" borderId="0" xfId="21" applyFont="1"/>
    <xf numFmtId="0" fontId="13" fillId="0" borderId="0" xfId="19" applyFont="1" applyBorder="1"/>
    <xf numFmtId="0" fontId="13" fillId="0" borderId="3" xfId="21" applyFont="1" applyBorder="1"/>
    <xf numFmtId="0" fontId="13" fillId="0" borderId="0" xfId="21" applyFont="1" applyBorder="1"/>
    <xf numFmtId="0" fontId="10" fillId="0" borderId="0" xfId="2" applyFont="1" applyBorder="1" applyAlignment="1">
      <alignment horizontal="right"/>
    </xf>
    <xf numFmtId="0" fontId="13" fillId="0" borderId="4" xfId="21" applyFont="1" applyBorder="1"/>
    <xf numFmtId="0" fontId="13" fillId="0" borderId="0" xfId="21" applyFont="1" applyAlignment="1">
      <alignment horizontal="right"/>
    </xf>
    <xf numFmtId="1" fontId="15" fillId="0" borderId="0" xfId="21" applyNumberFormat="1" applyFont="1"/>
    <xf numFmtId="1" fontId="15" fillId="0" borderId="0" xfId="21" applyNumberFormat="1" applyFont="1" applyBorder="1"/>
    <xf numFmtId="165" fontId="15" fillId="0" borderId="0" xfId="21" applyNumberFormat="1" applyFont="1"/>
    <xf numFmtId="165" fontId="13" fillId="0" borderId="0" xfId="21" applyNumberFormat="1" applyFont="1"/>
    <xf numFmtId="165" fontId="13" fillId="0" borderId="0" xfId="21" applyNumberFormat="1" applyFont="1" applyBorder="1"/>
    <xf numFmtId="0" fontId="13" fillId="0" borderId="0" xfId="19" applyFont="1" applyAlignment="1">
      <alignment horizontal="right"/>
    </xf>
    <xf numFmtId="3" fontId="13" fillId="0" borderId="0" xfId="21" applyNumberFormat="1" applyFont="1"/>
    <xf numFmtId="3" fontId="13" fillId="0" borderId="0" xfId="21" applyNumberFormat="1" applyFont="1" applyBorder="1"/>
    <xf numFmtId="0" fontId="12" fillId="0" borderId="0" xfId="21" applyFont="1"/>
    <xf numFmtId="0" fontId="12" fillId="0" borderId="0" xfId="2" applyFont="1" applyBorder="1"/>
    <xf numFmtId="0" fontId="13" fillId="0" borderId="0" xfId="2" applyFont="1" applyAlignment="1"/>
    <xf numFmtId="0" fontId="13" fillId="0" borderId="0" xfId="21" applyFont="1" applyAlignment="1">
      <alignment horizontal="left" wrapText="1"/>
    </xf>
    <xf numFmtId="0" fontId="11" fillId="0" borderId="0" xfId="21" applyFont="1" applyAlignment="1">
      <alignment wrapText="1"/>
    </xf>
    <xf numFmtId="0" fontId="11" fillId="0" borderId="0" xfId="21" applyFont="1" applyAlignment="1" applyProtection="1">
      <alignment horizontal="left"/>
    </xf>
    <xf numFmtId="169" fontId="10" fillId="2" borderId="0" xfId="14" applyFont="1" applyFill="1" applyBorder="1"/>
    <xf numFmtId="169" fontId="12" fillId="2" borderId="0" xfId="14" applyFont="1" applyFill="1" applyAlignment="1">
      <alignment horizontal="right"/>
    </xf>
    <xf numFmtId="169" fontId="14" fillId="2" borderId="0" xfId="14" applyFont="1" applyFill="1" applyAlignment="1">
      <alignment horizontal="right"/>
    </xf>
    <xf numFmtId="1" fontId="10" fillId="2" borderId="0" xfId="14" applyNumberFormat="1" applyFont="1" applyFill="1" applyBorder="1" applyAlignment="1">
      <alignment horizontal="right"/>
    </xf>
    <xf numFmtId="169" fontId="10" fillId="2" borderId="0" xfId="14" applyFont="1" applyFill="1"/>
    <xf numFmtId="169" fontId="10" fillId="2" borderId="3" xfId="14" applyFont="1" applyFill="1" applyBorder="1"/>
    <xf numFmtId="0" fontId="13" fillId="2" borderId="0" xfId="1" applyFont="1" applyFill="1" applyBorder="1"/>
    <xf numFmtId="0" fontId="13" fillId="3" borderId="0" xfId="1" applyFont="1" applyFill="1"/>
    <xf numFmtId="169" fontId="13" fillId="2" borderId="0" xfId="14" applyFont="1" applyFill="1" applyAlignment="1">
      <alignment horizontal="left" wrapText="1"/>
    </xf>
    <xf numFmtId="0" fontId="10" fillId="2" borderId="0" xfId="1" applyFont="1" applyFill="1" applyBorder="1"/>
    <xf numFmtId="0" fontId="10" fillId="0" borderId="0" xfId="1" applyFont="1" applyAlignment="1"/>
    <xf numFmtId="0" fontId="10" fillId="3" borderId="0" xfId="4" applyFont="1" applyFill="1"/>
    <xf numFmtId="0" fontId="40" fillId="0" borderId="0" xfId="0" applyFont="1"/>
    <xf numFmtId="0" fontId="40" fillId="0" borderId="0" xfId="0" applyFont="1" applyBorder="1" applyAlignment="1">
      <alignment horizontal="right"/>
    </xf>
    <xf numFmtId="0" fontId="40" fillId="0" borderId="0" xfId="0" applyFont="1" applyBorder="1"/>
    <xf numFmtId="0" fontId="0" fillId="0" borderId="0" xfId="0" applyBorder="1"/>
    <xf numFmtId="0" fontId="10" fillId="0" borderId="4" xfId="0" applyFont="1" applyBorder="1"/>
    <xf numFmtId="165" fontId="10" fillId="0" borderId="4" xfId="0" applyNumberFormat="1" applyFont="1" applyBorder="1"/>
    <xf numFmtId="165" fontId="10" fillId="0" borderId="0" xfId="0" applyNumberFormat="1" applyFont="1" applyBorder="1"/>
    <xf numFmtId="0" fontId="0" fillId="0" borderId="3" xfId="0" applyBorder="1"/>
    <xf numFmtId="0" fontId="9" fillId="0" borderId="0" xfId="0" applyFont="1" applyBorder="1"/>
    <xf numFmtId="0" fontId="13" fillId="0" borderId="0" xfId="5" applyFont="1" applyFill="1" applyBorder="1" applyAlignment="1">
      <alignment horizontal="right"/>
    </xf>
    <xf numFmtId="0" fontId="7" fillId="0" borderId="0" xfId="12"/>
    <xf numFmtId="0" fontId="7" fillId="0" borderId="0" xfId="12" applyFont="1"/>
    <xf numFmtId="0" fontId="7" fillId="26" borderId="16" xfId="12" applyFill="1" applyBorder="1"/>
    <xf numFmtId="0" fontId="7" fillId="26" borderId="2" xfId="12" applyFont="1" applyFill="1" applyBorder="1"/>
    <xf numFmtId="0" fontId="7" fillId="26" borderId="2" xfId="12" applyFill="1" applyBorder="1"/>
    <xf numFmtId="0" fontId="7" fillId="26" borderId="17" xfId="12" applyFill="1" applyBorder="1"/>
    <xf numFmtId="0" fontId="7" fillId="26" borderId="18" xfId="12" applyFill="1" applyBorder="1"/>
    <xf numFmtId="0" fontId="63" fillId="26" borderId="0" xfId="12" applyFont="1" applyFill="1" applyBorder="1" applyAlignment="1">
      <alignment horizontal="left"/>
    </xf>
    <xf numFmtId="0" fontId="7" fillId="26" borderId="0" xfId="12" applyFill="1" applyBorder="1"/>
    <xf numFmtId="0" fontId="7" fillId="26" borderId="19" xfId="12" applyFill="1" applyBorder="1"/>
    <xf numFmtId="0" fontId="16" fillId="26" borderId="0" xfId="12" applyFont="1" applyFill="1" applyBorder="1" applyAlignment="1">
      <alignment horizontal="left" vertical="top" wrapText="1"/>
    </xf>
    <xf numFmtId="0" fontId="7" fillId="26" borderId="0" xfId="12" applyFill="1" applyBorder="1" applyAlignment="1">
      <alignment horizontal="left" vertical="top" wrapText="1"/>
    </xf>
    <xf numFmtId="0" fontId="40" fillId="0" borderId="0" xfId="83" applyFont="1" applyAlignment="1">
      <alignment horizontal="left" wrapText="1"/>
    </xf>
    <xf numFmtId="0" fontId="7" fillId="26" borderId="0" xfId="12" applyFill="1" applyBorder="1" applyAlignment="1">
      <alignment horizontal="left" wrapText="1"/>
    </xf>
    <xf numFmtId="0" fontId="7" fillId="26" borderId="0" xfId="12" applyFont="1" applyFill="1" applyAlignment="1">
      <alignment horizontal="left" vertical="top" wrapText="1"/>
    </xf>
    <xf numFmtId="0" fontId="40" fillId="0" borderId="0" xfId="12" applyFont="1" applyAlignment="1">
      <alignment horizontal="left" wrapText="1"/>
    </xf>
    <xf numFmtId="0" fontId="7" fillId="0" borderId="0" xfId="12" applyAlignment="1">
      <alignment horizontal="left" wrapText="1"/>
    </xf>
    <xf numFmtId="0" fontId="40" fillId="0" borderId="0" xfId="84" applyFont="1" applyAlignment="1">
      <alignment horizontal="left" wrapText="1"/>
    </xf>
    <xf numFmtId="0" fontId="40" fillId="0" borderId="0" xfId="9" applyFont="1" applyAlignment="1">
      <alignment horizontal="left" vertical="top" wrapText="1"/>
    </xf>
    <xf numFmtId="0" fontId="11" fillId="0" borderId="0" xfId="12" applyFont="1" applyAlignment="1">
      <alignment wrapText="1"/>
    </xf>
    <xf numFmtId="0" fontId="40" fillId="0" borderId="0" xfId="12" applyFont="1" applyAlignment="1">
      <alignment vertical="top" wrapText="1"/>
    </xf>
    <xf numFmtId="0" fontId="40" fillId="2" borderId="0" xfId="12" applyFont="1" applyFill="1" applyAlignment="1">
      <alignment horizontal="left" wrapText="1"/>
    </xf>
    <xf numFmtId="0" fontId="7" fillId="26" borderId="0" xfId="12" applyFont="1" applyFill="1" applyAlignment="1">
      <alignment horizontal="left" wrapText="1"/>
    </xf>
    <xf numFmtId="0" fontId="7" fillId="26" borderId="0" xfId="12" applyFill="1" applyAlignment="1"/>
    <xf numFmtId="169" fontId="40" fillId="2" borderId="0" xfId="85" applyFont="1" applyFill="1" applyAlignment="1">
      <alignment horizontal="left" wrapText="1"/>
    </xf>
    <xf numFmtId="0" fontId="40" fillId="0" borderId="0" xfId="86" applyFont="1" applyAlignment="1"/>
    <xf numFmtId="0" fontId="40" fillId="0" borderId="0" xfId="87" applyFont="1" applyAlignment="1">
      <alignment horizontal="left" wrapText="1"/>
    </xf>
    <xf numFmtId="0" fontId="7" fillId="26" borderId="20" xfId="12" applyFill="1" applyBorder="1"/>
    <xf numFmtId="0" fontId="7" fillId="26" borderId="1" xfId="12" applyFont="1" applyFill="1" applyBorder="1"/>
    <xf numFmtId="0" fontId="7" fillId="26" borderId="1" xfId="12" applyFill="1" applyBorder="1"/>
    <xf numFmtId="0" fontId="7" fillId="26" borderId="21" xfId="12" applyFill="1" applyBorder="1"/>
    <xf numFmtId="0" fontId="64" fillId="26" borderId="0" xfId="88" applyFill="1" applyAlignment="1" applyProtection="1">
      <alignment horizontal="left" vertical="top" wrapText="1"/>
    </xf>
    <xf numFmtId="0" fontId="0" fillId="26" borderId="0" xfId="12" applyFont="1" applyFill="1" applyBorder="1" applyAlignment="1">
      <alignment horizontal="left" wrapText="1"/>
    </xf>
    <xf numFmtId="0" fontId="0" fillId="26" borderId="0" xfId="12" applyFont="1" applyFill="1" applyAlignment="1">
      <alignment horizontal="left" wrapText="1"/>
    </xf>
    <xf numFmtId="0" fontId="7" fillId="0" borderId="0" xfId="4" applyFont="1" applyAlignment="1">
      <alignment horizontal="left" vertical="center"/>
    </xf>
    <xf numFmtId="0" fontId="7" fillId="0" borderId="0" xfId="4" applyFont="1" applyAlignment="1">
      <alignment horizontal="center" vertical="center"/>
    </xf>
    <xf numFmtId="0" fontId="16" fillId="0" borderId="0" xfId="4" applyFont="1" applyAlignment="1">
      <alignment horizontal="left" vertical="center"/>
    </xf>
    <xf numFmtId="0" fontId="16" fillId="0" borderId="0" xfId="4" applyFont="1" applyAlignment="1">
      <alignment horizontal="left" vertical="center" wrapText="1"/>
    </xf>
    <xf numFmtId="0" fontId="16" fillId="0" borderId="0" xfId="4" applyFont="1" applyAlignment="1">
      <alignment horizontal="right" vertical="center" wrapText="1"/>
    </xf>
    <xf numFmtId="0" fontId="7" fillId="0" borderId="0" xfId="89" applyFont="1" applyAlignment="1">
      <alignment horizontal="right" vertical="center"/>
    </xf>
    <xf numFmtId="0" fontId="7" fillId="0" borderId="0" xfId="89" applyFont="1" applyBorder="1" applyAlignment="1">
      <alignment horizontal="right" vertical="center"/>
    </xf>
    <xf numFmtId="0" fontId="7" fillId="0" borderId="0" xfId="89" applyFont="1" applyAlignment="1">
      <alignment vertical="center"/>
    </xf>
    <xf numFmtId="0" fontId="7" fillId="0" borderId="0" xfId="4" applyFont="1" applyAlignment="1">
      <alignment horizontal="center" vertical="center" wrapText="1"/>
    </xf>
    <xf numFmtId="0" fontId="25" fillId="0" borderId="0" xfId="4" applyFont="1" applyAlignment="1">
      <alignment horizontal="right" vertical="center" wrapText="1"/>
    </xf>
    <xf numFmtId="0" fontId="12" fillId="0" borderId="0" xfId="89" applyFont="1" applyBorder="1"/>
    <xf numFmtId="0" fontId="14" fillId="0" borderId="0" xfId="89" applyFont="1" applyBorder="1" applyAlignment="1">
      <alignment horizontal="center"/>
    </xf>
    <xf numFmtId="0" fontId="13" fillId="0" borderId="0" xfId="89" applyFont="1"/>
    <xf numFmtId="0" fontId="13" fillId="0" borderId="0" xfId="89" applyFont="1" applyFill="1"/>
    <xf numFmtId="0" fontId="12" fillId="0" borderId="5" xfId="5" applyNumberFormat="1" applyFont="1" applyBorder="1" applyAlignment="1">
      <alignment horizontal="right"/>
    </xf>
    <xf numFmtId="0" fontId="13" fillId="0" borderId="0" xfId="89" applyFont="1" applyAlignment="1">
      <alignment horizontal="right"/>
    </xf>
    <xf numFmtId="0" fontId="12" fillId="0" borderId="5" xfId="89" applyNumberFormat="1" applyFont="1" applyBorder="1" applyAlignment="1">
      <alignment horizontal="right"/>
    </xf>
    <xf numFmtId="0" fontId="12" fillId="0" borderId="0" xfId="5" applyNumberFormat="1" applyFont="1" applyBorder="1" applyAlignment="1">
      <alignment horizontal="right"/>
    </xf>
    <xf numFmtId="0" fontId="13" fillId="0" borderId="0" xfId="89" applyFont="1" applyBorder="1"/>
    <xf numFmtId="49" fontId="10" fillId="0" borderId="0" xfId="5" applyNumberFormat="1" applyFont="1" applyBorder="1" applyAlignment="1">
      <alignment horizontal="right"/>
    </xf>
    <xf numFmtId="0" fontId="13" fillId="0" borderId="0" xfId="89" applyFont="1" applyBorder="1" applyAlignment="1">
      <alignment horizontal="right"/>
    </xf>
    <xf numFmtId="0" fontId="21" fillId="0" borderId="0" xfId="89" applyFont="1" applyAlignment="1">
      <alignment horizontal="right"/>
    </xf>
    <xf numFmtId="0" fontId="13" fillId="0" borderId="0" xfId="89" applyFont="1" applyFill="1" applyAlignment="1">
      <alignment horizontal="right"/>
    </xf>
    <xf numFmtId="49" fontId="10" fillId="0" borderId="0" xfId="5" applyNumberFormat="1" applyFont="1" applyBorder="1" applyAlignment="1">
      <alignment horizontal="center"/>
    </xf>
    <xf numFmtId="165" fontId="13" fillId="0" borderId="0" xfId="89" applyNumberFormat="1" applyFont="1"/>
    <xf numFmtId="165" fontId="13" fillId="0" borderId="0" xfId="89" applyNumberFormat="1" applyFont="1" applyBorder="1" applyAlignment="1">
      <alignment horizontal="right"/>
    </xf>
    <xf numFmtId="165" fontId="13" fillId="0" borderId="0" xfId="89" applyNumberFormat="1" applyFont="1" applyAlignment="1">
      <alignment horizontal="right"/>
    </xf>
    <xf numFmtId="165" fontId="13" fillId="0" borderId="0" xfId="89" applyNumberFormat="1" applyFont="1" applyFill="1" applyAlignment="1">
      <alignment horizontal="right"/>
    </xf>
    <xf numFmtId="0" fontId="12" fillId="0" borderId="0" xfId="89" applyFont="1" applyBorder="1" applyAlignment="1">
      <alignment horizontal="right"/>
    </xf>
    <xf numFmtId="165" fontId="13" fillId="0" borderId="0" xfId="89" applyNumberFormat="1" applyFont="1" applyFill="1" applyBorder="1" applyAlignment="1">
      <alignment horizontal="right"/>
    </xf>
    <xf numFmtId="165" fontId="13" fillId="0" borderId="0" xfId="4" applyNumberFormat="1" applyFont="1" applyBorder="1" applyAlignment="1" applyProtection="1">
      <alignment horizontal="right"/>
      <protection hidden="1"/>
    </xf>
    <xf numFmtId="0" fontId="12" fillId="0" borderId="0" xfId="89" applyFont="1" applyAlignment="1">
      <alignment horizontal="right"/>
    </xf>
    <xf numFmtId="0" fontId="13" fillId="0" borderId="3" xfId="89" applyFont="1" applyBorder="1"/>
    <xf numFmtId="166" fontId="13" fillId="0" borderId="0" xfId="89" applyNumberFormat="1" applyFont="1" applyBorder="1" applyAlignment="1">
      <alignment horizontal="right"/>
    </xf>
    <xf numFmtId="0" fontId="21" fillId="0" borderId="0" xfId="89" applyFont="1" applyFill="1" applyAlignment="1">
      <alignment horizontal="right"/>
    </xf>
    <xf numFmtId="165" fontId="13" fillId="0" borderId="0" xfId="89" applyNumberFormat="1" applyFont="1" applyBorder="1" applyAlignment="1">
      <alignment horizontal="right" indent="1"/>
    </xf>
    <xf numFmtId="0" fontId="13" fillId="0" borderId="0" xfId="89" applyFont="1" applyFill="1" applyBorder="1" applyAlignment="1">
      <alignment horizontal="right"/>
    </xf>
    <xf numFmtId="0" fontId="13" fillId="0" borderId="0" xfId="89" applyFont="1" applyAlignment="1"/>
    <xf numFmtId="0" fontId="10" fillId="0" borderId="0" xfId="89" applyFont="1" applyAlignment="1">
      <alignment horizontal="center"/>
    </xf>
    <xf numFmtId="0" fontId="13" fillId="0" borderId="0" xfId="89" applyFont="1" applyBorder="1" applyAlignment="1">
      <alignment horizontal="right" indent="1"/>
    </xf>
    <xf numFmtId="0" fontId="10" fillId="0" borderId="0" xfId="89" applyFont="1" applyFill="1" applyBorder="1" applyAlignment="1">
      <alignment horizontal="center" vertical="center"/>
    </xf>
    <xf numFmtId="0" fontId="10" fillId="0" borderId="0" xfId="89" applyFont="1" applyFill="1" applyBorder="1" applyAlignment="1">
      <alignment horizontal="center"/>
    </xf>
    <xf numFmtId="0" fontId="12" fillId="0" borderId="0" xfId="89" applyFont="1" applyBorder="1" applyAlignment="1">
      <alignment wrapText="1"/>
    </xf>
    <xf numFmtId="166" fontId="13" fillId="0" borderId="3" xfId="89" applyNumberFormat="1" applyFont="1" applyBorder="1" applyAlignment="1">
      <alignment horizontal="right"/>
    </xf>
    <xf numFmtId="0" fontId="12" fillId="0" borderId="3" xfId="89" applyFont="1" applyBorder="1" applyAlignment="1">
      <alignment wrapText="1"/>
    </xf>
    <xf numFmtId="0" fontId="14" fillId="0" borderId="3" xfId="89" applyFont="1" applyBorder="1" applyAlignment="1">
      <alignment horizontal="center" wrapText="1"/>
    </xf>
    <xf numFmtId="165" fontId="13" fillId="0" borderId="3" xfId="89" applyNumberFormat="1" applyFont="1" applyBorder="1"/>
    <xf numFmtId="165" fontId="13" fillId="0" borderId="3" xfId="89" applyNumberFormat="1" applyFont="1" applyBorder="1" applyAlignment="1">
      <alignment horizontal="right" indent="1"/>
    </xf>
    <xf numFmtId="165" fontId="21" fillId="0" borderId="3" xfId="89" applyNumberFormat="1" applyFont="1" applyBorder="1" applyAlignment="1">
      <alignment horizontal="right" indent="1"/>
    </xf>
    <xf numFmtId="165" fontId="13" fillId="0" borderId="3" xfId="89" applyNumberFormat="1" applyFont="1" applyFill="1" applyBorder="1" applyAlignment="1">
      <alignment horizontal="left"/>
    </xf>
    <xf numFmtId="0" fontId="13" fillId="0" borderId="0" xfId="89" applyFont="1" applyFill="1" applyAlignment="1"/>
    <xf numFmtId="0" fontId="15" fillId="0" borderId="4" xfId="4" applyFont="1" applyBorder="1" applyAlignment="1">
      <alignment horizontal="right"/>
    </xf>
    <xf numFmtId="0" fontId="13" fillId="0" borderId="4" xfId="89" applyFont="1" applyBorder="1" applyAlignment="1">
      <alignment horizontal="right" indent="1"/>
    </xf>
    <xf numFmtId="0" fontId="13" fillId="0" borderId="0" xfId="89" applyFont="1" applyAlignment="1">
      <alignment horizontal="right" indent="1"/>
    </xf>
    <xf numFmtId="165" fontId="13" fillId="0" borderId="0" xfId="4" applyNumberFormat="1" applyFont="1" applyBorder="1" applyAlignment="1">
      <alignment horizontal="right"/>
    </xf>
    <xf numFmtId="0" fontId="15" fillId="0" borderId="0" xfId="4" applyFont="1" applyBorder="1" applyAlignment="1">
      <alignment horizontal="right"/>
    </xf>
    <xf numFmtId="165" fontId="15" fillId="0" borderId="0" xfId="4" applyNumberFormat="1" applyFont="1" applyBorder="1" applyAlignment="1">
      <alignment horizontal="right" indent="1"/>
    </xf>
    <xf numFmtId="0" fontId="21" fillId="0" borderId="0" xfId="89" applyFont="1" applyAlignment="1">
      <alignment horizontal="right" indent="1"/>
    </xf>
    <xf numFmtId="0" fontId="13" fillId="0" borderId="0" xfId="89" applyFont="1" applyFill="1" applyAlignment="1">
      <alignment horizontal="left"/>
    </xf>
    <xf numFmtId="0" fontId="13" fillId="0" borderId="0" xfId="6" applyFont="1" applyBorder="1" applyAlignment="1">
      <alignment vertical="top" wrapText="1"/>
    </xf>
    <xf numFmtId="0" fontId="13" fillId="0" borderId="0" xfId="6" applyFont="1" applyBorder="1" applyAlignment="1">
      <alignment horizontal="left" vertical="top"/>
    </xf>
    <xf numFmtId="0" fontId="13" fillId="0" borderId="0" xfId="89" applyFont="1" applyAlignment="1">
      <alignment horizontal="left"/>
    </xf>
    <xf numFmtId="0" fontId="13" fillId="0" borderId="0" xfId="89" applyFont="1" applyAlignment="1">
      <alignment vertical="top"/>
    </xf>
    <xf numFmtId="0" fontId="13" fillId="0" borderId="0" xfId="89" applyFont="1" applyFill="1" applyAlignment="1">
      <alignment vertical="top"/>
    </xf>
    <xf numFmtId="0" fontId="13" fillId="0" borderId="0" xfId="6" applyFont="1" applyBorder="1" applyAlignment="1">
      <alignment vertical="top"/>
    </xf>
    <xf numFmtId="0" fontId="13" fillId="0" borderId="0" xfId="4" applyFont="1" applyAlignment="1">
      <alignment vertical="top" wrapText="1"/>
    </xf>
    <xf numFmtId="0" fontId="10" fillId="0" borderId="0" xfId="89" applyFont="1" applyFill="1" applyAlignment="1">
      <alignment horizontal="center" vertical="top"/>
    </xf>
    <xf numFmtId="0" fontId="13" fillId="0" borderId="0" xfId="89" applyFont="1" applyAlignment="1">
      <alignment horizontal="left" vertical="top"/>
    </xf>
    <xf numFmtId="0" fontId="13" fillId="0" borderId="0" xfId="4" applyFont="1" applyAlignment="1">
      <alignment horizontal="left" vertical="top"/>
    </xf>
    <xf numFmtId="0" fontId="13" fillId="0" borderId="0" xfId="89" applyNumberFormat="1" applyFont="1" applyAlignment="1">
      <alignment wrapText="1"/>
    </xf>
    <xf numFmtId="0" fontId="21" fillId="0" borderId="0" xfId="89" applyNumberFormat="1" applyFont="1" applyAlignment="1">
      <alignment horizontal="right" wrapText="1" indent="1"/>
    </xf>
    <xf numFmtId="0" fontId="13" fillId="0" borderId="0" xfId="89" applyNumberFormat="1" applyFont="1" applyAlignment="1">
      <alignment horizontal="left"/>
    </xf>
    <xf numFmtId="0" fontId="13" fillId="0" borderId="0" xfId="4" applyFont="1"/>
    <xf numFmtId="0" fontId="13" fillId="0" borderId="0" xfId="89" applyFont="1" applyAlignment="1">
      <alignment wrapText="1"/>
    </xf>
    <xf numFmtId="0" fontId="65" fillId="0" borderId="0" xfId="89"/>
    <xf numFmtId="0" fontId="65" fillId="0" borderId="0" xfId="89" applyFill="1"/>
    <xf numFmtId="0" fontId="13" fillId="0" borderId="0" xfId="89" applyNumberFormat="1" applyFont="1" applyAlignment="1"/>
    <xf numFmtId="0" fontId="13" fillId="0" borderId="0" xfId="89" applyFont="1" applyFill="1" applyAlignment="1">
      <alignment wrapText="1"/>
    </xf>
    <xf numFmtId="0" fontId="21" fillId="0" borderId="0" xfId="89" applyFont="1" applyAlignment="1">
      <alignment horizontal="right" wrapText="1" indent="1"/>
    </xf>
    <xf numFmtId="0" fontId="27" fillId="0" borderId="0" xfId="89" applyFont="1"/>
    <xf numFmtId="0" fontId="15" fillId="0" borderId="0" xfId="4" applyFont="1" applyAlignment="1">
      <alignment vertical="top"/>
    </xf>
    <xf numFmtId="0" fontId="13" fillId="0" borderId="0" xfId="4" applyFont="1" applyAlignment="1">
      <alignment wrapText="1"/>
    </xf>
    <xf numFmtId="0" fontId="13" fillId="0" borderId="0" xfId="89" applyFont="1" applyAlignment="1">
      <alignment horizontal="left" wrapText="1"/>
    </xf>
    <xf numFmtId="0" fontId="13" fillId="0" borderId="0" xfId="7" applyFont="1"/>
    <xf numFmtId="0" fontId="10" fillId="0" borderId="0" xfId="7" applyFont="1" applyAlignment="1">
      <alignment horizontal="center"/>
    </xf>
    <xf numFmtId="0" fontId="15" fillId="0" borderId="0" xfId="4" applyFont="1" applyAlignment="1">
      <alignment horizontal="left" indent="3"/>
    </xf>
    <xf numFmtId="0" fontId="13" fillId="0" borderId="0" xfId="4" quotePrefix="1" applyFont="1" applyAlignment="1">
      <alignment horizontal="left" indent="3"/>
    </xf>
    <xf numFmtId="0" fontId="13" fillId="0" borderId="0" xfId="7" applyFont="1" applyAlignment="1"/>
    <xf numFmtId="0" fontId="13" fillId="0" borderId="0" xfId="4" applyFont="1" applyAlignment="1">
      <alignment horizontal="left" vertical="top" indent="3"/>
    </xf>
    <xf numFmtId="168" fontId="13" fillId="0" borderId="0" xfId="7" applyNumberFormat="1" applyFont="1" applyBorder="1" applyAlignment="1">
      <alignment horizontal="right" indent="1"/>
    </xf>
    <xf numFmtId="168" fontId="13" fillId="0" borderId="0" xfId="7" applyNumberFormat="1" applyFont="1" applyBorder="1" applyAlignment="1">
      <alignment horizontal="right"/>
    </xf>
    <xf numFmtId="0" fontId="12" fillId="0" borderId="0" xfId="7" applyFont="1" applyBorder="1" applyAlignment="1"/>
    <xf numFmtId="0" fontId="14" fillId="0" borderId="0" xfId="7" applyFont="1" applyBorder="1" applyAlignment="1">
      <alignment horizontal="center"/>
    </xf>
    <xf numFmtId="168" fontId="13" fillId="0" borderId="4" xfId="7" applyNumberFormat="1" applyFont="1" applyBorder="1" applyAlignment="1">
      <alignment horizontal="right" indent="1"/>
    </xf>
    <xf numFmtId="168" fontId="13" fillId="0" borderId="4" xfId="7" applyNumberFormat="1" applyFont="1" applyBorder="1" applyAlignment="1">
      <alignment horizontal="right"/>
    </xf>
    <xf numFmtId="0" fontId="12" fillId="0" borderId="4" xfId="7" applyFont="1" applyBorder="1" applyAlignment="1"/>
    <xf numFmtId="0" fontId="14" fillId="0" borderId="4" xfId="7" applyFont="1" applyBorder="1" applyAlignment="1">
      <alignment horizontal="center"/>
    </xf>
    <xf numFmtId="3" fontId="30" fillId="0" borderId="0" xfId="7" applyNumberFormat="1" applyFont="1" applyBorder="1" applyAlignment="1">
      <alignment horizontal="right" indent="1"/>
    </xf>
    <xf numFmtId="3" fontId="30" fillId="0" borderId="0" xfId="7" applyNumberFormat="1" applyFont="1" applyBorder="1" applyAlignment="1">
      <alignment horizontal="right" indent="2"/>
    </xf>
    <xf numFmtId="0" fontId="12" fillId="0" borderId="0" xfId="7" applyFont="1"/>
    <xf numFmtId="0" fontId="12" fillId="0" borderId="0" xfId="7" applyFont="1" applyAlignment="1"/>
    <xf numFmtId="167" fontId="13" fillId="0" borderId="0" xfId="7" applyNumberFormat="1" applyFont="1" applyAlignment="1">
      <alignment horizontal="right"/>
    </xf>
    <xf numFmtId="0" fontId="12" fillId="0" borderId="0" xfId="8" applyFont="1" applyBorder="1"/>
    <xf numFmtId="0" fontId="14" fillId="0" borderId="0" xfId="8" applyFont="1" applyBorder="1" applyAlignment="1">
      <alignment horizontal="center"/>
    </xf>
    <xf numFmtId="0" fontId="12" fillId="0" borderId="3" xfId="8" applyFont="1" applyBorder="1" applyAlignment="1">
      <alignment horizontal="right" wrapText="1"/>
    </xf>
    <xf numFmtId="0" fontId="10" fillId="0" borderId="0" xfId="8" applyFont="1" applyBorder="1" applyAlignment="1">
      <alignment horizontal="center"/>
    </xf>
    <xf numFmtId="0" fontId="12" fillId="0" borderId="0" xfId="8" applyFont="1" applyBorder="1" applyAlignment="1">
      <alignment horizontal="right"/>
    </xf>
    <xf numFmtId="0" fontId="13" fillId="0" borderId="0" xfId="8" applyFont="1" applyBorder="1"/>
    <xf numFmtId="0" fontId="13" fillId="0" borderId="0" xfId="8" applyFont="1" applyBorder="1" applyAlignment="1">
      <alignment horizontal="right"/>
    </xf>
    <xf numFmtId="0" fontId="7" fillId="0" borderId="0" xfId="7" applyFont="1"/>
    <xf numFmtId="0" fontId="7" fillId="0" borderId="0" xfId="7" applyFont="1" applyAlignment="1"/>
    <xf numFmtId="0" fontId="7" fillId="0" borderId="0" xfId="8" applyFont="1" applyBorder="1" applyAlignment="1">
      <alignment horizontal="right"/>
    </xf>
    <xf numFmtId="3" fontId="30" fillId="0" borderId="3" xfId="7" applyNumberFormat="1" applyFont="1" applyBorder="1" applyAlignment="1">
      <alignment horizontal="right" indent="1"/>
    </xf>
    <xf numFmtId="3" fontId="30" fillId="0" borderId="3" xfId="7" applyNumberFormat="1" applyFont="1" applyBorder="1" applyAlignment="1">
      <alignment horizontal="right" indent="2"/>
    </xf>
    <xf numFmtId="0" fontId="10" fillId="0" borderId="3" xfId="7" applyFont="1" applyBorder="1" applyAlignment="1">
      <alignment horizontal="center"/>
    </xf>
    <xf numFmtId="0" fontId="13" fillId="0" borderId="3" xfId="7" applyFont="1" applyBorder="1" applyAlignment="1"/>
    <xf numFmtId="0" fontId="12" fillId="0" borderId="3" xfId="7" applyFont="1" applyBorder="1"/>
    <xf numFmtId="165" fontId="30" fillId="0" borderId="0" xfId="7" applyNumberFormat="1" applyFont="1" applyBorder="1" applyAlignment="1">
      <alignment horizontal="right"/>
    </xf>
    <xf numFmtId="168" fontId="13" fillId="0" borderId="0" xfId="7" applyNumberFormat="1" applyFont="1" applyAlignment="1">
      <alignment horizontal="right"/>
    </xf>
    <xf numFmtId="165" fontId="13" fillId="0" borderId="0" xfId="7" applyNumberFormat="1" applyFont="1" applyAlignment="1">
      <alignment horizontal="right"/>
    </xf>
    <xf numFmtId="165" fontId="30" fillId="0" borderId="0" xfId="7" applyNumberFormat="1" applyFont="1" applyAlignment="1">
      <alignment horizontal="right"/>
    </xf>
    <xf numFmtId="165" fontId="13" fillId="0" borderId="0" xfId="4" applyNumberFormat="1" applyFont="1" applyAlignment="1" applyProtection="1">
      <alignment horizontal="right"/>
      <protection hidden="1"/>
    </xf>
    <xf numFmtId="0" fontId="10" fillId="0" borderId="0" xfId="0" applyFont="1" applyAlignment="1"/>
    <xf numFmtId="0" fontId="13" fillId="2" borderId="0" xfId="0" applyFont="1" applyFill="1" applyBorder="1" applyAlignment="1" applyProtection="1">
      <alignment vertical="center"/>
    </xf>
    <xf numFmtId="0" fontId="15" fillId="2" borderId="0" xfId="0" applyFont="1" applyFill="1" applyBorder="1" applyAlignment="1" applyProtection="1">
      <alignment vertical="center"/>
    </xf>
    <xf numFmtId="0" fontId="13" fillId="2" borderId="0" xfId="0" applyFont="1" applyFill="1" applyBorder="1" applyAlignment="1" applyProtection="1">
      <alignment horizontal="center"/>
    </xf>
    <xf numFmtId="0" fontId="10" fillId="2" borderId="0" xfId="0" applyFont="1" applyFill="1" applyBorder="1" applyAlignment="1" applyProtection="1">
      <alignment horizontal="center"/>
    </xf>
    <xf numFmtId="0" fontId="10" fillId="2" borderId="0" xfId="0" applyFont="1" applyFill="1" applyBorder="1" applyAlignment="1" applyProtection="1">
      <alignment horizontal="center" wrapText="1"/>
    </xf>
    <xf numFmtId="0" fontId="10" fillId="2" borderId="0" xfId="0" applyFont="1" applyFill="1" applyBorder="1" applyAlignment="1" applyProtection="1">
      <alignment horizontal="center" vertical="center"/>
    </xf>
    <xf numFmtId="0" fontId="10"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right" wrapText="1"/>
    </xf>
    <xf numFmtId="0" fontId="13" fillId="2" borderId="0" xfId="0" applyFont="1" applyFill="1" applyBorder="1" applyAlignment="1">
      <alignment horizontal="right"/>
    </xf>
    <xf numFmtId="0" fontId="15" fillId="2" borderId="0" xfId="0" applyFont="1" applyFill="1" applyBorder="1" applyAlignment="1">
      <alignment horizontal="right"/>
    </xf>
    <xf numFmtId="0" fontId="17" fillId="2" borderId="0" xfId="0" applyFont="1" applyFill="1" applyBorder="1" applyAlignment="1">
      <alignment horizontal="right"/>
    </xf>
    <xf numFmtId="0" fontId="32" fillId="2" borderId="0" xfId="0" applyFont="1" applyFill="1" applyBorder="1" applyAlignment="1">
      <alignment horizontal="right"/>
    </xf>
    <xf numFmtId="3" fontId="10" fillId="2" borderId="0" xfId="0" applyNumberFormat="1" applyFont="1" applyFill="1" applyAlignment="1">
      <alignment horizontal="right"/>
    </xf>
    <xf numFmtId="0" fontId="10" fillId="2" borderId="0" xfId="0" applyFont="1" applyFill="1" applyBorder="1" applyAlignment="1">
      <alignment horizontal="right"/>
    </xf>
    <xf numFmtId="3" fontId="13" fillId="2" borderId="0" xfId="0" applyNumberFormat="1" applyFont="1" applyFill="1" applyAlignment="1">
      <alignment horizontal="right"/>
    </xf>
    <xf numFmtId="165" fontId="15" fillId="2" borderId="0" xfId="0" applyNumberFormat="1" applyFont="1" applyFill="1" applyAlignment="1"/>
    <xf numFmtId="3" fontId="13" fillId="2" borderId="0" xfId="0" applyNumberFormat="1" applyFont="1" applyFill="1" applyAlignment="1"/>
    <xf numFmtId="1" fontId="13" fillId="2" borderId="0" xfId="0" applyNumberFormat="1" applyFont="1" applyFill="1" applyAlignment="1"/>
    <xf numFmtId="0" fontId="7" fillId="0" borderId="0" xfId="4" applyFont="1" applyFill="1" applyAlignment="1">
      <alignment horizontal="left"/>
    </xf>
    <xf numFmtId="0" fontId="12" fillId="0" borderId="0" xfId="0" applyFont="1" applyBorder="1" applyAlignment="1">
      <alignment horizontal="center" vertical="center"/>
    </xf>
    <xf numFmtId="0" fontId="12" fillId="0" borderId="0" xfId="5" applyFont="1" applyFill="1" applyBorder="1" applyAlignment="1">
      <alignment horizontal="right"/>
    </xf>
    <xf numFmtId="0" fontId="12" fillId="0" borderId="0" xfId="5" applyFont="1" applyFill="1" applyBorder="1" applyAlignment="1">
      <alignment horizontal="right" wrapText="1"/>
    </xf>
    <xf numFmtId="0" fontId="12" fillId="0" borderId="0" xfId="6" applyFont="1" applyFill="1" applyAlignment="1">
      <alignment horizontal="right"/>
    </xf>
    <xf numFmtId="0" fontId="16" fillId="0" borderId="0" xfId="4" applyFont="1" applyFill="1" applyBorder="1" applyAlignment="1">
      <alignment horizontal="left"/>
    </xf>
    <xf numFmtId="0" fontId="12" fillId="0" borderId="0" xfId="89" applyFont="1" applyBorder="1" applyAlignment="1">
      <alignment horizontal="right" wrapText="1"/>
    </xf>
    <xf numFmtId="0" fontId="12" fillId="0" borderId="0" xfId="7" applyFont="1" applyAlignment="1">
      <alignment horizontal="right"/>
    </xf>
    <xf numFmtId="0" fontId="13" fillId="0" borderId="0" xfId="7" applyFont="1" applyAlignment="1">
      <alignment horizontal="right"/>
    </xf>
    <xf numFmtId="0" fontId="12" fillId="0" borderId="0" xfId="7" applyFont="1" applyFill="1" applyAlignment="1">
      <alignment horizontal="right"/>
    </xf>
    <xf numFmtId="0" fontId="13" fillId="0" borderId="0" xfId="7" applyFont="1" applyFill="1" applyAlignment="1">
      <alignment horizontal="right"/>
    </xf>
    <xf numFmtId="0" fontId="7" fillId="0" borderId="0" xfId="0" applyFont="1" applyAlignment="1"/>
    <xf numFmtId="0" fontId="12" fillId="0" borderId="3" xfId="0" applyFont="1" applyBorder="1" applyAlignment="1" applyProtection="1">
      <alignment horizontal="center" vertical="center"/>
    </xf>
    <xf numFmtId="0" fontId="12" fillId="0" borderId="0" xfId="0" applyFont="1" applyBorder="1" applyAlignment="1" applyProtection="1">
      <alignment horizontal="right"/>
    </xf>
    <xf numFmtId="0" fontId="7" fillId="0" borderId="0" xfId="0" applyFont="1" applyAlignment="1">
      <alignment horizontal="right"/>
    </xf>
    <xf numFmtId="0" fontId="12" fillId="0" borderId="0" xfId="0" applyFont="1" applyAlignment="1" applyProtection="1">
      <alignment horizontal="right"/>
    </xf>
    <xf numFmtId="3" fontId="13" fillId="0" borderId="0" xfId="0" applyNumberFormat="1" applyFont="1" applyBorder="1" applyAlignment="1">
      <alignment horizontal="right"/>
    </xf>
    <xf numFmtId="0" fontId="13" fillId="0" borderId="0" xfId="0" applyFont="1" applyAlignment="1"/>
    <xf numFmtId="0" fontId="7" fillId="0" borderId="0" xfId="0" applyFont="1" applyBorder="1" applyAlignment="1"/>
    <xf numFmtId="0" fontId="13" fillId="0" borderId="4" xfId="0" applyFont="1" applyBorder="1" applyAlignment="1">
      <alignment horizontal="right"/>
    </xf>
    <xf numFmtId="0" fontId="12" fillId="0" borderId="0" xfId="0" applyNumberFormat="1" applyFont="1" applyBorder="1" applyAlignment="1" applyProtection="1">
      <alignment horizontal="center"/>
    </xf>
    <xf numFmtId="0" fontId="12" fillId="0" borderId="3" xfId="0" applyNumberFormat="1" applyFont="1" applyBorder="1" applyAlignment="1" applyProtection="1">
      <alignment horizontal="center"/>
    </xf>
    <xf numFmtId="0" fontId="12" fillId="0" borderId="0" xfId="0" applyFont="1" applyAlignment="1">
      <alignment horizontal="right" wrapText="1"/>
    </xf>
    <xf numFmtId="0" fontId="12" fillId="0" borderId="0" xfId="0" applyFont="1" applyAlignment="1">
      <alignment horizontal="right"/>
    </xf>
    <xf numFmtId="1" fontId="12" fillId="0" borderId="0" xfId="0" applyNumberFormat="1" applyFont="1" applyAlignment="1">
      <alignment horizontal="right"/>
    </xf>
    <xf numFmtId="0" fontId="12" fillId="2" borderId="0" xfId="0" applyFont="1" applyFill="1" applyBorder="1" applyAlignment="1" applyProtection="1">
      <alignment horizontal="right" wrapText="1"/>
    </xf>
    <xf numFmtId="3" fontId="13" fillId="2" borderId="0" xfId="14" applyNumberFormat="1" applyFont="1" applyFill="1" applyAlignment="1">
      <alignment horizontal="right"/>
    </xf>
    <xf numFmtId="0" fontId="7" fillId="0" borderId="0" xfId="0" quotePrefix="1" applyFont="1" applyAlignment="1"/>
    <xf numFmtId="0" fontId="13" fillId="0" borderId="0" xfId="0" applyFont="1" applyAlignment="1">
      <alignment horizontal="right"/>
    </xf>
    <xf numFmtId="169" fontId="13" fillId="2" borderId="4" xfId="14" applyFont="1" applyFill="1" applyBorder="1" applyAlignment="1">
      <alignment horizontal="right"/>
    </xf>
    <xf numFmtId="0" fontId="13" fillId="0" borderId="4" xfId="0" applyFont="1" applyBorder="1" applyAlignment="1"/>
    <xf numFmtId="165" fontId="13" fillId="0" borderId="4" xfId="4" applyNumberFormat="1" applyFont="1" applyBorder="1" applyAlignment="1">
      <alignment horizontal="right"/>
    </xf>
    <xf numFmtId="0" fontId="7" fillId="0" borderId="0" xfId="19" applyFont="1" applyAlignment="1">
      <alignment horizontal="left" wrapText="1"/>
    </xf>
    <xf numFmtId="0" fontId="13" fillId="0" borderId="0" xfId="0" applyFont="1" applyAlignment="1">
      <alignment horizontal="left" wrapText="1"/>
    </xf>
    <xf numFmtId="0" fontId="9" fillId="0" borderId="0" xfId="89" applyFont="1" applyFill="1"/>
    <xf numFmtId="0" fontId="7" fillId="0" borderId="0" xfId="89" applyFont="1" applyFill="1"/>
    <xf numFmtId="0" fontId="7" fillId="0" borderId="0" xfId="89" applyFont="1" applyFill="1" applyAlignment="1"/>
    <xf numFmtId="167" fontId="13" fillId="0" borderId="0" xfId="89" applyNumberFormat="1" applyFont="1" applyFill="1" applyAlignment="1"/>
    <xf numFmtId="0" fontId="10" fillId="0" borderId="0" xfId="89" applyFont="1" applyFill="1" applyAlignment="1">
      <alignment horizontal="right"/>
    </xf>
    <xf numFmtId="0" fontId="10" fillId="0" borderId="0" xfId="89" applyFont="1" applyFill="1" applyBorder="1" applyAlignment="1">
      <alignment horizontal="right"/>
    </xf>
    <xf numFmtId="0" fontId="65" fillId="0" borderId="0" xfId="89" applyFill="1" applyBorder="1" applyAlignment="1"/>
    <xf numFmtId="165" fontId="65" fillId="0" borderId="0" xfId="89" applyNumberFormat="1" applyFill="1" applyBorder="1" applyAlignment="1">
      <alignment horizontal="right"/>
    </xf>
    <xf numFmtId="165" fontId="65" fillId="0" borderId="0" xfId="89" applyNumberFormat="1" applyFill="1" applyBorder="1" applyAlignment="1">
      <alignment horizontal="right" wrapText="1"/>
    </xf>
    <xf numFmtId="0" fontId="13" fillId="0" borderId="3" xfId="89" applyFont="1" applyFill="1" applyBorder="1"/>
    <xf numFmtId="0" fontId="65" fillId="0" borderId="4" xfId="89" applyFill="1" applyBorder="1" applyAlignment="1"/>
    <xf numFmtId="165" fontId="15" fillId="0" borderId="4" xfId="4" applyNumberFormat="1" applyFont="1" applyFill="1" applyBorder="1" applyAlignment="1">
      <alignment horizontal="right"/>
    </xf>
    <xf numFmtId="0" fontId="13" fillId="0" borderId="0" xfId="5" applyFont="1" applyFill="1" applyBorder="1" applyAlignment="1">
      <alignment vertical="top"/>
    </xf>
    <xf numFmtId="0" fontId="13" fillId="0" borderId="0" xfId="89" applyFont="1" applyFill="1" applyAlignment="1">
      <alignment vertical="center"/>
    </xf>
    <xf numFmtId="0" fontId="65" fillId="0" borderId="0" xfId="89" applyFill="1" applyAlignment="1">
      <alignment vertical="top" wrapText="1"/>
    </xf>
    <xf numFmtId="0" fontId="11" fillId="0" borderId="0" xfId="89" applyFont="1" applyFill="1" applyAlignment="1"/>
    <xf numFmtId="0" fontId="22" fillId="0" borderId="0" xfId="89" applyFont="1" applyFill="1" applyAlignment="1"/>
    <xf numFmtId="0" fontId="65" fillId="0" borderId="0" xfId="89" applyFill="1" applyAlignment="1"/>
    <xf numFmtId="0" fontId="67" fillId="0" borderId="0" xfId="4" applyFont="1" applyFill="1" applyAlignment="1">
      <alignment horizontal="left"/>
    </xf>
    <xf numFmtId="166" fontId="12" fillId="0" borderId="0" xfId="5" applyNumberFormat="1" applyFont="1" applyFill="1" applyBorder="1" applyAlignment="1">
      <alignment horizontal="right"/>
    </xf>
    <xf numFmtId="167" fontId="13" fillId="0" borderId="0" xfId="89" applyNumberFormat="1" applyFont="1" applyFill="1" applyAlignment="1">
      <alignment horizontal="right"/>
    </xf>
    <xf numFmtId="3" fontId="13" fillId="0" borderId="0" xfId="89" applyNumberFormat="1" applyFont="1" applyFill="1" applyAlignment="1">
      <alignment horizontal="right"/>
    </xf>
    <xf numFmtId="1" fontId="0" fillId="0" borderId="0" xfId="0" applyNumberFormat="1"/>
    <xf numFmtId="0" fontId="66" fillId="0" borderId="0" xfId="0" applyFont="1"/>
    <xf numFmtId="0" fontId="67" fillId="0" borderId="0" xfId="4" applyFont="1" applyAlignment="1">
      <alignment horizontal="left" vertical="center"/>
    </xf>
    <xf numFmtId="0" fontId="68" fillId="0" borderId="0" xfId="2" applyFont="1" applyAlignment="1">
      <alignment horizontal="right" vertical="center"/>
    </xf>
    <xf numFmtId="167" fontId="13" fillId="0" borderId="0" xfId="5" applyNumberFormat="1" applyFont="1" applyFill="1" applyBorder="1" applyAlignment="1">
      <alignment horizontal="right"/>
    </xf>
    <xf numFmtId="167" fontId="66" fillId="0" borderId="0" xfId="0" applyNumberFormat="1" applyFont="1"/>
    <xf numFmtId="3" fontId="13" fillId="0" borderId="0" xfId="89" applyNumberFormat="1" applyFont="1" applyFill="1" applyBorder="1" applyAlignment="1">
      <alignment horizontal="right"/>
    </xf>
    <xf numFmtId="3" fontId="13" fillId="0" borderId="0" xfId="89" applyNumberFormat="1" applyFont="1" applyBorder="1" applyAlignment="1">
      <alignment horizontal="right"/>
    </xf>
    <xf numFmtId="3" fontId="13" fillId="0" borderId="0" xfId="5" applyNumberFormat="1" applyFont="1" applyFill="1" applyBorder="1" applyAlignment="1">
      <alignment horizontal="right"/>
    </xf>
    <xf numFmtId="0" fontId="14" fillId="0" borderId="0" xfId="89" applyFont="1" applyFill="1" applyBorder="1" applyAlignment="1">
      <alignment horizontal="center" wrapText="1"/>
    </xf>
    <xf numFmtId="3" fontId="12" fillId="0" borderId="0" xfId="89" applyNumberFormat="1" applyFont="1" applyFill="1" applyBorder="1" applyAlignment="1">
      <alignment horizontal="right" wrapText="1"/>
    </xf>
    <xf numFmtId="167" fontId="13" fillId="0" borderId="0" xfId="89" applyNumberFormat="1" applyFont="1" applyFill="1" applyBorder="1" applyAlignment="1">
      <alignment horizontal="right" vertical="center"/>
    </xf>
    <xf numFmtId="0" fontId="68" fillId="0" borderId="3" xfId="2" applyFont="1" applyBorder="1" applyAlignment="1">
      <alignment horizontal="right" vertical="center"/>
    </xf>
    <xf numFmtId="49" fontId="10" fillId="0" borderId="3" xfId="5" applyNumberFormat="1" applyFont="1" applyFill="1" applyBorder="1" applyAlignment="1">
      <alignment horizontal="center"/>
    </xf>
    <xf numFmtId="0" fontId="21" fillId="0" borderId="3" xfId="89" applyFont="1" applyFill="1" applyBorder="1" applyAlignment="1">
      <alignment horizontal="right"/>
    </xf>
    <xf numFmtId="49" fontId="13" fillId="0" borderId="0" xfId="5" applyNumberFormat="1" applyFont="1" applyFill="1" applyBorder="1" applyAlignment="1">
      <alignment horizontal="right"/>
    </xf>
    <xf numFmtId="0" fontId="13" fillId="0" borderId="0" xfId="4" applyFont="1" applyFill="1" applyBorder="1" applyAlignment="1">
      <alignment horizontal="left"/>
    </xf>
    <xf numFmtId="1" fontId="13" fillId="0" borderId="0" xfId="6" applyNumberFormat="1" applyFont="1" applyBorder="1" applyAlignment="1">
      <alignment vertical="top" wrapText="1"/>
    </xf>
    <xf numFmtId="1" fontId="13" fillId="0" borderId="0" xfId="4" applyNumberFormat="1" applyFont="1" applyAlignment="1">
      <alignment vertical="top" wrapText="1"/>
    </xf>
    <xf numFmtId="1" fontId="13" fillId="0" borderId="0" xfId="89" applyNumberFormat="1" applyFont="1" applyAlignment="1">
      <alignment wrapText="1"/>
    </xf>
    <xf numFmtId="0" fontId="68" fillId="0" borderId="0" xfId="0" applyFont="1"/>
    <xf numFmtId="1" fontId="13" fillId="0" borderId="0" xfId="89" applyNumberFormat="1" applyFont="1"/>
    <xf numFmtId="0" fontId="68" fillId="0" borderId="0" xfId="2" applyFont="1" applyBorder="1" applyAlignment="1">
      <alignment horizontal="right" vertical="center"/>
    </xf>
    <xf numFmtId="165" fontId="10" fillId="0" borderId="0" xfId="5" applyNumberFormat="1" applyFont="1" applyFill="1" applyBorder="1" applyAlignment="1">
      <alignment horizontal="center"/>
    </xf>
    <xf numFmtId="0" fontId="10" fillId="0" borderId="0" xfId="89" applyFont="1" applyFill="1" applyAlignment="1">
      <alignment horizontal="center"/>
    </xf>
    <xf numFmtId="0" fontId="13" fillId="0" borderId="0" xfId="4" applyFont="1" applyAlignment="1">
      <alignment horizontal="left"/>
    </xf>
    <xf numFmtId="0" fontId="62" fillId="0" borderId="0" xfId="89" applyFont="1"/>
    <xf numFmtId="0" fontId="9" fillId="0" borderId="0" xfId="89" applyFont="1"/>
    <xf numFmtId="0" fontId="69" fillId="0" borderId="0" xfId="89" applyFont="1"/>
    <xf numFmtId="0" fontId="7" fillId="0" borderId="0" xfId="89" applyFont="1"/>
    <xf numFmtId="0" fontId="30" fillId="0" borderId="0" xfId="89" applyFont="1"/>
    <xf numFmtId="0" fontId="12" fillId="0" borderId="3" xfId="89" applyFont="1" applyBorder="1" applyAlignment="1">
      <alignment horizontal="right"/>
    </xf>
    <xf numFmtId="0" fontId="12" fillId="0" borderId="3" xfId="89" applyFont="1" applyBorder="1" applyAlignment="1">
      <alignment horizontal="right" wrapText="1"/>
    </xf>
    <xf numFmtId="0" fontId="65" fillId="0" borderId="0" xfId="89" applyAlignment="1"/>
    <xf numFmtId="3" fontId="30" fillId="0" borderId="0" xfId="7" applyNumberFormat="1" applyFont="1" applyFill="1" applyBorder="1" applyAlignment="1">
      <alignment horizontal="center"/>
    </xf>
    <xf numFmtId="3" fontId="30" fillId="0" borderId="0" xfId="89" applyNumberFormat="1" applyFont="1"/>
    <xf numFmtId="167" fontId="30" fillId="0" borderId="0" xfId="89" applyNumberFormat="1" applyFont="1"/>
    <xf numFmtId="0" fontId="7" fillId="0" borderId="0" xfId="89" applyFont="1" applyAlignment="1"/>
    <xf numFmtId="167" fontId="30" fillId="0" borderId="0" xfId="7" applyNumberFormat="1" applyFont="1" applyAlignment="1">
      <alignment horizontal="right"/>
    </xf>
    <xf numFmtId="168" fontId="30" fillId="0" borderId="0" xfId="89" applyNumberFormat="1" applyFont="1"/>
    <xf numFmtId="167" fontId="65" fillId="0" borderId="0" xfId="89" applyNumberFormat="1" applyAlignment="1">
      <alignment horizontal="right"/>
    </xf>
    <xf numFmtId="0" fontId="13" fillId="0" borderId="3" xfId="7" applyFont="1" applyBorder="1" applyAlignment="1">
      <alignment horizontal="right"/>
    </xf>
    <xf numFmtId="165" fontId="13" fillId="0" borderId="3" xfId="89" applyNumberFormat="1" applyFont="1" applyFill="1" applyBorder="1" applyAlignment="1">
      <alignment horizontal="right"/>
    </xf>
    <xf numFmtId="165" fontId="15" fillId="0" borderId="0" xfId="7" applyNumberFormat="1" applyFont="1" applyAlignment="1">
      <alignment horizontal="right"/>
    </xf>
    <xf numFmtId="167" fontId="30" fillId="0" borderId="0" xfId="7" applyNumberFormat="1" applyFont="1" applyAlignment="1"/>
    <xf numFmtId="167" fontId="30" fillId="0" borderId="0" xfId="7" applyNumberFormat="1" applyFont="1" applyFill="1" applyBorder="1" applyAlignment="1"/>
    <xf numFmtId="167" fontId="13" fillId="0" borderId="0" xfId="8" applyNumberFormat="1" applyFont="1" applyBorder="1" applyAlignment="1"/>
    <xf numFmtId="167" fontId="13" fillId="0" borderId="0" xfId="8" applyNumberFormat="1" applyFont="1" applyBorder="1" applyAlignment="1">
      <alignment wrapText="1"/>
    </xf>
    <xf numFmtId="167" fontId="13" fillId="0" borderId="0" xfId="89" applyNumberFormat="1" applyFont="1" applyBorder="1" applyAlignment="1">
      <alignment wrapText="1"/>
    </xf>
    <xf numFmtId="167" fontId="7" fillId="0" borderId="0" xfId="89" applyNumberFormat="1" applyFont="1" applyAlignment="1"/>
    <xf numFmtId="167" fontId="13" fillId="0" borderId="0" xfId="7" applyNumberFormat="1" applyFont="1" applyAlignment="1"/>
    <xf numFmtId="167" fontId="13" fillId="0" borderId="0" xfId="89" applyNumberFormat="1" applyFont="1" applyAlignment="1"/>
    <xf numFmtId="0" fontId="13" fillId="0" borderId="4" xfId="89" applyFont="1" applyBorder="1" applyAlignment="1">
      <alignment horizontal="right"/>
    </xf>
    <xf numFmtId="0" fontId="69" fillId="0" borderId="0" xfId="89" applyFont="1" applyBorder="1" applyAlignment="1">
      <alignment horizontal="left"/>
    </xf>
    <xf numFmtId="0" fontId="15" fillId="0" borderId="0" xfId="89" applyFont="1" applyBorder="1" applyAlignment="1">
      <alignment horizontal="right"/>
    </xf>
    <xf numFmtId="0" fontId="30" fillId="0" borderId="0" xfId="89" applyFont="1" applyAlignment="1"/>
    <xf numFmtId="0" fontId="30" fillId="0" borderId="0" xfId="89" applyFont="1" applyAlignment="1">
      <alignment horizontal="left" wrapText="1"/>
    </xf>
    <xf numFmtId="0" fontId="30" fillId="0" borderId="0" xfId="7" applyFont="1" applyAlignment="1"/>
    <xf numFmtId="0" fontId="30" fillId="0" borderId="0" xfId="7" applyFont="1"/>
    <xf numFmtId="0" fontId="70" fillId="0" borderId="0" xfId="89" applyFont="1" applyAlignment="1"/>
    <xf numFmtId="0" fontId="22" fillId="0" borderId="0" xfId="89" applyFont="1" applyAlignment="1"/>
    <xf numFmtId="0" fontId="30" fillId="0" borderId="0" xfId="89" applyFont="1" applyAlignment="1">
      <alignment wrapText="1"/>
    </xf>
    <xf numFmtId="0" fontId="32" fillId="0" borderId="0" xfId="89" applyFont="1" applyAlignment="1">
      <alignment horizontal="center"/>
    </xf>
    <xf numFmtId="168" fontId="13" fillId="0" borderId="0" xfId="89" applyNumberFormat="1" applyFont="1"/>
    <xf numFmtId="165" fontId="30" fillId="0" borderId="0" xfId="89" applyNumberFormat="1" applyFont="1" applyAlignment="1">
      <alignment horizontal="right"/>
    </xf>
    <xf numFmtId="0" fontId="13" fillId="0" borderId="3" xfId="7" applyFont="1" applyFill="1" applyBorder="1" applyAlignment="1">
      <alignment horizontal="right"/>
    </xf>
    <xf numFmtId="165" fontId="30" fillId="0" borderId="3" xfId="89" applyNumberFormat="1" applyFont="1" applyBorder="1" applyAlignment="1">
      <alignment horizontal="right"/>
    </xf>
    <xf numFmtId="0" fontId="15" fillId="0" borderId="0" xfId="89" applyFont="1" applyAlignment="1">
      <alignment horizontal="right"/>
    </xf>
    <xf numFmtId="0" fontId="12" fillId="0" borderId="3" xfId="8" applyFont="1" applyBorder="1" applyAlignment="1">
      <alignment horizontal="right"/>
    </xf>
    <xf numFmtId="168" fontId="13" fillId="0" borderId="0" xfId="89" applyNumberFormat="1" applyFont="1" applyAlignment="1">
      <alignment horizontal="right"/>
    </xf>
    <xf numFmtId="168" fontId="13" fillId="0" borderId="3" xfId="89" applyNumberFormat="1" applyFont="1" applyBorder="1"/>
    <xf numFmtId="0" fontId="7" fillId="0" borderId="0" xfId="89" applyFont="1" applyBorder="1" applyAlignment="1">
      <alignment horizontal="left"/>
    </xf>
    <xf numFmtId="0" fontId="9" fillId="0" borderId="0" xfId="92" applyFont="1"/>
    <xf numFmtId="0" fontId="10" fillId="0" borderId="0" xfId="92" applyFont="1" applyAlignment="1">
      <alignment horizontal="center"/>
    </xf>
    <xf numFmtId="0" fontId="7" fillId="0" borderId="0" xfId="92" applyFont="1"/>
    <xf numFmtId="0" fontId="13" fillId="0" borderId="0" xfId="92" applyFont="1" applyBorder="1"/>
    <xf numFmtId="0" fontId="10" fillId="0" borderId="0" xfId="92" applyFont="1" applyBorder="1" applyAlignment="1">
      <alignment horizontal="center"/>
    </xf>
    <xf numFmtId="0" fontId="7" fillId="0" borderId="0" xfId="92" applyFont="1" applyBorder="1" applyAlignment="1">
      <alignment horizontal="center" vertical="center"/>
    </xf>
    <xf numFmtId="0" fontId="13" fillId="0" borderId="0" xfId="92" applyFont="1"/>
    <xf numFmtId="0" fontId="13" fillId="0" borderId="4" xfId="92" applyFont="1" applyBorder="1" applyAlignment="1" applyProtection="1">
      <alignment horizontal="right"/>
    </xf>
    <xf numFmtId="0" fontId="13" fillId="0" borderId="5" xfId="92" applyFont="1" applyBorder="1" applyAlignment="1">
      <alignment horizontal="right" wrapText="1"/>
    </xf>
    <xf numFmtId="0" fontId="13" fillId="0" borderId="0" xfId="92" applyFont="1" applyBorder="1" applyAlignment="1">
      <alignment horizontal="right"/>
    </xf>
    <xf numFmtId="0" fontId="13" fillId="0" borderId="0" xfId="92" applyFont="1" applyBorder="1" applyAlignment="1" applyProtection="1">
      <alignment horizontal="right"/>
    </xf>
    <xf numFmtId="0" fontId="10" fillId="0" borderId="0" xfId="92" applyFont="1" applyBorder="1" applyAlignment="1">
      <alignment horizontal="right"/>
    </xf>
    <xf numFmtId="0" fontId="13" fillId="0" borderId="4" xfId="92" applyFont="1" applyBorder="1" applyAlignment="1" applyProtection="1">
      <alignment horizontal="left"/>
    </xf>
    <xf numFmtId="0" fontId="13" fillId="0" borderId="0" xfId="92" applyFont="1" applyBorder="1" applyAlignment="1" applyProtection="1">
      <alignment horizontal="left"/>
    </xf>
    <xf numFmtId="0" fontId="13" fillId="0" borderId="0" xfId="92" applyFont="1" applyAlignment="1">
      <alignment horizontal="right"/>
    </xf>
    <xf numFmtId="0" fontId="13" fillId="0" borderId="0" xfId="92" applyFont="1" applyAlignment="1" applyProtection="1">
      <alignment horizontal="right"/>
    </xf>
    <xf numFmtId="0" fontId="10" fillId="0" borderId="0" xfId="92" applyFont="1" applyAlignment="1" applyProtection="1">
      <alignment horizontal="center"/>
    </xf>
    <xf numFmtId="165" fontId="13" fillId="0" borderId="0" xfId="68" applyNumberFormat="1" applyFont="1" applyFill="1" applyAlignment="1">
      <alignment horizontal="right"/>
    </xf>
    <xf numFmtId="165" fontId="30" fillId="0" borderId="0" xfId="68" applyNumberFormat="1" applyFont="1" applyFill="1" applyAlignment="1">
      <alignment horizontal="right"/>
    </xf>
    <xf numFmtId="0" fontId="13" fillId="0" borderId="0" xfId="92" applyFont="1" applyFill="1"/>
    <xf numFmtId="0" fontId="13" fillId="0" borderId="3" xfId="92" applyFont="1" applyBorder="1"/>
    <xf numFmtId="0" fontId="13" fillId="0" borderId="3" xfId="92" applyFont="1" applyBorder="1" applyAlignment="1" applyProtection="1">
      <alignment horizontal="left"/>
    </xf>
    <xf numFmtId="0" fontId="10" fillId="0" borderId="3" xfId="92" applyFont="1" applyBorder="1" applyAlignment="1" applyProtection="1">
      <alignment horizontal="center"/>
    </xf>
    <xf numFmtId="165" fontId="30" fillId="0" borderId="3" xfId="68" applyNumberFormat="1" applyFont="1" applyFill="1" applyBorder="1" applyAlignment="1">
      <alignment horizontal="right"/>
    </xf>
    <xf numFmtId="3" fontId="13" fillId="0" borderId="3" xfId="92" applyNumberFormat="1" applyFont="1" applyFill="1" applyBorder="1"/>
    <xf numFmtId="167" fontId="13" fillId="0" borderId="3" xfId="92" applyNumberFormat="1" applyFont="1" applyFill="1" applyBorder="1" applyAlignment="1" applyProtection="1">
      <alignment horizontal="right"/>
    </xf>
    <xf numFmtId="0" fontId="10" fillId="0" borderId="0" xfId="92" applyFont="1" applyBorder="1" applyAlignment="1" applyProtection="1">
      <alignment horizontal="center"/>
    </xf>
    <xf numFmtId="167" fontId="13" fillId="0" borderId="0" xfId="92" applyNumberFormat="1" applyFont="1" applyBorder="1" applyAlignment="1" applyProtection="1">
      <alignment horizontal="right"/>
    </xf>
    <xf numFmtId="3" fontId="13" fillId="0" borderId="0" xfId="92" applyNumberFormat="1" applyFont="1" applyBorder="1"/>
    <xf numFmtId="167" fontId="15" fillId="0" borderId="0" xfId="92" applyNumberFormat="1" applyFont="1" applyBorder="1" applyAlignment="1" applyProtection="1">
      <alignment horizontal="right"/>
    </xf>
    <xf numFmtId="165" fontId="13" fillId="0" borderId="0" xfId="92" applyNumberFormat="1" applyFont="1" applyBorder="1"/>
    <xf numFmtId="3" fontId="13" fillId="0" borderId="0" xfId="92" applyNumberFormat="1" applyFont="1"/>
    <xf numFmtId="0" fontId="7" fillId="0" borderId="0" xfId="92" applyFont="1" applyBorder="1" applyAlignment="1"/>
    <xf numFmtId="1" fontId="30" fillId="0" borderId="0" xfId="68" applyNumberFormat="1" applyFont="1" applyFill="1" applyAlignment="1">
      <alignment horizontal="right"/>
    </xf>
    <xf numFmtId="1" fontId="13" fillId="0" borderId="0" xfId="68" applyNumberFormat="1" applyFont="1" applyFill="1" applyAlignment="1">
      <alignment horizontal="right"/>
    </xf>
    <xf numFmtId="1" fontId="13" fillId="0" borderId="0" xfId="92" applyNumberFormat="1" applyFont="1" applyFill="1" applyAlignment="1">
      <alignment horizontal="right"/>
    </xf>
    <xf numFmtId="1" fontId="13" fillId="0" borderId="0" xfId="92" applyNumberFormat="1" applyFont="1" applyFill="1"/>
    <xf numFmtId="1" fontId="30" fillId="0" borderId="3" xfId="68" applyNumberFormat="1" applyFont="1" applyFill="1" applyBorder="1" applyAlignment="1">
      <alignment horizontal="right"/>
    </xf>
    <xf numFmtId="1" fontId="13" fillId="0" borderId="3" xfId="92" applyNumberFormat="1" applyFont="1" applyFill="1" applyBorder="1"/>
    <xf numFmtId="3" fontId="13" fillId="0" borderId="0" xfId="92" applyNumberFormat="1" applyFont="1" applyAlignment="1">
      <alignment horizontal="right"/>
    </xf>
    <xf numFmtId="0" fontId="16" fillId="0" borderId="0" xfId="92" applyFont="1"/>
    <xf numFmtId="0" fontId="13" fillId="0" borderId="0" xfId="92" applyFont="1" applyAlignment="1"/>
    <xf numFmtId="0" fontId="13" fillId="0" borderId="0" xfId="92" applyFont="1" applyAlignment="1">
      <alignment horizontal="left"/>
    </xf>
    <xf numFmtId="0" fontId="13" fillId="0" borderId="0" xfId="92" applyFont="1" applyAlignment="1">
      <alignment horizontal="left" wrapText="1"/>
    </xf>
    <xf numFmtId="0" fontId="32" fillId="0" borderId="0" xfId="92" applyFont="1" applyAlignment="1">
      <alignment horizontal="center"/>
    </xf>
    <xf numFmtId="0" fontId="22" fillId="0" borderId="0" xfId="92" applyFont="1" applyAlignment="1"/>
    <xf numFmtId="0" fontId="13" fillId="0" borderId="0" xfId="92" applyFont="1" applyBorder="1" applyAlignment="1" applyProtection="1">
      <alignment horizontal="center"/>
    </xf>
    <xf numFmtId="165" fontId="15" fillId="0" borderId="0" xfId="0" applyNumberFormat="1" applyFont="1" applyAlignment="1" applyProtection="1">
      <alignment horizontal="right"/>
    </xf>
    <xf numFmtId="0" fontId="69" fillId="0" borderId="0" xfId="0" applyFont="1"/>
    <xf numFmtId="172" fontId="30" fillId="0" borderId="0" xfId="91" applyNumberFormat="1" applyFont="1"/>
    <xf numFmtId="165" fontId="30" fillId="0" borderId="0" xfId="0" applyNumberFormat="1" applyFont="1"/>
    <xf numFmtId="0" fontId="8" fillId="0" borderId="0" xfId="0" applyFont="1" applyBorder="1" applyAlignment="1">
      <alignment horizontal="left" vertical="top" wrapText="1"/>
    </xf>
    <xf numFmtId="164" fontId="7" fillId="0" borderId="0" xfId="0" applyNumberFormat="1" applyFont="1" applyBorder="1" applyAlignment="1">
      <alignment horizontal="right"/>
    </xf>
    <xf numFmtId="0" fontId="12" fillId="0" borderId="0" xfId="0" applyNumberFormat="1" applyFont="1" applyBorder="1" applyAlignment="1">
      <alignment horizontal="right" wrapText="1"/>
    </xf>
    <xf numFmtId="164" fontId="13" fillId="0" borderId="0" xfId="0" applyNumberFormat="1" applyFont="1" applyBorder="1"/>
    <xf numFmtId="0" fontId="11" fillId="0" borderId="0" xfId="2" applyFont="1" applyAlignment="1"/>
    <xf numFmtId="0" fontId="7" fillId="0" borderId="0" xfId="2" applyFont="1" applyAlignment="1"/>
    <xf numFmtId="0" fontId="10" fillId="0" borderId="0" xfId="2" applyFont="1" applyAlignment="1">
      <alignment horizontal="center"/>
    </xf>
    <xf numFmtId="0" fontId="7" fillId="0" borderId="0" xfId="2" applyFont="1"/>
    <xf numFmtId="0" fontId="7" fillId="0" borderId="0" xfId="2" applyFont="1" applyAlignment="1">
      <alignment horizontal="right"/>
    </xf>
    <xf numFmtId="0" fontId="12" fillId="0" borderId="0" xfId="2" applyNumberFormat="1" applyFont="1" applyBorder="1" applyAlignment="1" applyProtection="1">
      <alignment horizontal="left"/>
    </xf>
    <xf numFmtId="6" fontId="71" fillId="0" borderId="0" xfId="2" applyNumberFormat="1" applyFont="1" applyBorder="1" applyAlignment="1" applyProtection="1">
      <alignment horizontal="right" wrapText="1"/>
    </xf>
    <xf numFmtId="0" fontId="10" fillId="0" borderId="0" xfId="2" applyFont="1" applyBorder="1" applyAlignment="1">
      <alignment horizontal="center"/>
    </xf>
    <xf numFmtId="6" fontId="71" fillId="0" borderId="3" xfId="2" applyNumberFormat="1" applyFont="1" applyBorder="1" applyAlignment="1" applyProtection="1">
      <alignment horizontal="right" wrapText="1"/>
    </xf>
    <xf numFmtId="0" fontId="12" fillId="0" borderId="3" xfId="2" applyNumberFormat="1" applyFont="1" applyBorder="1" applyAlignment="1" applyProtection="1">
      <alignment horizontal="right"/>
    </xf>
    <xf numFmtId="0" fontId="12" fillId="0" borderId="3" xfId="2" applyNumberFormat="1" applyFont="1" applyBorder="1" applyAlignment="1">
      <alignment horizontal="right" wrapText="1"/>
    </xf>
    <xf numFmtId="0" fontId="13" fillId="0" borderId="0" xfId="2" applyFont="1"/>
    <xf numFmtId="0" fontId="13" fillId="0" borderId="0" xfId="2" applyFont="1" applyAlignment="1" applyProtection="1">
      <alignment horizontal="right"/>
    </xf>
    <xf numFmtId="166" fontId="10" fillId="0" borderId="0" xfId="2" applyNumberFormat="1" applyFont="1" applyAlignment="1" applyProtection="1">
      <alignment horizontal="right"/>
    </xf>
    <xf numFmtId="166" fontId="13" fillId="0" borderId="0" xfId="2" applyNumberFormat="1" applyFont="1" applyAlignment="1" applyProtection="1">
      <alignment horizontal="right"/>
    </xf>
    <xf numFmtId="0" fontId="14" fillId="0" borderId="0" xfId="2" applyFont="1" applyAlignment="1">
      <alignment horizontal="center"/>
    </xf>
    <xf numFmtId="0" fontId="13" fillId="0" borderId="0" xfId="2" applyFont="1" applyAlignment="1" applyProtection="1">
      <alignment horizontal="left"/>
    </xf>
    <xf numFmtId="0" fontId="13" fillId="0" borderId="0" xfId="2" applyFont="1" applyBorder="1"/>
    <xf numFmtId="0" fontId="12" fillId="0" borderId="0" xfId="2" applyFont="1" applyAlignment="1">
      <alignment horizontal="right"/>
    </xf>
    <xf numFmtId="165" fontId="13" fillId="0" borderId="0" xfId="2" applyNumberFormat="1" applyFont="1" applyFill="1" applyAlignment="1">
      <alignment horizontal="right"/>
    </xf>
    <xf numFmtId="5" fontId="13" fillId="0" borderId="0" xfId="2" applyNumberFormat="1" applyFont="1" applyAlignment="1" applyProtection="1">
      <alignment horizontal="right"/>
    </xf>
    <xf numFmtId="3" fontId="13" fillId="0" borderId="0" xfId="2" applyNumberFormat="1" applyFont="1" applyAlignment="1">
      <alignment horizontal="right"/>
    </xf>
    <xf numFmtId="0" fontId="12" fillId="0" borderId="0" xfId="2" applyFont="1"/>
    <xf numFmtId="0" fontId="12" fillId="0" borderId="0" xfId="2" applyFont="1" applyAlignment="1" applyProtection="1">
      <alignment horizontal="right"/>
    </xf>
    <xf numFmtId="0" fontId="13" fillId="0" borderId="0" xfId="2" applyNumberFormat="1" applyFont="1" applyAlignment="1" applyProtection="1">
      <alignment horizontal="right"/>
    </xf>
    <xf numFmtId="41" fontId="13" fillId="0" borderId="0" xfId="2" applyNumberFormat="1" applyFont="1" applyBorder="1" applyAlignment="1">
      <alignment horizontal="right"/>
    </xf>
    <xf numFmtId="3" fontId="10" fillId="0" borderId="0" xfId="2" applyNumberFormat="1" applyFont="1" applyAlignment="1">
      <alignment horizontal="center"/>
    </xf>
    <xf numFmtId="0" fontId="13" fillId="0" borderId="0" xfId="2" applyFont="1" applyAlignment="1">
      <alignment horizontal="right"/>
    </xf>
    <xf numFmtId="0" fontId="12" fillId="0" borderId="0" xfId="2" applyFont="1" applyAlignment="1" applyProtection="1">
      <alignment horizontal="left"/>
    </xf>
    <xf numFmtId="0" fontId="13" fillId="0" borderId="3" xfId="2" applyFont="1" applyBorder="1"/>
    <xf numFmtId="0" fontId="13" fillId="0" borderId="3" xfId="2" applyFont="1" applyBorder="1" applyAlignment="1" applyProtection="1">
      <alignment horizontal="left"/>
    </xf>
    <xf numFmtId="0" fontId="10" fillId="0" borderId="3" xfId="2" applyFont="1" applyBorder="1" applyAlignment="1">
      <alignment horizontal="center"/>
    </xf>
    <xf numFmtId="41" fontId="13" fillId="0" borderId="3" xfId="2" applyNumberFormat="1" applyFont="1" applyBorder="1" applyAlignment="1" applyProtection="1">
      <alignment horizontal="right"/>
    </xf>
    <xf numFmtId="0" fontId="12" fillId="0" borderId="3" xfId="2" applyFont="1" applyBorder="1"/>
    <xf numFmtId="0" fontId="12" fillId="0" borderId="0" xfId="2" applyFont="1" applyAlignment="1"/>
    <xf numFmtId="41" fontId="13" fillId="0" borderId="0" xfId="2" applyNumberFormat="1" applyFont="1" applyAlignment="1" applyProtection="1">
      <alignment horizontal="right"/>
    </xf>
    <xf numFmtId="0" fontId="13" fillId="0" borderId="4" xfId="2" applyFont="1" applyBorder="1" applyAlignment="1"/>
    <xf numFmtId="0" fontId="13" fillId="0" borderId="4" xfId="2" applyFont="1" applyBorder="1" applyAlignment="1">
      <alignment horizontal="right"/>
    </xf>
    <xf numFmtId="164" fontId="13" fillId="0" borderId="0" xfId="2" applyNumberFormat="1" applyFont="1"/>
    <xf numFmtId="164" fontId="13" fillId="0" borderId="0" xfId="2" applyNumberFormat="1" applyFont="1" applyAlignment="1">
      <alignment horizontal="right"/>
    </xf>
    <xf numFmtId="0" fontId="10" fillId="0" borderId="0" xfId="2" applyFont="1" applyAlignment="1" applyProtection="1">
      <alignment horizontal="center"/>
    </xf>
    <xf numFmtId="0" fontId="12" fillId="0" borderId="0" xfId="2" applyNumberFormat="1" applyFont="1" applyAlignment="1" applyProtection="1">
      <alignment horizontal="right"/>
    </xf>
    <xf numFmtId="41" fontId="12" fillId="0" borderId="0" xfId="2" applyNumberFormat="1" applyFont="1" applyBorder="1" applyAlignment="1">
      <alignment horizontal="right"/>
    </xf>
    <xf numFmtId="3" fontId="30" fillId="0" borderId="0" xfId="2" applyNumberFormat="1" applyFont="1" applyAlignment="1">
      <alignment horizontal="right"/>
    </xf>
    <xf numFmtId="0" fontId="30" fillId="0" borderId="0" xfId="2" applyFont="1"/>
    <xf numFmtId="2" fontId="12" fillId="0" borderId="0" xfId="2" applyNumberFormat="1" applyFont="1" applyBorder="1"/>
    <xf numFmtId="2" fontId="13" fillId="0" borderId="0" xfId="2" applyNumberFormat="1" applyFont="1" applyBorder="1" applyAlignment="1" applyProtection="1">
      <alignment horizontal="right"/>
    </xf>
    <xf numFmtId="0" fontId="13" fillId="0" borderId="3" xfId="2" applyFont="1" applyBorder="1" applyAlignment="1" applyProtection="1">
      <alignment horizontal="right"/>
    </xf>
    <xf numFmtId="0" fontId="10" fillId="0" borderId="3" xfId="2" applyFont="1" applyBorder="1" applyAlignment="1" applyProtection="1">
      <alignment horizontal="center"/>
    </xf>
    <xf numFmtId="165" fontId="13" fillId="0" borderId="3" xfId="2" applyNumberFormat="1" applyFont="1" applyFill="1" applyBorder="1" applyAlignment="1">
      <alignment horizontal="center"/>
    </xf>
    <xf numFmtId="165" fontId="13" fillId="0" borderId="3" xfId="2" applyNumberFormat="1" applyFont="1" applyFill="1" applyBorder="1" applyAlignment="1">
      <alignment horizontal="right" indent="2"/>
    </xf>
    <xf numFmtId="5" fontId="13" fillId="0" borderId="3" xfId="2" applyNumberFormat="1" applyFont="1" applyBorder="1" applyAlignment="1" applyProtection="1">
      <alignment horizontal="right" indent="1"/>
    </xf>
    <xf numFmtId="0" fontId="13" fillId="0" borderId="0" xfId="2" applyFont="1" applyBorder="1" applyAlignment="1">
      <alignment horizontal="right"/>
    </xf>
    <xf numFmtId="41" fontId="12" fillId="0" borderId="0" xfId="2" applyNumberFormat="1" applyFont="1" applyBorder="1" applyAlignment="1">
      <alignment horizontal="right" wrapText="1"/>
    </xf>
    <xf numFmtId="41" fontId="13" fillId="0" borderId="0" xfId="2" applyNumberFormat="1" applyFont="1" applyAlignment="1">
      <alignment horizontal="right"/>
    </xf>
    <xf numFmtId="1" fontId="13" fillId="0" borderId="3" xfId="2" applyNumberFormat="1" applyFont="1" applyBorder="1"/>
    <xf numFmtId="3" fontId="10" fillId="0" borderId="3" xfId="2" applyNumberFormat="1" applyFont="1" applyBorder="1" applyAlignment="1">
      <alignment horizontal="center"/>
    </xf>
    <xf numFmtId="3" fontId="13" fillId="0" borderId="3" xfId="2" applyNumberFormat="1" applyFont="1" applyBorder="1"/>
    <xf numFmtId="0" fontId="15" fillId="0" borderId="0" xfId="2" applyFont="1" applyAlignment="1">
      <alignment horizontal="right"/>
    </xf>
    <xf numFmtId="0" fontId="13" fillId="0" borderId="0" xfId="2" applyFont="1" applyAlignment="1">
      <alignment horizontal="left"/>
    </xf>
    <xf numFmtId="0" fontId="13" fillId="0" borderId="0" xfId="2" applyFont="1" applyBorder="1" applyAlignment="1"/>
    <xf numFmtId="166" fontId="13" fillId="0" borderId="3" xfId="2" applyNumberFormat="1" applyFont="1" applyBorder="1" applyAlignment="1" applyProtection="1">
      <alignment horizontal="right" indent="1"/>
    </xf>
    <xf numFmtId="166" fontId="13" fillId="0" borderId="3" xfId="2" applyNumberFormat="1" applyFont="1" applyBorder="1" applyAlignment="1" applyProtection="1">
      <alignment horizontal="right" indent="2"/>
    </xf>
    <xf numFmtId="166" fontId="13" fillId="0" borderId="3" xfId="2" applyNumberFormat="1" applyFont="1" applyBorder="1" applyAlignment="1" applyProtection="1">
      <alignment horizontal="right"/>
    </xf>
    <xf numFmtId="6" fontId="71" fillId="0" borderId="0" xfId="2" applyNumberFormat="1" applyFont="1" applyBorder="1" applyAlignment="1" applyProtection="1">
      <alignment horizontal="center" wrapText="1"/>
    </xf>
    <xf numFmtId="6" fontId="71" fillId="0" borderId="0" xfId="2" applyNumberFormat="1" applyFont="1" applyBorder="1" applyAlignment="1" applyProtection="1">
      <alignment horizontal="right" wrapText="1" indent="2"/>
    </xf>
    <xf numFmtId="0" fontId="15" fillId="0" borderId="4" xfId="2" applyFont="1" applyBorder="1" applyAlignment="1">
      <alignment horizontal="right"/>
    </xf>
    <xf numFmtId="0" fontId="15" fillId="0" borderId="0" xfId="2" applyFont="1" applyBorder="1" applyAlignment="1">
      <alignment horizontal="right"/>
    </xf>
    <xf numFmtId="0" fontId="13" fillId="0" borderId="0" xfId="2" quotePrefix="1" applyFont="1" applyAlignment="1"/>
    <xf numFmtId="0" fontId="10" fillId="0" borderId="0" xfId="2" quotePrefix="1" applyFont="1" applyAlignment="1">
      <alignment horizontal="center"/>
    </xf>
    <xf numFmtId="0" fontId="13" fillId="0" borderId="0" xfId="2" applyFont="1" applyAlignment="1">
      <alignment wrapText="1"/>
    </xf>
    <xf numFmtId="0" fontId="13" fillId="0" borderId="0" xfId="2" applyFont="1" applyAlignment="1">
      <alignment horizontal="left" wrapText="1"/>
    </xf>
    <xf numFmtId="0" fontId="30" fillId="0" borderId="0" xfId="2" applyFont="1" applyAlignment="1"/>
    <xf numFmtId="0" fontId="30" fillId="0" borderId="0" xfId="2" applyFont="1" applyAlignment="1">
      <alignment wrapText="1"/>
    </xf>
    <xf numFmtId="0" fontId="21" fillId="0" borderId="0" xfId="2" applyFont="1"/>
    <xf numFmtId="0" fontId="72" fillId="0" borderId="0" xfId="0" applyFont="1" applyAlignment="1"/>
    <xf numFmtId="164" fontId="7" fillId="0" borderId="0" xfId="0" applyNumberFormat="1" applyFont="1" applyAlignment="1">
      <alignment horizontal="right"/>
    </xf>
    <xf numFmtId="6" fontId="71" fillId="0" borderId="0" xfId="0" applyNumberFormat="1" applyFont="1" applyBorder="1" applyAlignment="1" applyProtection="1">
      <alignment horizontal="right" wrapText="1"/>
    </xf>
    <xf numFmtId="6" fontId="71" fillId="0" borderId="3" xfId="0" applyNumberFormat="1" applyFont="1" applyBorder="1" applyAlignment="1" applyProtection="1">
      <alignment horizontal="right" wrapText="1"/>
    </xf>
    <xf numFmtId="0" fontId="21" fillId="0" borderId="0" xfId="0" applyFont="1"/>
    <xf numFmtId="164" fontId="21" fillId="0" borderId="0" xfId="0" applyNumberFormat="1" applyFont="1"/>
    <xf numFmtId="0" fontId="73" fillId="0" borderId="0" xfId="0" applyFont="1"/>
    <xf numFmtId="0" fontId="71" fillId="0" borderId="0" xfId="0" applyNumberFormat="1" applyFont="1" applyBorder="1" applyAlignment="1" applyProtection="1">
      <alignment horizontal="right" wrapText="1"/>
    </xf>
    <xf numFmtId="0" fontId="74" fillId="0" borderId="0" xfId="0" applyFont="1" applyAlignment="1"/>
    <xf numFmtId="0" fontId="7" fillId="0" borderId="0" xfId="1" applyAlignment="1"/>
    <xf numFmtId="0" fontId="7" fillId="0" borderId="0" xfId="1" applyBorder="1" applyAlignment="1"/>
    <xf numFmtId="0" fontId="7" fillId="0" borderId="0" xfId="1" applyAlignment="1">
      <alignment horizontal="left"/>
    </xf>
    <xf numFmtId="0" fontId="9" fillId="0" borderId="0" xfId="2" applyFont="1" applyAlignment="1"/>
    <xf numFmtId="164" fontId="7" fillId="0" borderId="0" xfId="2" applyNumberFormat="1" applyFont="1" applyAlignment="1">
      <alignment horizontal="right"/>
    </xf>
    <xf numFmtId="6" fontId="12" fillId="0" borderId="0" xfId="2" applyNumberFormat="1" applyFont="1" applyBorder="1" applyAlignment="1" applyProtection="1">
      <alignment horizontal="right" wrapText="1"/>
    </xf>
    <xf numFmtId="6" fontId="12" fillId="0" borderId="3" xfId="2" applyNumberFormat="1" applyFont="1" applyBorder="1" applyAlignment="1" applyProtection="1">
      <alignment horizontal="right" wrapText="1"/>
    </xf>
    <xf numFmtId="0" fontId="12" fillId="0" borderId="3" xfId="2" applyNumberFormat="1" applyFont="1" applyBorder="1" applyAlignment="1" applyProtection="1">
      <alignment horizontal="center"/>
    </xf>
    <xf numFmtId="0" fontId="10" fillId="0" borderId="0" xfId="2" applyFont="1" applyAlignment="1" applyProtection="1">
      <alignment horizontal="right"/>
    </xf>
    <xf numFmtId="0" fontId="10" fillId="0" borderId="4" xfId="2" applyFont="1" applyBorder="1" applyAlignment="1">
      <alignment horizontal="right"/>
    </xf>
    <xf numFmtId="164" fontId="10" fillId="0" borderId="0" xfId="2" applyNumberFormat="1" applyFont="1" applyAlignment="1">
      <alignment horizontal="right"/>
    </xf>
    <xf numFmtId="0" fontId="12" fillId="0" borderId="0" xfId="2" applyFont="1" applyAlignment="1">
      <alignment horizontal="right" wrapText="1"/>
    </xf>
    <xf numFmtId="164" fontId="12" fillId="0" borderId="0" xfId="2" applyNumberFormat="1" applyFont="1" applyAlignment="1">
      <alignment horizontal="right"/>
    </xf>
    <xf numFmtId="0" fontId="13" fillId="0" borderId="0" xfId="2" applyNumberFormat="1" applyFont="1" applyBorder="1" applyAlignment="1">
      <alignment horizontal="right"/>
    </xf>
    <xf numFmtId="0" fontId="12" fillId="0" borderId="0" xfId="2" applyFont="1" applyAlignment="1">
      <alignment horizontal="right" indent="2"/>
    </xf>
    <xf numFmtId="0" fontId="12" fillId="0" borderId="0" xfId="2" applyNumberFormat="1" applyFont="1" applyAlignment="1">
      <alignment horizontal="right"/>
    </xf>
    <xf numFmtId="0" fontId="13" fillId="0" borderId="0" xfId="2" applyNumberFormat="1" applyFont="1" applyAlignment="1">
      <alignment horizontal="right"/>
    </xf>
    <xf numFmtId="164" fontId="13" fillId="0" borderId="4" xfId="2" applyNumberFormat="1" applyFont="1" applyBorder="1" applyAlignment="1">
      <alignment horizontal="right"/>
    </xf>
    <xf numFmtId="0" fontId="71" fillId="0" borderId="0" xfId="2" applyNumberFormat="1" applyFont="1" applyBorder="1" applyAlignment="1" applyProtection="1">
      <alignment horizontal="right" wrapText="1"/>
    </xf>
    <xf numFmtId="0" fontId="12" fillId="0" borderId="0" xfId="2" applyNumberFormat="1" applyFont="1" applyBorder="1" applyAlignment="1" applyProtection="1">
      <alignment horizontal="right"/>
    </xf>
    <xf numFmtId="1" fontId="12" fillId="0" borderId="0" xfId="2" applyNumberFormat="1" applyFont="1" applyAlignment="1">
      <alignment horizontal="right"/>
    </xf>
    <xf numFmtId="1" fontId="12" fillId="0" borderId="0" xfId="2" applyNumberFormat="1" applyFont="1" applyAlignment="1"/>
    <xf numFmtId="0" fontId="16" fillId="0" borderId="0" xfId="2" applyFont="1" applyAlignment="1"/>
    <xf numFmtId="164" fontId="11" fillId="0" borderId="0" xfId="2" applyNumberFormat="1" applyFont="1" applyAlignment="1"/>
    <xf numFmtId="0" fontId="7" fillId="0" borderId="0" xfId="2" applyAlignment="1"/>
    <xf numFmtId="3" fontId="7" fillId="2" borderId="0" xfId="7" applyNumberFormat="1" applyFont="1" applyFill="1" applyAlignment="1"/>
    <xf numFmtId="0" fontId="7" fillId="2" borderId="0" xfId="0" applyFont="1" applyFill="1" applyAlignment="1"/>
    <xf numFmtId="3" fontId="7" fillId="2" borderId="0" xfId="0" applyNumberFormat="1" applyFont="1" applyFill="1" applyAlignment="1"/>
    <xf numFmtId="0" fontId="7" fillId="0" borderId="0" xfId="0" applyFont="1" applyFill="1" applyBorder="1" applyAlignment="1">
      <alignment horizontal="left"/>
    </xf>
    <xf numFmtId="167" fontId="12" fillId="0" borderId="0" xfId="0" applyNumberFormat="1" applyFont="1" applyFill="1"/>
    <xf numFmtId="165" fontId="12" fillId="0" borderId="0" xfId="0" applyNumberFormat="1" applyFont="1" applyFill="1"/>
    <xf numFmtId="169" fontId="10" fillId="27" borderId="0" xfId="14" applyFont="1" applyFill="1" applyBorder="1" applyAlignment="1">
      <alignment horizontal="center"/>
    </xf>
    <xf numFmtId="0" fontId="10" fillId="27" borderId="0" xfId="0" applyFont="1" applyFill="1" applyBorder="1" applyAlignment="1">
      <alignment horizontal="center"/>
    </xf>
    <xf numFmtId="1" fontId="13" fillId="2" borderId="0" xfId="14" applyNumberFormat="1" applyFont="1" applyFill="1" applyAlignment="1">
      <alignment horizontal="right"/>
    </xf>
    <xf numFmtId="0" fontId="10" fillId="27" borderId="3" xfId="0" applyFont="1" applyFill="1" applyBorder="1" applyAlignment="1">
      <alignment horizontal="center"/>
    </xf>
    <xf numFmtId="165" fontId="15" fillId="2" borderId="3" xfId="0" applyNumberFormat="1" applyFont="1" applyFill="1" applyBorder="1" applyAlignment="1">
      <alignment horizontal="right"/>
    </xf>
    <xf numFmtId="167" fontId="13" fillId="2" borderId="3" xfId="0" applyNumberFormat="1" applyFont="1" applyFill="1" applyBorder="1" applyAlignment="1">
      <alignment horizontal="right"/>
    </xf>
    <xf numFmtId="167" fontId="13" fillId="2" borderId="3" xfId="14" applyNumberFormat="1" applyFont="1" applyFill="1" applyBorder="1" applyAlignment="1">
      <alignment horizontal="right"/>
    </xf>
    <xf numFmtId="165" fontId="13" fillId="2" borderId="3" xfId="0" applyNumberFormat="1" applyFont="1" applyFill="1" applyBorder="1" applyAlignment="1">
      <alignment horizontal="right"/>
    </xf>
    <xf numFmtId="169" fontId="37" fillId="2" borderId="0" xfId="14" applyFont="1" applyFill="1" applyBorder="1"/>
    <xf numFmtId="169" fontId="13" fillId="3" borderId="0" xfId="14" applyFont="1" applyFill="1" applyBorder="1"/>
    <xf numFmtId="169" fontId="10" fillId="3" borderId="0" xfId="14" applyFont="1" applyFill="1" applyBorder="1" applyAlignment="1">
      <alignment horizontal="center"/>
    </xf>
    <xf numFmtId="169" fontId="15" fillId="3" borderId="0" xfId="14" applyFont="1" applyFill="1" applyBorder="1"/>
    <xf numFmtId="169" fontId="16" fillId="3" borderId="0" xfId="14" applyFont="1" applyFill="1" applyBorder="1"/>
    <xf numFmtId="169" fontId="13" fillId="3" borderId="0" xfId="14" applyFont="1" applyFill="1" applyBorder="1" applyAlignment="1"/>
    <xf numFmtId="169" fontId="13" fillId="3" borderId="0" xfId="14" applyFont="1" applyFill="1" applyBorder="1" applyAlignment="1">
      <alignment horizontal="left" indent="1"/>
    </xf>
    <xf numFmtId="0" fontId="13" fillId="3" borderId="0" xfId="1" applyFont="1" applyFill="1" applyBorder="1" applyAlignment="1"/>
    <xf numFmtId="0" fontId="13" fillId="3" borderId="0" xfId="0" applyFont="1" applyFill="1" applyBorder="1"/>
    <xf numFmtId="0" fontId="13" fillId="3" borderId="0" xfId="0" applyFont="1" applyFill="1" applyBorder="1" applyAlignment="1">
      <alignment horizontal="left" indent="1"/>
    </xf>
    <xf numFmtId="0" fontId="13" fillId="3" borderId="0" xfId="1" applyFont="1" applyFill="1" applyBorder="1" applyAlignment="1">
      <alignment horizontal="left"/>
    </xf>
    <xf numFmtId="3" fontId="13" fillId="3" borderId="0" xfId="14" applyNumberFormat="1" applyFont="1" applyFill="1" applyBorder="1" applyAlignment="1">
      <alignment horizontal="left"/>
    </xf>
    <xf numFmtId="0" fontId="13" fillId="3" borderId="0" xfId="1" applyFont="1" applyFill="1" applyBorder="1"/>
    <xf numFmtId="169" fontId="13" fillId="3" borderId="0" xfId="14" applyFont="1" applyFill="1" applyBorder="1" applyAlignment="1">
      <alignment horizontal="left"/>
    </xf>
    <xf numFmtId="0" fontId="10" fillId="3" borderId="0" xfId="1" applyFont="1" applyFill="1" applyBorder="1" applyAlignment="1">
      <alignment horizontal="center"/>
    </xf>
    <xf numFmtId="169" fontId="21" fillId="3" borderId="0" xfId="14" applyFont="1" applyFill="1" applyBorder="1"/>
    <xf numFmtId="0" fontId="10" fillId="3" borderId="0" xfId="4" applyFont="1" applyFill="1" applyBorder="1" applyAlignment="1">
      <alignment horizontal="center"/>
    </xf>
    <xf numFmtId="0" fontId="10" fillId="3" borderId="0" xfId="0" applyFont="1" applyFill="1" applyBorder="1" applyAlignment="1"/>
    <xf numFmtId="1" fontId="22" fillId="2" borderId="0" xfId="0" applyNumberFormat="1" applyFont="1" applyFill="1" applyAlignment="1">
      <alignment wrapText="1"/>
    </xf>
    <xf numFmtId="1" fontId="22" fillId="2" borderId="0" xfId="14" applyNumberFormat="1" applyFont="1" applyFill="1"/>
    <xf numFmtId="169" fontId="10" fillId="3" borderId="0" xfId="14" applyFont="1" applyFill="1" applyBorder="1"/>
    <xf numFmtId="1" fontId="12" fillId="2" borderId="0" xfId="0" applyNumberFormat="1" applyFont="1" applyFill="1" applyBorder="1" applyAlignment="1" applyProtection="1">
      <alignment vertical="center"/>
    </xf>
    <xf numFmtId="1" fontId="15" fillId="2" borderId="0" xfId="0" applyNumberFormat="1" applyFont="1" applyFill="1" applyBorder="1" applyAlignment="1" applyProtection="1">
      <alignment vertical="center"/>
    </xf>
    <xf numFmtId="0" fontId="32" fillId="2" borderId="0" xfId="0" applyFont="1" applyFill="1" applyBorder="1" applyAlignment="1">
      <alignment horizontal="center"/>
    </xf>
    <xf numFmtId="1" fontId="32" fillId="2" borderId="0" xfId="0" applyNumberFormat="1" applyFont="1" applyFill="1" applyBorder="1" applyAlignment="1">
      <alignment horizontal="center"/>
    </xf>
    <xf numFmtId="0" fontId="10" fillId="3" borderId="0" xfId="0" applyFont="1" applyFill="1" applyBorder="1" applyAlignment="1">
      <alignment horizontal="right"/>
    </xf>
    <xf numFmtId="1" fontId="15" fillId="2" borderId="0" xfId="14" applyNumberFormat="1" applyFont="1" applyFill="1"/>
    <xf numFmtId="1" fontId="15" fillId="2" borderId="0" xfId="0" applyNumberFormat="1" applyFont="1" applyFill="1" applyAlignment="1"/>
    <xf numFmtId="169" fontId="10" fillId="3" borderId="0" xfId="14" applyFont="1" applyFill="1" applyBorder="1" applyAlignment="1">
      <alignment horizontal="right"/>
    </xf>
    <xf numFmtId="172" fontId="0" fillId="0" borderId="0" xfId="91" applyNumberFormat="1" applyFont="1"/>
    <xf numFmtId="1" fontId="15" fillId="2" borderId="3" xfId="14" applyNumberFormat="1" applyFont="1" applyFill="1" applyBorder="1"/>
    <xf numFmtId="1" fontId="7" fillId="0" borderId="0" xfId="1" applyNumberFormat="1" applyAlignment="1"/>
    <xf numFmtId="1" fontId="13" fillId="2" borderId="0" xfId="1" applyNumberFormat="1" applyFont="1" applyFill="1" applyBorder="1" applyAlignment="1">
      <alignment horizontal="left"/>
    </xf>
    <xf numFmtId="1" fontId="13" fillId="2" borderId="0" xfId="1" applyNumberFormat="1" applyFont="1" applyFill="1" applyBorder="1"/>
    <xf numFmtId="1" fontId="13" fillId="2" borderId="0" xfId="14" applyNumberFormat="1" applyFont="1" applyFill="1"/>
    <xf numFmtId="1" fontId="38" fillId="2" borderId="0" xfId="14" applyNumberFormat="1" applyFont="1" applyFill="1"/>
    <xf numFmtId="169" fontId="76" fillId="2" borderId="0" xfId="14" applyFont="1" applyFill="1"/>
    <xf numFmtId="0" fontId="0" fillId="0" borderId="0" xfId="4" applyFont="1" applyAlignment="1"/>
    <xf numFmtId="0" fontId="14" fillId="0" borderId="3" xfId="16" applyFont="1" applyBorder="1" applyAlignment="1">
      <alignment horizontal="center"/>
    </xf>
    <xf numFmtId="0" fontId="10" fillId="0" borderId="0" xfId="0" applyFont="1" applyBorder="1" applyAlignment="1">
      <alignment horizontal="center" vertical="center"/>
    </xf>
    <xf numFmtId="0" fontId="12" fillId="0" borderId="0" xfId="15" applyFont="1" applyFill="1" applyBorder="1"/>
    <xf numFmtId="0" fontId="13" fillId="0" borderId="0" xfId="15" applyFont="1" applyFill="1" applyBorder="1" applyAlignment="1">
      <alignment horizontal="right"/>
    </xf>
    <xf numFmtId="0" fontId="10" fillId="0" borderId="0" xfId="15" applyFont="1" applyFill="1" applyBorder="1" applyAlignment="1">
      <alignment horizontal="center"/>
    </xf>
    <xf numFmtId="3" fontId="13" fillId="0" borderId="0" xfId="15" applyNumberFormat="1" applyFont="1" applyFill="1" applyBorder="1" applyAlignment="1">
      <alignment horizontal="right"/>
    </xf>
    <xf numFmtId="0" fontId="13" fillId="0" borderId="0" xfId="15" applyNumberFormat="1" applyFont="1" applyFill="1" applyBorder="1" applyAlignment="1">
      <alignment horizontal="right"/>
    </xf>
    <xf numFmtId="0" fontId="13" fillId="0" borderId="0" xfId="15" applyFont="1" applyFill="1" applyBorder="1"/>
    <xf numFmtId="0" fontId="15" fillId="0" borderId="0" xfId="15" applyFont="1" applyFill="1" applyBorder="1" applyAlignment="1">
      <alignment horizontal="right"/>
    </xf>
    <xf numFmtId="0" fontId="15" fillId="0" borderId="0" xfId="0" applyFont="1" applyFill="1" applyBorder="1" applyAlignment="1">
      <alignment horizontal="right"/>
    </xf>
    <xf numFmtId="0" fontId="13" fillId="0" borderId="0" xfId="0" applyFont="1" applyFill="1" applyBorder="1"/>
    <xf numFmtId="0" fontId="13" fillId="0" borderId="0" xfId="0" applyFont="1" applyFill="1" applyBorder="1" applyAlignment="1">
      <alignment horizontal="center"/>
    </xf>
    <xf numFmtId="165" fontId="15" fillId="0" borderId="0" xfId="16" applyNumberFormat="1" applyFont="1" applyFill="1" applyBorder="1" applyAlignment="1">
      <alignment horizontal="right"/>
    </xf>
    <xf numFmtId="0" fontId="13" fillId="0" borderId="0" xfId="15" applyFont="1" applyFill="1" applyBorder="1" applyAlignment="1">
      <alignment horizontal="left"/>
    </xf>
    <xf numFmtId="165" fontId="15" fillId="0" borderId="0" xfId="17" applyNumberFormat="1" applyFont="1" applyFill="1" applyBorder="1" applyAlignment="1">
      <alignment horizontal="right"/>
    </xf>
    <xf numFmtId="0" fontId="77" fillId="0" borderId="0" xfId="0" applyFont="1" applyFill="1" applyBorder="1" applyAlignment="1">
      <alignment horizontal="center"/>
    </xf>
    <xf numFmtId="3" fontId="15" fillId="0" borderId="0" xfId="0" applyNumberFormat="1" applyFont="1" applyFill="1" applyBorder="1" applyAlignment="1">
      <alignment horizontal="right"/>
    </xf>
    <xf numFmtId="0" fontId="13" fillId="0" borderId="0" xfId="15" applyFont="1" applyFill="1" applyBorder="1" applyAlignment="1">
      <alignment horizontal="center"/>
    </xf>
    <xf numFmtId="3" fontId="30" fillId="0" borderId="0" xfId="0" applyNumberFormat="1" applyFont="1"/>
    <xf numFmtId="0" fontId="13" fillId="0" borderId="0" xfId="15" applyFont="1" applyFill="1" applyBorder="1" applyAlignment="1"/>
    <xf numFmtId="0" fontId="12" fillId="0" borderId="0" xfId="15" applyFont="1" applyFill="1" applyBorder="1" applyAlignment="1"/>
    <xf numFmtId="0" fontId="10" fillId="0" borderId="0" xfId="15" applyFont="1" applyFill="1" applyBorder="1" applyAlignment="1">
      <alignment horizontal="right"/>
    </xf>
    <xf numFmtId="165" fontId="15" fillId="0" borderId="0" xfId="0" applyNumberFormat="1" applyFont="1" applyFill="1" applyBorder="1" applyAlignment="1">
      <alignment horizontal="right"/>
    </xf>
    <xf numFmtId="0" fontId="12" fillId="0" borderId="0" xfId="16" applyFont="1" applyFill="1" applyBorder="1" applyAlignment="1">
      <alignment horizontal="right"/>
    </xf>
    <xf numFmtId="3" fontId="13" fillId="0" borderId="0" xfId="17" applyNumberFormat="1" applyFont="1" applyFill="1" applyBorder="1" applyAlignment="1">
      <alignment horizontal="right"/>
    </xf>
    <xf numFmtId="0" fontId="13" fillId="0" borderId="0" xfId="17" applyFont="1" applyFill="1" applyBorder="1" applyAlignment="1">
      <alignment horizontal="right"/>
    </xf>
    <xf numFmtId="0" fontId="39" fillId="0" borderId="3" xfId="16" applyFont="1" applyFill="1" applyBorder="1"/>
    <xf numFmtId="0" fontId="13" fillId="0" borderId="3" xfId="16" applyFont="1" applyFill="1" applyBorder="1"/>
    <xf numFmtId="0" fontId="10" fillId="0" borderId="3" xfId="16" applyFont="1" applyFill="1" applyBorder="1" applyAlignment="1">
      <alignment horizontal="center"/>
    </xf>
    <xf numFmtId="165" fontId="15" fillId="0" borderId="3" xfId="16" applyNumberFormat="1" applyFont="1" applyFill="1" applyBorder="1" applyAlignment="1">
      <alignment horizontal="right" indent="1"/>
    </xf>
    <xf numFmtId="165" fontId="15" fillId="0" borderId="3" xfId="15" applyNumberFormat="1" applyFont="1" applyFill="1" applyBorder="1" applyAlignment="1">
      <alignment horizontal="right"/>
    </xf>
    <xf numFmtId="165" fontId="15" fillId="0" borderId="3" xfId="15" applyNumberFormat="1" applyFont="1" applyFill="1" applyBorder="1" applyAlignment="1">
      <alignment horizontal="right" indent="1"/>
    </xf>
    <xf numFmtId="0" fontId="13" fillId="0" borderId="3" xfId="16" applyFont="1" applyFill="1" applyBorder="1" applyAlignment="1">
      <alignment horizontal="right" indent="1"/>
    </xf>
    <xf numFmtId="0" fontId="13" fillId="0" borderId="3" xfId="16" applyFont="1" applyFill="1" applyBorder="1" applyAlignment="1">
      <alignment horizontal="right"/>
    </xf>
    <xf numFmtId="3" fontId="13" fillId="0" borderId="3" xfId="15" applyNumberFormat="1" applyFont="1" applyFill="1" applyBorder="1" applyAlignment="1">
      <alignment horizontal="right" indent="1"/>
    </xf>
    <xf numFmtId="0" fontId="39" fillId="0" borderId="0" xfId="16" applyFont="1" applyFill="1" applyBorder="1"/>
    <xf numFmtId="0" fontId="13" fillId="0" borderId="0" xfId="16" applyFont="1" applyFill="1" applyBorder="1"/>
    <xf numFmtId="0" fontId="10" fillId="0" borderId="0" xfId="16" applyFont="1" applyFill="1" applyBorder="1" applyAlignment="1">
      <alignment horizontal="center"/>
    </xf>
    <xf numFmtId="165" fontId="15" fillId="0" borderId="0" xfId="16" applyNumberFormat="1" applyFont="1" applyFill="1" applyBorder="1" applyAlignment="1">
      <alignment horizontal="right" indent="1"/>
    </xf>
    <xf numFmtId="165" fontId="15" fillId="0" borderId="0" xfId="15" applyNumberFormat="1" applyFont="1" applyFill="1" applyBorder="1" applyAlignment="1">
      <alignment horizontal="right" indent="1"/>
    </xf>
    <xf numFmtId="0" fontId="13" fillId="0" borderId="0" xfId="16" applyFont="1" applyFill="1" applyBorder="1" applyAlignment="1">
      <alignment horizontal="right" indent="1"/>
    </xf>
    <xf numFmtId="0" fontId="13" fillId="0" borderId="0" xfId="16" applyFont="1" applyFill="1" applyBorder="1" applyAlignment="1">
      <alignment horizontal="right"/>
    </xf>
    <xf numFmtId="3" fontId="15" fillId="0" borderId="0" xfId="15" applyNumberFormat="1" applyFont="1" applyFill="1" applyBorder="1" applyAlignment="1">
      <alignment horizontal="right"/>
    </xf>
    <xf numFmtId="3" fontId="13" fillId="0" borderId="0" xfId="15" applyNumberFormat="1" applyFont="1" applyFill="1" applyBorder="1" applyAlignment="1">
      <alignment horizontal="right" indent="1"/>
    </xf>
    <xf numFmtId="0" fontId="15" fillId="0" borderId="0" xfId="15" applyFont="1" applyFill="1" applyBorder="1" applyAlignment="1">
      <alignment horizontal="right" indent="1"/>
    </xf>
    <xf numFmtId="0" fontId="13" fillId="0" borderId="0" xfId="15" applyFont="1" applyFill="1" applyBorder="1" applyAlignment="1">
      <alignment horizontal="right" indent="1"/>
    </xf>
    <xf numFmtId="3" fontId="13" fillId="0" borderId="0" xfId="0" applyNumberFormat="1" applyFont="1" applyFill="1" applyBorder="1"/>
    <xf numFmtId="0" fontId="15" fillId="0" borderId="0" xfId="0" applyFont="1" applyFill="1" applyBorder="1"/>
    <xf numFmtId="165" fontId="15" fillId="0" borderId="0" xfId="0" applyNumberFormat="1" applyFont="1" applyFill="1" applyBorder="1"/>
    <xf numFmtId="1" fontId="13" fillId="0" borderId="0" xfId="15" applyNumberFormat="1" applyFont="1" applyFill="1" applyBorder="1" applyAlignment="1">
      <alignment horizontal="right"/>
    </xf>
    <xf numFmtId="166" fontId="13" fillId="0" borderId="0" xfId="0" applyNumberFormat="1" applyFont="1" applyFill="1" applyBorder="1" applyAlignment="1">
      <alignment horizontal="left"/>
    </xf>
    <xf numFmtId="166" fontId="15" fillId="0" borderId="0" xfId="16" applyNumberFormat="1" applyFont="1" applyFill="1" applyBorder="1" applyAlignment="1">
      <alignment horizontal="right"/>
    </xf>
    <xf numFmtId="3" fontId="13" fillId="0" borderId="0" xfId="16" applyNumberFormat="1" applyFont="1" applyFill="1" applyBorder="1" applyAlignment="1">
      <alignment horizontal="right"/>
    </xf>
    <xf numFmtId="0" fontId="12" fillId="0" borderId="0" xfId="16" applyFont="1" applyFill="1" applyBorder="1"/>
    <xf numFmtId="166" fontId="13" fillId="0" borderId="0" xfId="16" applyNumberFormat="1" applyFont="1" applyFill="1" applyBorder="1" applyAlignment="1">
      <alignment horizontal="right"/>
    </xf>
    <xf numFmtId="0" fontId="11" fillId="0" borderId="1" xfId="21" applyFont="1" applyBorder="1"/>
    <xf numFmtId="0" fontId="12" fillId="0" borderId="3" xfId="21" applyFont="1" applyBorder="1" applyAlignment="1">
      <alignment horizontal="right"/>
    </xf>
    <xf numFmtId="0" fontId="12" fillId="0" borderId="0" xfId="21" applyFont="1" applyBorder="1" applyAlignment="1">
      <alignment horizontal="right"/>
    </xf>
    <xf numFmtId="0" fontId="12" fillId="0" borderId="5" xfId="21" applyFont="1" applyBorder="1" applyAlignment="1">
      <alignment horizontal="right"/>
    </xf>
    <xf numFmtId="0" fontId="13" fillId="0" borderId="0" xfId="2" applyFont="1" applyAlignment="1">
      <alignment vertical="top"/>
    </xf>
    <xf numFmtId="0" fontId="13" fillId="0" borderId="0" xfId="21" applyFont="1" applyAlignment="1">
      <alignment vertical="top"/>
    </xf>
    <xf numFmtId="0" fontId="9" fillId="0" borderId="1" xfId="0" applyFont="1" applyBorder="1"/>
    <xf numFmtId="0" fontId="0" fillId="0" borderId="0" xfId="12" applyFont="1"/>
    <xf numFmtId="0" fontId="8" fillId="0" borderId="0" xfId="13" applyFont="1" applyBorder="1" applyAlignment="1">
      <alignment vertical="top" wrapText="1"/>
    </xf>
    <xf numFmtId="0" fontId="7" fillId="0" borderId="0" xfId="13" applyFont="1" applyAlignment="1"/>
    <xf numFmtId="0" fontId="9" fillId="0" borderId="0" xfId="13" applyFont="1" applyAlignment="1"/>
    <xf numFmtId="0" fontId="10" fillId="0" borderId="0" xfId="13" applyFont="1" applyAlignment="1"/>
    <xf numFmtId="0" fontId="62" fillId="0" borderId="0" xfId="13" applyFont="1" applyAlignment="1"/>
    <xf numFmtId="0" fontId="69" fillId="0" borderId="0" xfId="13" applyFont="1" applyAlignment="1"/>
    <xf numFmtId="0" fontId="13" fillId="0" borderId="0" xfId="13" applyFont="1" applyBorder="1"/>
    <xf numFmtId="0" fontId="10" fillId="0" borderId="0" xfId="13" applyFont="1" applyBorder="1" applyAlignment="1">
      <alignment vertical="center"/>
    </xf>
    <xf numFmtId="0" fontId="14" fillId="0" borderId="0" xfId="13" applyFont="1" applyBorder="1"/>
    <xf numFmtId="0" fontId="78" fillId="0" borderId="0" xfId="0" applyFont="1"/>
    <xf numFmtId="0" fontId="16" fillId="0" borderId="0" xfId="13" applyFont="1"/>
    <xf numFmtId="0" fontId="13" fillId="0" borderId="0" xfId="13" applyFont="1" applyAlignment="1">
      <alignment wrapText="1"/>
    </xf>
    <xf numFmtId="0" fontId="10" fillId="0" borderId="0" xfId="13" applyFont="1" applyBorder="1" applyAlignment="1">
      <alignment horizontal="center"/>
    </xf>
    <xf numFmtId="0" fontId="12" fillId="0" borderId="0" xfId="13" applyFont="1" applyFill="1" applyBorder="1" applyAlignment="1">
      <alignment horizontal="right" vertical="center"/>
    </xf>
    <xf numFmtId="0" fontId="12" fillId="0" borderId="3" xfId="13" quotePrefix="1" applyNumberFormat="1" applyFont="1" applyFill="1" applyBorder="1" applyAlignment="1">
      <alignment horizontal="right" vertical="center"/>
    </xf>
    <xf numFmtId="0" fontId="12" fillId="0" borderId="0" xfId="13" applyFont="1" applyBorder="1" applyAlignment="1">
      <alignment horizontal="left" wrapText="1"/>
    </xf>
    <xf numFmtId="0" fontId="10" fillId="0" borderId="0" xfId="13" applyFont="1" applyBorder="1"/>
    <xf numFmtId="0" fontId="10" fillId="0" borderId="0" xfId="13" applyFont="1" applyAlignment="1">
      <alignment horizontal="right"/>
    </xf>
    <xf numFmtId="0" fontId="13" fillId="0" borderId="0" xfId="13" applyFont="1" applyAlignment="1">
      <alignment horizontal="right"/>
    </xf>
    <xf numFmtId="0" fontId="10" fillId="0" borderId="0" xfId="13" applyFont="1" applyBorder="1" applyAlignment="1">
      <alignment horizontal="center" vertical="center"/>
    </xf>
    <xf numFmtId="3" fontId="13" fillId="0" borderId="0" xfId="13" applyNumberFormat="1" applyFont="1" applyAlignment="1">
      <alignment horizontal="right" vertical="center"/>
    </xf>
    <xf numFmtId="0" fontId="13" fillId="0" borderId="0" xfId="13" applyFont="1" applyAlignment="1">
      <alignment horizontal="right" wrapText="1"/>
    </xf>
    <xf numFmtId="0" fontId="13" fillId="0" borderId="0" xfId="13" applyFont="1" applyAlignment="1">
      <alignment horizontal="right" vertical="center"/>
    </xf>
    <xf numFmtId="3" fontId="13" fillId="0" borderId="0" xfId="13" applyNumberFormat="1" applyFont="1" applyBorder="1" applyAlignment="1">
      <alignment horizontal="right" vertical="center"/>
    </xf>
    <xf numFmtId="0" fontId="12" fillId="0" borderId="0" xfId="13" applyFont="1" applyBorder="1" applyAlignment="1">
      <alignment horizontal="right" wrapText="1"/>
    </xf>
    <xf numFmtId="0" fontId="15" fillId="0" borderId="0" xfId="13" applyFont="1" applyBorder="1" applyAlignment="1">
      <alignment horizontal="right" wrapText="1"/>
    </xf>
    <xf numFmtId="3" fontId="13" fillId="0" borderId="0" xfId="13" applyNumberFormat="1" applyFont="1" applyAlignment="1">
      <alignment horizontal="right"/>
    </xf>
    <xf numFmtId="165" fontId="68" fillId="0" borderId="0" xfId="0" applyNumberFormat="1" applyFont="1" applyAlignment="1">
      <alignment horizontal="right"/>
    </xf>
    <xf numFmtId="3" fontId="30" fillId="0" borderId="0" xfId="13" applyNumberFormat="1" applyFont="1"/>
    <xf numFmtId="0" fontId="13" fillId="0" borderId="3" xfId="13" applyFont="1" applyBorder="1"/>
    <xf numFmtId="0" fontId="10" fillId="0" borderId="3" xfId="13" applyFont="1" applyBorder="1" applyAlignment="1">
      <alignment vertical="center"/>
    </xf>
    <xf numFmtId="0" fontId="10" fillId="0" borderId="3" xfId="13" applyFont="1" applyBorder="1"/>
    <xf numFmtId="0" fontId="15" fillId="0" borderId="3" xfId="13" applyFont="1" applyBorder="1" applyAlignment="1">
      <alignment horizontal="right"/>
    </xf>
    <xf numFmtId="0" fontId="0" fillId="0" borderId="0" xfId="0" applyAlignment="1">
      <alignment wrapText="1"/>
    </xf>
    <xf numFmtId="0" fontId="15" fillId="0" borderId="0" xfId="13" applyFont="1" applyAlignment="1">
      <alignment horizontal="right"/>
    </xf>
    <xf numFmtId="0" fontId="40" fillId="0" borderId="0" xfId="13" applyFont="1"/>
    <xf numFmtId="0" fontId="13" fillId="0" borderId="0" xfId="13" quotePrefix="1" applyFont="1" applyAlignment="1">
      <alignment vertical="top"/>
    </xf>
    <xf numFmtId="0" fontId="13" fillId="0" borderId="0" xfId="13" applyFont="1" applyAlignment="1">
      <alignment vertical="top"/>
    </xf>
    <xf numFmtId="0" fontId="13" fillId="0" borderId="0" xfId="13" applyFont="1" applyAlignment="1">
      <alignment vertical="top" wrapText="1"/>
    </xf>
    <xf numFmtId="0" fontId="10" fillId="28" borderId="0" xfId="13" applyFont="1" applyFill="1" applyAlignment="1">
      <alignment horizontal="right"/>
    </xf>
    <xf numFmtId="0" fontId="10" fillId="28" borderId="0" xfId="13" applyFont="1" applyFill="1"/>
    <xf numFmtId="0" fontId="13" fillId="0" borderId="0" xfId="13" applyFont="1"/>
    <xf numFmtId="0" fontId="13" fillId="28" borderId="0" xfId="13" applyFont="1" applyFill="1"/>
    <xf numFmtId="3" fontId="13" fillId="28" borderId="0" xfId="13" applyNumberFormat="1" applyFont="1" applyFill="1" applyAlignment="1">
      <alignment horizontal="right" vertical="center"/>
    </xf>
    <xf numFmtId="0" fontId="30" fillId="0" borderId="0" xfId="13" applyFont="1"/>
    <xf numFmtId="0" fontId="30" fillId="28" borderId="0" xfId="13" applyFont="1" applyFill="1"/>
    <xf numFmtId="0" fontId="13" fillId="0" borderId="0" xfId="13" applyFont="1" applyFill="1" applyAlignment="1">
      <alignment vertical="top"/>
    </xf>
    <xf numFmtId="0" fontId="10" fillId="0" borderId="0" xfId="13" applyFont="1" applyAlignment="1">
      <alignment vertical="center"/>
    </xf>
    <xf numFmtId="0" fontId="10" fillId="0" borderId="3" xfId="13" applyFont="1" applyBorder="1" applyAlignment="1">
      <alignment horizontal="left"/>
    </xf>
    <xf numFmtId="0" fontId="12" fillId="0" borderId="3" xfId="13" applyFont="1" applyBorder="1"/>
    <xf numFmtId="0" fontId="12" fillId="0" borderId="3" xfId="13" applyFont="1" applyBorder="1" applyAlignment="1">
      <alignment horizontal="center"/>
    </xf>
    <xf numFmtId="0" fontId="14" fillId="0" borderId="3" xfId="13" applyFont="1" applyBorder="1" applyAlignment="1">
      <alignment horizontal="left"/>
    </xf>
    <xf numFmtId="0" fontId="14" fillId="0" borderId="3" xfId="13" applyFont="1" applyBorder="1"/>
    <xf numFmtId="0" fontId="12" fillId="0" borderId="3" xfId="13" applyFont="1" applyFill="1" applyBorder="1" applyAlignment="1">
      <alignment horizontal="right" vertical="center"/>
    </xf>
    <xf numFmtId="0" fontId="12" fillId="0" borderId="5" xfId="13" applyFont="1" applyFill="1" applyBorder="1" applyAlignment="1">
      <alignment horizontal="right" vertical="center"/>
    </xf>
    <xf numFmtId="1" fontId="12" fillId="0" borderId="3" xfId="13" applyNumberFormat="1" applyFont="1" applyFill="1" applyBorder="1" applyAlignment="1">
      <alignment horizontal="right" vertical="center"/>
    </xf>
    <xf numFmtId="0" fontId="10" fillId="0" borderId="0" xfId="13" applyFont="1" applyBorder="1" applyAlignment="1">
      <alignment horizontal="right" vertical="center"/>
    </xf>
    <xf numFmtId="167" fontId="13" fillId="0" borderId="0" xfId="13" applyNumberFormat="1" applyFont="1" applyBorder="1" applyAlignment="1">
      <alignment horizontal="right" vertical="center"/>
    </xf>
    <xf numFmtId="0" fontId="10" fillId="0" borderId="0" xfId="13" applyFont="1" applyBorder="1" applyAlignment="1">
      <alignment horizontal="right"/>
    </xf>
    <xf numFmtId="0" fontId="10" fillId="0" borderId="0" xfId="13" applyFont="1" applyAlignment="1">
      <alignment horizontal="left" vertical="top"/>
    </xf>
    <xf numFmtId="0" fontId="13" fillId="0" borderId="0" xfId="13" applyFont="1" applyAlignment="1">
      <alignment vertical="center"/>
    </xf>
    <xf numFmtId="0" fontId="30" fillId="0" borderId="0" xfId="13" applyFont="1" applyAlignment="1">
      <alignment vertical="center"/>
    </xf>
    <xf numFmtId="3" fontId="13" fillId="28" borderId="0" xfId="13" applyNumberFormat="1" applyFont="1" applyFill="1" applyBorder="1" applyAlignment="1">
      <alignment horizontal="right" vertical="center"/>
    </xf>
    <xf numFmtId="0" fontId="79" fillId="0" borderId="0" xfId="93" applyFont="1"/>
    <xf numFmtId="0" fontId="11" fillId="0" borderId="0" xfId="93" applyFont="1" applyAlignment="1">
      <alignment horizontal="left"/>
    </xf>
    <xf numFmtId="0" fontId="9" fillId="0" borderId="0" xfId="93" applyFont="1" applyAlignment="1">
      <alignment horizontal="centerContinuous"/>
    </xf>
    <xf numFmtId="0" fontId="9" fillId="0" borderId="0" xfId="0" applyFont="1" applyAlignment="1">
      <alignment horizontal="center"/>
    </xf>
    <xf numFmtId="0" fontId="9" fillId="0" borderId="0" xfId="93" applyFont="1"/>
    <xf numFmtId="0" fontId="7" fillId="0" borderId="0" xfId="93" applyFont="1"/>
    <xf numFmtId="0" fontId="7" fillId="0" borderId="0" xfId="93" applyFont="1" applyAlignment="1">
      <alignment horizontal="centerContinuous"/>
    </xf>
    <xf numFmtId="0" fontId="7" fillId="0" borderId="0" xfId="93" applyFont="1" applyAlignment="1">
      <alignment horizontal="center"/>
    </xf>
    <xf numFmtId="0" fontId="13" fillId="0" borderId="0" xfId="93" applyFont="1"/>
    <xf numFmtId="0" fontId="13" fillId="0" borderId="0" xfId="93" applyFont="1" applyAlignment="1"/>
    <xf numFmtId="0" fontId="12" fillId="0" borderId="4" xfId="93" applyFont="1" applyBorder="1" applyAlignment="1">
      <alignment horizontal="centerContinuous"/>
    </xf>
    <xf numFmtId="0" fontId="13" fillId="0" borderId="3" xfId="93" applyFont="1" applyBorder="1" applyAlignment="1"/>
    <xf numFmtId="0" fontId="13" fillId="0" borderId="0" xfId="93" applyFont="1" applyAlignment="1">
      <alignment horizontal="right"/>
    </xf>
    <xf numFmtId="0" fontId="13" fillId="0" borderId="0" xfId="93" applyFont="1" applyBorder="1" applyAlignment="1"/>
    <xf numFmtId="0" fontId="10" fillId="0" borderId="0" xfId="93" applyFont="1" applyBorder="1" applyAlignment="1"/>
    <xf numFmtId="0" fontId="13" fillId="0" borderId="0" xfId="93" applyFont="1" applyBorder="1"/>
    <xf numFmtId="0" fontId="13" fillId="0" borderId="3" xfId="93" applyFont="1" applyBorder="1"/>
    <xf numFmtId="0" fontId="12" fillId="0" borderId="0" xfId="93" applyFont="1" applyBorder="1" applyAlignment="1">
      <alignment horizontal="right"/>
    </xf>
    <xf numFmtId="3" fontId="13" fillId="0" borderId="0" xfId="93" applyNumberFormat="1" applyFont="1" applyBorder="1" applyAlignment="1"/>
    <xf numFmtId="1" fontId="12" fillId="0" borderId="0" xfId="94" applyNumberFormat="1" applyFont="1" applyAlignment="1">
      <alignment horizontal="right"/>
    </xf>
    <xf numFmtId="1" fontId="13" fillId="0" borderId="0" xfId="94" applyNumberFormat="1" applyFont="1"/>
    <xf numFmtId="3" fontId="30" fillId="0" borderId="0" xfId="93" applyNumberFormat="1" applyFont="1" applyBorder="1" applyAlignment="1"/>
    <xf numFmtId="0" fontId="13" fillId="0" borderId="4" xfId="93" applyFont="1" applyBorder="1"/>
    <xf numFmtId="0" fontId="13" fillId="0" borderId="0" xfId="93" applyFont="1" applyBorder="1" applyAlignment="1">
      <alignment wrapText="1"/>
    </xf>
    <xf numFmtId="0" fontId="8" fillId="0" borderId="1" xfId="93" applyFont="1" applyBorder="1" applyAlignment="1"/>
    <xf numFmtId="0" fontId="14" fillId="0" borderId="1" xfId="93" applyFont="1" applyBorder="1" applyAlignment="1"/>
    <xf numFmtId="0" fontId="8" fillId="0" borderId="0" xfId="93" applyFont="1"/>
    <xf numFmtId="0" fontId="7" fillId="0" borderId="0" xfId="93" applyFont="1" applyAlignment="1">
      <alignment horizontal="left"/>
    </xf>
    <xf numFmtId="0" fontId="10" fillId="0" borderId="0" xfId="93" applyFont="1" applyAlignment="1">
      <alignment horizontal="centerContinuous"/>
    </xf>
    <xf numFmtId="169" fontId="7" fillId="0" borderId="0" xfId="95" applyFont="1" applyAlignment="1">
      <alignment horizontal="centerContinuous"/>
    </xf>
    <xf numFmtId="0" fontId="10" fillId="0" borderId="0" xfId="93" applyFont="1"/>
    <xf numFmtId="0" fontId="10" fillId="0" borderId="0" xfId="93" applyFont="1" applyBorder="1"/>
    <xf numFmtId="0" fontId="12" fillId="0" borderId="0" xfId="93" applyFont="1" applyBorder="1" applyAlignment="1">
      <alignment horizontal="center"/>
    </xf>
    <xf numFmtId="0" fontId="12" fillId="0" borderId="0" xfId="93" applyFont="1" applyBorder="1" applyAlignment="1">
      <alignment horizontal="center" wrapText="1"/>
    </xf>
    <xf numFmtId="0" fontId="13" fillId="0" borderId="0" xfId="93" applyFont="1" applyBorder="1" applyAlignment="1">
      <alignment horizontal="right"/>
    </xf>
    <xf numFmtId="0" fontId="13" fillId="0" borderId="0" xfId="93" applyFont="1" applyAlignment="1">
      <alignment horizontal="center"/>
    </xf>
    <xf numFmtId="0" fontId="10" fillId="0" borderId="0" xfId="93" applyFont="1" applyAlignment="1">
      <alignment horizontal="center"/>
    </xf>
    <xf numFmtId="0" fontId="13" fillId="0" borderId="0" xfId="93" applyFont="1" applyBorder="1" applyAlignment="1">
      <alignment horizontal="center"/>
    </xf>
    <xf numFmtId="0" fontId="10" fillId="0" borderId="0" xfId="93" applyFont="1" applyBorder="1" applyAlignment="1">
      <alignment horizontal="center"/>
    </xf>
    <xf numFmtId="0" fontId="13" fillId="0" borderId="0" xfId="93" applyFont="1" applyAlignment="1">
      <alignment horizontal="right" vertical="center"/>
    </xf>
    <xf numFmtId="0" fontId="13" fillId="0" borderId="0" xfId="93" applyFont="1" applyAlignment="1">
      <alignment horizontal="right" vertical="center" wrapText="1"/>
    </xf>
    <xf numFmtId="0" fontId="13" fillId="0" borderId="3" xfId="93" applyFont="1" applyBorder="1" applyAlignment="1">
      <alignment horizontal="right" vertical="center"/>
    </xf>
    <xf numFmtId="0" fontId="13" fillId="0" borderId="3" xfId="93" applyFont="1" applyBorder="1" applyAlignment="1">
      <alignment horizontal="right" vertical="center" wrapText="1"/>
    </xf>
    <xf numFmtId="0" fontId="12" fillId="0" borderId="0" xfId="93" applyFont="1" applyAlignment="1">
      <alignment horizontal="right"/>
    </xf>
    <xf numFmtId="173" fontId="13" fillId="0" borderId="0" xfId="93" applyNumberFormat="1" applyFont="1"/>
    <xf numFmtId="41" fontId="13" fillId="0" borderId="0" xfId="93" applyNumberFormat="1" applyFont="1" applyAlignment="1">
      <alignment horizontal="right"/>
    </xf>
    <xf numFmtId="3" fontId="13" fillId="0" borderId="0" xfId="93" applyNumberFormat="1" applyFont="1" applyAlignment="1">
      <alignment horizontal="right"/>
    </xf>
    <xf numFmtId="6" fontId="13" fillId="0" borderId="0" xfId="93" applyNumberFormat="1" applyFont="1" applyAlignment="1">
      <alignment horizontal="right"/>
    </xf>
    <xf numFmtId="173" fontId="13" fillId="0" borderId="0" xfId="93" applyNumberFormat="1" applyFont="1" applyAlignment="1">
      <alignment horizontal="right"/>
    </xf>
    <xf numFmtId="41" fontId="13" fillId="0" borderId="0" xfId="0" applyNumberFormat="1" applyFont="1"/>
    <xf numFmtId="6" fontId="12" fillId="0" borderId="0" xfId="93" applyNumberFormat="1" applyFont="1" applyAlignment="1">
      <alignment horizontal="right"/>
    </xf>
    <xf numFmtId="0" fontId="21" fillId="0" borderId="0" xfId="93" applyFont="1"/>
    <xf numFmtId="169" fontId="13" fillId="0" borderId="3" xfId="95" applyFont="1" applyBorder="1"/>
    <xf numFmtId="0" fontId="10" fillId="0" borderId="3" xfId="93" applyFont="1" applyBorder="1"/>
    <xf numFmtId="41" fontId="13" fillId="0" borderId="3" xfId="93" applyNumberFormat="1" applyFont="1" applyBorder="1"/>
    <xf numFmtId="0" fontId="15" fillId="0" borderId="0" xfId="93" applyFont="1" applyAlignment="1">
      <alignment horizontal="right"/>
    </xf>
    <xf numFmtId="0" fontId="16" fillId="0" borderId="0" xfId="93" applyFont="1"/>
    <xf numFmtId="0" fontId="13" fillId="0" borderId="0" xfId="93" applyFont="1" applyAlignment="1">
      <alignment vertical="top"/>
    </xf>
    <xf numFmtId="0" fontId="15" fillId="0" borderId="0" xfId="13" applyFont="1"/>
    <xf numFmtId="169" fontId="7" fillId="0" borderId="0" xfId="96" applyFont="1"/>
    <xf numFmtId="169" fontId="7" fillId="0" borderId="0" xfId="96" applyFont="1" applyAlignment="1">
      <alignment horizontal="left"/>
    </xf>
    <xf numFmtId="1" fontId="13" fillId="0" borderId="0" xfId="97" applyNumberFormat="1" applyFont="1" applyAlignment="1" applyProtection="1">
      <alignment horizontal="right"/>
    </xf>
    <xf numFmtId="41" fontId="13" fillId="0" borderId="0" xfId="93" applyNumberFormat="1" applyFont="1" applyBorder="1" applyAlignment="1">
      <alignment horizontal="right" indent="1"/>
    </xf>
    <xf numFmtId="41" fontId="13" fillId="0" borderId="0" xfId="93" applyNumberFormat="1" applyFont="1" applyBorder="1" applyAlignment="1">
      <alignment horizontal="right"/>
    </xf>
    <xf numFmtId="1" fontId="13" fillId="0" borderId="0" xfId="97" applyNumberFormat="1" applyFont="1" applyAlignment="1" applyProtection="1">
      <alignment horizontal="left"/>
    </xf>
    <xf numFmtId="41" fontId="13" fillId="0" borderId="0" xfId="0" applyNumberFormat="1" applyFont="1" applyAlignment="1">
      <alignment horizontal="right" indent="1"/>
    </xf>
    <xf numFmtId="41" fontId="13" fillId="0" borderId="0" xfId="93" applyNumberFormat="1" applyFont="1" applyAlignment="1">
      <alignment horizontal="right" indent="1"/>
    </xf>
    <xf numFmtId="0" fontId="7" fillId="0" borderId="0" xfId="93" applyFont="1" applyAlignment="1"/>
    <xf numFmtId="0" fontId="10" fillId="0" borderId="0" xfId="0" applyFont="1" applyAlignment="1">
      <alignment horizontal="left"/>
    </xf>
    <xf numFmtId="0" fontId="7" fillId="0" borderId="0" xfId="0" applyFont="1" applyAlignment="1">
      <alignment horizontal="centerContinuous"/>
    </xf>
    <xf numFmtId="0" fontId="12" fillId="0" borderId="0" xfId="93" applyFont="1" applyBorder="1" applyAlignment="1">
      <alignment horizontal="center" vertical="center"/>
    </xf>
    <xf numFmtId="0" fontId="12" fillId="0" borderId="0" xfId="0" applyFont="1" applyBorder="1" applyAlignment="1">
      <alignment horizontal="centerContinuous" vertical="center"/>
    </xf>
    <xf numFmtId="0" fontId="12" fillId="0" borderId="0" xfId="93" applyFont="1" applyBorder="1" applyAlignment="1">
      <alignment horizontal="centerContinuous" vertical="center"/>
    </xf>
    <xf numFmtId="0" fontId="13" fillId="0" borderId="4" xfId="93" applyFont="1" applyBorder="1" applyAlignment="1">
      <alignment horizontal="right"/>
    </xf>
    <xf numFmtId="3" fontId="10" fillId="0" borderId="0" xfId="93" applyNumberFormat="1" applyFont="1" applyAlignment="1">
      <alignment horizontal="center"/>
    </xf>
    <xf numFmtId="3" fontId="13" fillId="0" borderId="0" xfId="93" applyNumberFormat="1" applyFont="1"/>
    <xf numFmtId="3" fontId="80" fillId="0" borderId="0" xfId="93" applyNumberFormat="1" applyFont="1"/>
    <xf numFmtId="0" fontId="80" fillId="0" borderId="0" xfId="0" applyFont="1"/>
    <xf numFmtId="3" fontId="81" fillId="0" borderId="0" xfId="93" applyNumberFormat="1" applyFont="1"/>
    <xf numFmtId="164" fontId="13" fillId="0" borderId="0" xfId="93" applyNumberFormat="1" applyFont="1"/>
    <xf numFmtId="173" fontId="10" fillId="0" borderId="0" xfId="93" applyNumberFormat="1" applyFont="1" applyAlignment="1">
      <alignment horizontal="center"/>
    </xf>
    <xf numFmtId="3" fontId="13" fillId="0" borderId="0" xfId="93" applyNumberFormat="1" applyFont="1" applyBorder="1"/>
    <xf numFmtId="164" fontId="81" fillId="0" borderId="0" xfId="93" applyNumberFormat="1" applyFont="1"/>
    <xf numFmtId="173" fontId="10" fillId="0" borderId="0" xfId="93" applyNumberFormat="1" applyFont="1" applyBorder="1" applyAlignment="1">
      <alignment horizontal="center"/>
    </xf>
    <xf numFmtId="0" fontId="26" fillId="0" borderId="0" xfId="0" applyFont="1"/>
    <xf numFmtId="173" fontId="10" fillId="0" borderId="0" xfId="93" applyNumberFormat="1" applyFont="1"/>
    <xf numFmtId="173" fontId="10" fillId="0" borderId="3" xfId="93" applyNumberFormat="1" applyFont="1" applyBorder="1"/>
    <xf numFmtId="3" fontId="13" fillId="0" borderId="3" xfId="93" applyNumberFormat="1" applyFont="1" applyBorder="1"/>
    <xf numFmtId="3" fontId="15" fillId="0" borderId="0" xfId="93" applyNumberFormat="1" applyFont="1" applyAlignment="1">
      <alignment horizontal="right"/>
    </xf>
    <xf numFmtId="3" fontId="21" fillId="0" borderId="0" xfId="93" applyNumberFormat="1" applyFont="1"/>
    <xf numFmtId="3" fontId="80" fillId="0" borderId="0" xfId="0" applyNumberFormat="1" applyFont="1"/>
    <xf numFmtId="173" fontId="10" fillId="0" borderId="0" xfId="93" quotePrefix="1" applyNumberFormat="1" applyFont="1" applyAlignment="1">
      <alignment horizontal="center"/>
    </xf>
    <xf numFmtId="0" fontId="0" fillId="0" borderId="0" xfId="93" applyFont="1" applyAlignment="1"/>
    <xf numFmtId="0" fontId="7" fillId="0" borderId="2" xfId="0" applyFont="1" applyBorder="1" applyAlignment="1">
      <alignment wrapText="1"/>
    </xf>
    <xf numFmtId="0" fontId="7" fillId="0" borderId="0" xfId="0" applyFont="1" applyAlignment="1">
      <alignment horizontal="right" vertical="center"/>
    </xf>
    <xf numFmtId="0" fontId="7" fillId="0" borderId="2" xfId="0" applyFont="1" applyBorder="1" applyAlignment="1">
      <alignment horizontal="left" wrapText="1"/>
    </xf>
    <xf numFmtId="0" fontId="12" fillId="0" borderId="3" xfId="0" applyFont="1" applyBorder="1" applyAlignment="1">
      <alignment horizontal="centerContinuous"/>
    </xf>
    <xf numFmtId="0" fontId="12" fillId="0" borderId="0" xfId="0" applyFont="1" applyAlignment="1">
      <alignment horizontal="centerContinuous"/>
    </xf>
    <xf numFmtId="0" fontId="12" fillId="0" borderId="3" xfId="0" applyFont="1" applyBorder="1" applyAlignment="1" applyProtection="1">
      <alignment horizontal="left"/>
    </xf>
    <xf numFmtId="17" fontId="13" fillId="0" borderId="0" xfId="0" applyNumberFormat="1" applyFont="1" applyAlignment="1">
      <alignment horizontal="right"/>
    </xf>
    <xf numFmtId="0" fontId="13" fillId="0" borderId="3" xfId="0" applyFont="1" applyBorder="1" applyAlignment="1">
      <alignment horizontal="right"/>
    </xf>
    <xf numFmtId="167" fontId="13" fillId="0" borderId="0" xfId="0" applyNumberFormat="1" applyFont="1" applyAlignment="1" applyProtection="1">
      <alignment horizontal="right"/>
    </xf>
    <xf numFmtId="9" fontId="13" fillId="0" borderId="0" xfId="91" applyFont="1" applyAlignment="1" applyProtection="1">
      <alignment horizontal="right"/>
    </xf>
    <xf numFmtId="167" fontId="13" fillId="0" borderId="3" xfId="0" applyNumberFormat="1" applyFont="1" applyBorder="1"/>
    <xf numFmtId="0" fontId="13" fillId="0" borderId="0" xfId="0" quotePrefix="1" applyFont="1"/>
    <xf numFmtId="0" fontId="7" fillId="0" borderId="0" xfId="0" quotePrefix="1" applyFont="1" applyBorder="1" applyAlignment="1">
      <alignment wrapText="1"/>
    </xf>
    <xf numFmtId="0" fontId="7" fillId="0" borderId="0" xfId="0" applyFont="1" applyBorder="1" applyAlignment="1">
      <alignment wrapText="1"/>
    </xf>
    <xf numFmtId="0" fontId="13" fillId="0" borderId="0" xfId="0" applyFont="1" applyBorder="1" applyAlignment="1">
      <alignment wrapText="1"/>
    </xf>
    <xf numFmtId="0" fontId="13" fillId="0" borderId="3" xfId="0" applyFont="1" applyBorder="1" applyAlignment="1" applyProtection="1">
      <alignment horizontal="left" wrapText="1"/>
    </xf>
    <xf numFmtId="170" fontId="13" fillId="0" borderId="0" xfId="0" applyNumberFormat="1" applyFont="1" applyAlignment="1" applyProtection="1">
      <alignment horizontal="right"/>
    </xf>
    <xf numFmtId="170" fontId="30" fillId="0" borderId="0" xfId="0" applyNumberFormat="1" applyFont="1" applyAlignment="1" applyProtection="1">
      <alignment horizontal="right"/>
    </xf>
    <xf numFmtId="0" fontId="12" fillId="0" borderId="0" xfId="89" applyFont="1" applyBorder="1" applyAlignment="1">
      <alignment horizontal="right" wrapText="1"/>
    </xf>
    <xf numFmtId="0" fontId="12" fillId="0" borderId="0" xfId="7" applyFont="1" applyAlignment="1">
      <alignment horizontal="right"/>
    </xf>
    <xf numFmtId="0" fontId="13" fillId="0" borderId="0" xfId="7" applyFont="1" applyAlignment="1">
      <alignment horizontal="right"/>
    </xf>
    <xf numFmtId="0" fontId="12" fillId="0" borderId="0" xfId="7" applyFont="1" applyFill="1"/>
    <xf numFmtId="0" fontId="16" fillId="0" borderId="0" xfId="4" applyFont="1" applyFill="1" applyBorder="1" applyAlignment="1">
      <alignment horizontal="left"/>
    </xf>
    <xf numFmtId="0" fontId="7" fillId="0" borderId="0" xfId="92" applyFont="1" applyAlignment="1"/>
    <xf numFmtId="0" fontId="12" fillId="0" borderId="0" xfId="92" applyFont="1" applyBorder="1" applyAlignment="1" applyProtection="1">
      <alignment horizontal="right"/>
    </xf>
    <xf numFmtId="0" fontId="7" fillId="0" borderId="0" xfId="92" applyFont="1" applyAlignment="1">
      <alignment horizontal="right"/>
    </xf>
    <xf numFmtId="0" fontId="12" fillId="0" borderId="0" xfId="92" applyFont="1" applyAlignment="1" applyProtection="1">
      <alignment horizontal="right"/>
    </xf>
    <xf numFmtId="165" fontId="13" fillId="0" borderId="4" xfId="4" applyNumberFormat="1" applyFont="1" applyBorder="1" applyAlignment="1">
      <alignment horizontal="right"/>
    </xf>
    <xf numFmtId="165" fontId="13" fillId="0" borderId="0" xfId="0" applyNumberFormat="1" applyFont="1" applyFill="1"/>
    <xf numFmtId="172" fontId="30" fillId="0" borderId="0" xfId="91" applyNumberFormat="1" applyFont="1" applyFill="1" applyAlignment="1">
      <alignment horizontal="right"/>
    </xf>
    <xf numFmtId="0" fontId="82" fillId="0" borderId="0" xfId="8" applyFont="1" applyBorder="1" applyAlignment="1">
      <alignment horizontal="right"/>
    </xf>
    <xf numFmtId="0" fontId="82" fillId="0" borderId="0" xfId="89" applyFont="1"/>
    <xf numFmtId="167" fontId="30" fillId="0" borderId="0" xfId="89" applyNumberFormat="1" applyFont="1" applyAlignment="1">
      <alignment horizontal="right"/>
    </xf>
    <xf numFmtId="167" fontId="30" fillId="0" borderId="0" xfId="89" applyNumberFormat="1" applyFont="1" applyAlignment="1">
      <alignment horizontal="right" wrapText="1"/>
    </xf>
    <xf numFmtId="10" fontId="30" fillId="0" borderId="0" xfId="91" applyNumberFormat="1" applyFont="1" applyAlignment="1"/>
    <xf numFmtId="174" fontId="7" fillId="0" borderId="0" xfId="89" applyNumberFormat="1" applyFont="1"/>
    <xf numFmtId="0" fontId="7" fillId="0" borderId="0" xfId="0" applyFont="1" applyAlignment="1">
      <alignment vertical="center"/>
    </xf>
    <xf numFmtId="0" fontId="13" fillId="0" borderId="0" xfId="0" applyFont="1" applyAlignment="1"/>
    <xf numFmtId="0" fontId="13" fillId="0" borderId="0" xfId="2" quotePrefix="1" applyFont="1" applyAlignment="1"/>
    <xf numFmtId="0" fontId="7" fillId="0" borderId="0" xfId="0" applyFont="1" applyAlignment="1"/>
    <xf numFmtId="0" fontId="13" fillId="0" borderId="0" xfId="0" applyFont="1" applyAlignment="1">
      <alignment horizontal="right"/>
    </xf>
    <xf numFmtId="0" fontId="7" fillId="0" borderId="0" xfId="4" applyFont="1" applyAlignment="1">
      <alignment horizontal="left" wrapText="1"/>
    </xf>
    <xf numFmtId="0" fontId="10" fillId="0" borderId="3" xfId="16" applyFont="1" applyBorder="1" applyAlignment="1">
      <alignment horizontal="center" vertical="center" wrapText="1"/>
    </xf>
    <xf numFmtId="0" fontId="13" fillId="0" borderId="0" xfId="18" applyFont="1" applyAlignment="1">
      <alignment horizontal="right"/>
    </xf>
    <xf numFmtId="0" fontId="10" fillId="0" borderId="0" xfId="5" applyNumberFormat="1" applyFont="1" applyFill="1" applyBorder="1" applyAlignment="1">
      <alignment horizontal="right"/>
    </xf>
    <xf numFmtId="0" fontId="11" fillId="0" borderId="0" xfId="21" applyFont="1" applyBorder="1"/>
    <xf numFmtId="0" fontId="12" fillId="0" borderId="4" xfId="21" applyFont="1" applyBorder="1" applyAlignment="1">
      <alignment horizontal="right"/>
    </xf>
    <xf numFmtId="0" fontId="8" fillId="0" borderId="0" xfId="98" applyFont="1" applyBorder="1" applyAlignment="1">
      <alignment horizontal="left" vertical="center" wrapText="1"/>
    </xf>
    <xf numFmtId="0" fontId="9" fillId="0" borderId="0" xfId="98" applyFont="1" applyAlignment="1">
      <alignment vertical="center"/>
    </xf>
    <xf numFmtId="0" fontId="9" fillId="0" borderId="0" xfId="98" applyFont="1" applyFill="1" applyAlignment="1">
      <alignment vertical="center"/>
    </xf>
    <xf numFmtId="0" fontId="7" fillId="0" borderId="0" xfId="98" applyFont="1" applyAlignment="1">
      <alignment horizontal="right" vertical="center"/>
    </xf>
    <xf numFmtId="0" fontId="7" fillId="0" borderId="0" xfId="98" applyFont="1" applyAlignment="1">
      <alignment vertical="center"/>
    </xf>
    <xf numFmtId="0" fontId="7" fillId="0" borderId="0" xfId="98" applyFont="1" applyBorder="1" applyAlignment="1">
      <alignment horizontal="right" vertical="center"/>
    </xf>
    <xf numFmtId="0" fontId="7" fillId="0" borderId="0" xfId="98" applyFont="1" applyFill="1" applyAlignment="1">
      <alignment vertical="center"/>
    </xf>
    <xf numFmtId="0" fontId="12" fillId="0" borderId="0" xfId="98" applyFont="1" applyBorder="1"/>
    <xf numFmtId="0" fontId="14" fillId="0" borderId="0" xfId="98" applyFont="1" applyBorder="1" applyAlignment="1">
      <alignment horizontal="center"/>
    </xf>
    <xf numFmtId="0" fontId="13" fillId="0" borderId="0" xfId="98" applyFont="1"/>
    <xf numFmtId="0" fontId="12" fillId="0" borderId="0" xfId="98" applyFont="1" applyBorder="1" applyAlignment="1">
      <alignment horizontal="center"/>
    </xf>
    <xf numFmtId="0" fontId="13" fillId="0" borderId="0" xfId="98" applyFont="1" applyFill="1"/>
    <xf numFmtId="0" fontId="13" fillId="0" borderId="0" xfId="98" applyFont="1" applyAlignment="1">
      <alignment horizontal="right"/>
    </xf>
    <xf numFmtId="0" fontId="12" fillId="0" borderId="5" xfId="98" applyNumberFormat="1" applyFont="1" applyBorder="1" applyAlignment="1">
      <alignment horizontal="right"/>
    </xf>
    <xf numFmtId="0" fontId="13" fillId="0" borderId="0" xfId="98" applyFont="1" applyBorder="1" applyAlignment="1">
      <alignment horizontal="right" indent="2"/>
    </xf>
    <xf numFmtId="0" fontId="13" fillId="0" borderId="0" xfId="98" applyFont="1" applyFill="1" applyBorder="1"/>
    <xf numFmtId="0" fontId="13" fillId="0" borderId="0" xfId="98" applyFont="1" applyBorder="1"/>
    <xf numFmtId="0" fontId="13" fillId="0" borderId="0" xfId="98" applyFont="1" applyBorder="1" applyAlignment="1">
      <alignment horizontal="right"/>
    </xf>
    <xf numFmtId="0" fontId="21" fillId="0" borderId="0" xfId="98" applyFont="1" applyAlignment="1">
      <alignment horizontal="right"/>
    </xf>
    <xf numFmtId="0" fontId="13" fillId="0" borderId="0" xfId="98" applyFont="1" applyFill="1" applyAlignment="1">
      <alignment horizontal="right"/>
    </xf>
    <xf numFmtId="165" fontId="12" fillId="0" borderId="0" xfId="98" applyNumberFormat="1" applyFont="1" applyBorder="1" applyAlignment="1">
      <alignment wrapText="1"/>
    </xf>
    <xf numFmtId="165" fontId="13" fillId="0" borderId="0" xfId="98" applyNumberFormat="1" applyFont="1" applyFill="1" applyBorder="1"/>
    <xf numFmtId="165" fontId="13" fillId="0" borderId="0" xfId="98" applyNumberFormat="1" applyFont="1" applyBorder="1"/>
    <xf numFmtId="165" fontId="13" fillId="0" borderId="0" xfId="98" applyNumberFormat="1" applyFont="1" applyFill="1" applyBorder="1" applyAlignment="1">
      <alignment horizontal="right" indent="1"/>
    </xf>
    <xf numFmtId="165" fontId="13" fillId="0" borderId="0" xfId="98" applyNumberFormat="1" applyFont="1"/>
    <xf numFmtId="0" fontId="12" fillId="0" borderId="0" xfId="98" applyFont="1" applyBorder="1" applyAlignment="1">
      <alignment horizontal="right" wrapText="1"/>
    </xf>
    <xf numFmtId="165" fontId="13" fillId="0" borderId="0" xfId="98" applyNumberFormat="1" applyFont="1" applyFill="1" applyBorder="1" applyAlignment="1">
      <alignment horizontal="right"/>
    </xf>
    <xf numFmtId="165" fontId="13" fillId="0" borderId="0" xfId="98" applyNumberFormat="1" applyFont="1" applyBorder="1" applyAlignment="1">
      <alignment horizontal="right"/>
    </xf>
    <xf numFmtId="165" fontId="13" fillId="0" borderId="0" xfId="98" applyNumberFormat="1" applyFont="1" applyAlignment="1">
      <alignment horizontal="right"/>
    </xf>
    <xf numFmtId="0" fontId="12" fillId="0" borderId="0" xfId="98" applyFont="1" applyAlignment="1">
      <alignment horizontal="right"/>
    </xf>
    <xf numFmtId="0" fontId="14" fillId="0" borderId="0" xfId="98" applyFont="1" applyFill="1" applyBorder="1" applyAlignment="1">
      <alignment horizontal="center" wrapText="1"/>
    </xf>
    <xf numFmtId="165" fontId="12" fillId="0" borderId="0" xfId="98" applyNumberFormat="1" applyFont="1" applyBorder="1" applyAlignment="1">
      <alignment horizontal="right" wrapText="1"/>
    </xf>
    <xf numFmtId="0" fontId="12" fillId="0" borderId="0" xfId="98" applyFont="1" applyBorder="1" applyAlignment="1"/>
    <xf numFmtId="0" fontId="13" fillId="0" borderId="0" xfId="98" applyFont="1" applyAlignment="1"/>
    <xf numFmtId="0" fontId="10" fillId="0" borderId="0" xfId="98" applyFont="1" applyFill="1" applyAlignment="1">
      <alignment horizontal="center"/>
    </xf>
    <xf numFmtId="166" fontId="13" fillId="0" borderId="0" xfId="98" applyNumberFormat="1" applyFont="1" applyFill="1" applyBorder="1"/>
    <xf numFmtId="166" fontId="13" fillId="0" borderId="0" xfId="98" applyNumberFormat="1" applyFont="1" applyBorder="1"/>
    <xf numFmtId="166" fontId="13" fillId="0" borderId="0" xfId="98" applyNumberFormat="1" applyFont="1" applyBorder="1" applyAlignment="1">
      <alignment horizontal="right"/>
    </xf>
    <xf numFmtId="0" fontId="13" fillId="0" borderId="0" xfId="98" applyFont="1" applyBorder="1" applyAlignment="1">
      <alignment horizontal="right" indent="1"/>
    </xf>
    <xf numFmtId="0" fontId="12" fillId="0" borderId="0" xfId="98" applyFont="1" applyBorder="1" applyAlignment="1">
      <alignment horizontal="right"/>
    </xf>
    <xf numFmtId="165" fontId="13" fillId="0" borderId="0" xfId="98" applyNumberFormat="1" applyFont="1" applyFill="1" applyBorder="1" applyAlignment="1">
      <alignment horizontal="left"/>
    </xf>
    <xf numFmtId="0" fontId="13" fillId="0" borderId="0" xfId="98" applyFont="1" applyBorder="1" applyAlignment="1"/>
    <xf numFmtId="0" fontId="10" fillId="0" borderId="0" xfId="98" applyFont="1" applyBorder="1" applyAlignment="1">
      <alignment horizontal="center"/>
    </xf>
    <xf numFmtId="0" fontId="12" fillId="0" borderId="0" xfId="98" applyFont="1" applyBorder="1" applyAlignment="1">
      <alignment wrapText="1"/>
    </xf>
    <xf numFmtId="0" fontId="10" fillId="0" borderId="0" xfId="98" applyFont="1" applyFill="1" applyBorder="1" applyAlignment="1">
      <alignment horizontal="center"/>
    </xf>
    <xf numFmtId="166" fontId="13" fillId="0" borderId="0" xfId="98" applyNumberFormat="1" applyFont="1" applyFill="1" applyBorder="1" applyAlignment="1">
      <alignment horizontal="right"/>
    </xf>
    <xf numFmtId="166" fontId="13" fillId="0" borderId="0" xfId="98" applyNumberFormat="1" applyFont="1" applyBorder="1" applyAlignment="1">
      <alignment horizontal="right" indent="1"/>
    </xf>
    <xf numFmtId="0" fontId="13" fillId="0" borderId="3" xfId="98" applyFont="1" applyBorder="1"/>
    <xf numFmtId="0" fontId="12" fillId="0" borderId="3" xfId="98" applyFont="1" applyBorder="1" applyAlignment="1">
      <alignment wrapText="1"/>
    </xf>
    <xf numFmtId="0" fontId="14" fillId="0" borderId="3" xfId="98" applyFont="1" applyBorder="1" applyAlignment="1">
      <alignment horizontal="center" wrapText="1"/>
    </xf>
    <xf numFmtId="165" fontId="13" fillId="0" borderId="3" xfId="98" applyNumberFormat="1" applyFont="1" applyBorder="1"/>
    <xf numFmtId="165" fontId="13" fillId="0" borderId="3" xfId="98" applyNumberFormat="1" applyFont="1" applyFill="1" applyBorder="1"/>
    <xf numFmtId="165" fontId="13" fillId="0" borderId="0" xfId="98" applyNumberFormat="1" applyFont="1" applyBorder="1" applyAlignment="1">
      <alignment horizontal="right" indent="1"/>
    </xf>
    <xf numFmtId="165" fontId="13" fillId="0" borderId="3" xfId="98" applyNumberFormat="1" applyFont="1" applyBorder="1" applyAlignment="1">
      <alignment horizontal="right" indent="1"/>
    </xf>
    <xf numFmtId="165" fontId="21" fillId="0" borderId="3" xfId="98" applyNumberFormat="1" applyFont="1" applyBorder="1" applyAlignment="1">
      <alignment horizontal="right" indent="1"/>
    </xf>
    <xf numFmtId="165" fontId="13" fillId="0" borderId="3" xfId="98" applyNumberFormat="1" applyFont="1" applyFill="1" applyBorder="1" applyAlignment="1">
      <alignment horizontal="left"/>
    </xf>
    <xf numFmtId="0" fontId="10" fillId="0" borderId="0" xfId="98" applyFont="1" applyAlignment="1">
      <alignment horizontal="center"/>
    </xf>
    <xf numFmtId="0" fontId="13" fillId="0" borderId="0" xfId="98" applyFont="1" applyFill="1" applyAlignment="1"/>
    <xf numFmtId="0" fontId="13" fillId="0" borderId="4" xfId="98" applyFont="1" applyBorder="1" applyAlignment="1"/>
    <xf numFmtId="0" fontId="13" fillId="0" borderId="4" xfId="98" applyFont="1" applyBorder="1" applyAlignment="1">
      <alignment horizontal="right" indent="1"/>
    </xf>
    <xf numFmtId="0" fontId="13" fillId="0" borderId="0" xfId="98" applyFont="1" applyAlignment="1">
      <alignment horizontal="right" indent="1"/>
    </xf>
    <xf numFmtId="0" fontId="21" fillId="0" borderId="0" xfId="98" applyFont="1" applyAlignment="1">
      <alignment horizontal="right" indent="1"/>
    </xf>
    <xf numFmtId="0" fontId="13" fillId="0" borderId="0" xfId="98" applyFont="1" applyFill="1" applyAlignment="1">
      <alignment horizontal="left"/>
    </xf>
    <xf numFmtId="0" fontId="13" fillId="0" borderId="0" xfId="98" applyNumberFormat="1" applyFont="1" applyAlignment="1">
      <alignment wrapText="1"/>
    </xf>
    <xf numFmtId="0" fontId="13" fillId="0" borderId="0" xfId="98" applyFont="1" applyAlignment="1">
      <alignment vertical="top"/>
    </xf>
    <xf numFmtId="0" fontId="10" fillId="0" borderId="0" xfId="98" applyFont="1" applyAlignment="1">
      <alignment horizontal="center" vertical="top"/>
    </xf>
    <xf numFmtId="0" fontId="13" fillId="0" borderId="0" xfId="98" applyFont="1" applyAlignment="1">
      <alignment wrapText="1"/>
    </xf>
    <xf numFmtId="0" fontId="21" fillId="0" borderId="0" xfId="98" applyNumberFormat="1" applyFont="1" applyAlignment="1">
      <alignment horizontal="right" wrapText="1" indent="1"/>
    </xf>
    <xf numFmtId="0" fontId="13" fillId="0" borderId="0" xfId="98" applyFont="1" applyAlignment="1">
      <alignment horizontal="left"/>
    </xf>
    <xf numFmtId="0" fontId="27" fillId="0" borderId="0" xfId="98" applyFont="1"/>
    <xf numFmtId="0" fontId="10" fillId="0" borderId="0" xfId="98" applyFont="1" applyAlignment="1">
      <alignment horizontal="center" wrapText="1"/>
    </xf>
    <xf numFmtId="0" fontId="13" fillId="0" borderId="0" xfId="98" applyFont="1" applyAlignment="1">
      <alignment horizontal="left" wrapText="1"/>
    </xf>
    <xf numFmtId="0" fontId="13" fillId="0" borderId="0" xfId="98" applyFont="1" applyBorder="1" applyAlignment="1">
      <alignment vertical="top"/>
    </xf>
    <xf numFmtId="0" fontId="21" fillId="0" borderId="0" xfId="98" applyFont="1" applyAlignment="1">
      <alignment horizontal="right" wrapText="1" indent="1"/>
    </xf>
    <xf numFmtId="0" fontId="7" fillId="0" borderId="0" xfId="98" applyFill="1" applyAlignment="1">
      <alignment horizontal="left"/>
    </xf>
    <xf numFmtId="0" fontId="29" fillId="0" borderId="0" xfId="98" applyFont="1" applyAlignment="1">
      <alignment horizontal="center"/>
    </xf>
    <xf numFmtId="0" fontId="27" fillId="0" borderId="0" xfId="98" applyFont="1" applyBorder="1"/>
    <xf numFmtId="0" fontId="13" fillId="0" borderId="0" xfId="98" applyFont="1" applyAlignment="1">
      <alignment horizontal="right" wrapText="1" indent="1"/>
    </xf>
    <xf numFmtId="0" fontId="7" fillId="0" borderId="0" xfId="98"/>
    <xf numFmtId="0" fontId="7" fillId="0" borderId="0" xfId="98" applyFill="1"/>
    <xf numFmtId="0" fontId="13" fillId="0" borderId="0" xfId="98" applyFont="1" applyAlignment="1">
      <alignment horizontal="right" vertical="top" indent="1"/>
    </xf>
    <xf numFmtId="0" fontId="27" fillId="0" borderId="0" xfId="98" applyFont="1" applyFill="1"/>
    <xf numFmtId="0" fontId="13" fillId="0" borderId="0" xfId="98" applyFont="1" applyFill="1" applyAlignment="1">
      <alignment horizontal="left" wrapText="1"/>
    </xf>
    <xf numFmtId="0" fontId="27" fillId="0" borderId="0" xfId="98" applyFont="1" applyAlignment="1">
      <alignment horizontal="right" indent="1"/>
    </xf>
    <xf numFmtId="0" fontId="7" fillId="0" borderId="0" xfId="98" applyAlignment="1">
      <alignment horizontal="right" indent="1"/>
    </xf>
    <xf numFmtId="0" fontId="28" fillId="0" borderId="0" xfId="98" applyFont="1" applyAlignment="1">
      <alignment horizontal="right" indent="1"/>
    </xf>
    <xf numFmtId="0" fontId="27" fillId="0" borderId="6" xfId="98" applyFont="1" applyBorder="1"/>
    <xf numFmtId="0" fontId="16" fillId="0" borderId="0" xfId="2" applyFont="1" applyBorder="1"/>
    <xf numFmtId="0" fontId="13" fillId="0" borderId="0" xfId="1" applyFont="1" applyAlignment="1">
      <alignment horizontal="right"/>
    </xf>
    <xf numFmtId="165" fontId="15" fillId="0" borderId="0" xfId="0" applyNumberFormat="1" applyFont="1" applyAlignment="1">
      <alignment horizontal="right"/>
    </xf>
    <xf numFmtId="0" fontId="13" fillId="0" borderId="0" xfId="0" applyFont="1" applyAlignment="1"/>
    <xf numFmtId="0" fontId="7" fillId="0" borderId="0" xfId="0" applyFont="1" applyAlignment="1"/>
    <xf numFmtId="0" fontId="13" fillId="0" borderId="0" xfId="0" applyFont="1" applyAlignment="1">
      <alignment horizontal="right"/>
    </xf>
    <xf numFmtId="0" fontId="12" fillId="0" borderId="0" xfId="15" applyFont="1" applyFill="1" applyBorder="1" applyAlignment="1">
      <alignment horizontal="right"/>
    </xf>
    <xf numFmtId="0" fontId="13" fillId="0" borderId="0" xfId="0" applyFont="1" applyFill="1" applyBorder="1" applyAlignment="1">
      <alignment horizontal="right"/>
    </xf>
    <xf numFmtId="0" fontId="7" fillId="0" borderId="0" xfId="4" applyFont="1" applyAlignment="1">
      <alignment horizontal="left" wrapText="1"/>
    </xf>
    <xf numFmtId="0" fontId="12" fillId="0" borderId="0" xfId="0" applyFont="1" applyBorder="1" applyAlignment="1">
      <alignment horizontal="center" vertical="center"/>
    </xf>
    <xf numFmtId="0" fontId="13" fillId="0" borderId="0" xfId="0" applyFont="1" applyFill="1" applyBorder="1" applyAlignment="1"/>
    <xf numFmtId="165" fontId="13" fillId="0" borderId="0" xfId="100" applyNumberFormat="1" applyFont="1" applyBorder="1" applyAlignment="1">
      <alignment horizontal="right" vertical="center"/>
    </xf>
    <xf numFmtId="172" fontId="68" fillId="0" borderId="0" xfId="100" applyNumberFormat="1" applyFont="1"/>
    <xf numFmtId="172" fontId="13" fillId="0" borderId="0" xfId="100" applyNumberFormat="1" applyFont="1" applyAlignment="1">
      <alignment horizontal="right"/>
    </xf>
    <xf numFmtId="165" fontId="13" fillId="0" borderId="0" xfId="100" applyNumberFormat="1" applyFont="1" applyAlignment="1">
      <alignment horizontal="right" vertical="center"/>
    </xf>
    <xf numFmtId="0" fontId="13" fillId="0" borderId="0" xfId="13" applyFont="1" applyFill="1" applyAlignment="1">
      <alignment horizontal="left" vertical="top"/>
    </xf>
    <xf numFmtId="0" fontId="13" fillId="0" borderId="0" xfId="13" applyFont="1" applyFill="1" applyAlignment="1">
      <alignment horizontal="left" vertical="top" indent="2"/>
    </xf>
    <xf numFmtId="0" fontId="13" fillId="0" borderId="0" xfId="13" applyFont="1" applyAlignment="1">
      <alignment horizontal="left" vertical="top"/>
    </xf>
    <xf numFmtId="0" fontId="13" fillId="0" borderId="0" xfId="13" applyFont="1" applyAlignment="1">
      <alignment horizontal="left" vertical="top" wrapText="1"/>
    </xf>
    <xf numFmtId="0" fontId="13" fillId="0" borderId="0" xfId="13" quotePrefix="1" applyFont="1" applyAlignment="1">
      <alignment horizontal="left" vertical="top"/>
    </xf>
    <xf numFmtId="0" fontId="13" fillId="0" borderId="0" xfId="0" applyFont="1" applyAlignment="1"/>
    <xf numFmtId="0" fontId="13" fillId="0" borderId="0" xfId="0" applyFont="1" applyAlignment="1">
      <alignment horizontal="left" wrapText="1"/>
    </xf>
    <xf numFmtId="165" fontId="13" fillId="0" borderId="0" xfId="91" applyNumberFormat="1" applyFont="1" applyBorder="1" applyAlignment="1">
      <alignment horizontal="right" vertical="center"/>
    </xf>
    <xf numFmtId="165" fontId="68" fillId="0" borderId="0" xfId="0" applyNumberFormat="1" applyFont="1"/>
    <xf numFmtId="172" fontId="68" fillId="0" borderId="0" xfId="91" applyNumberFormat="1" applyFont="1"/>
    <xf numFmtId="172" fontId="13" fillId="0" borderId="0" xfId="91" applyNumberFormat="1" applyFont="1" applyAlignment="1">
      <alignment horizontal="right"/>
    </xf>
    <xf numFmtId="165" fontId="13" fillId="0" borderId="0" xfId="91" applyNumberFormat="1" applyFont="1" applyAlignment="1">
      <alignment horizontal="right" vertical="center"/>
    </xf>
    <xf numFmtId="0" fontId="0" fillId="0" borderId="0" xfId="0" applyAlignment="1">
      <alignment vertical="top" wrapText="1"/>
    </xf>
    <xf numFmtId="0" fontId="0" fillId="0" borderId="0" xfId="0" applyAlignment="1">
      <alignment horizontal="left"/>
    </xf>
    <xf numFmtId="0" fontId="13" fillId="0" borderId="0" xfId="0" applyFont="1" applyAlignment="1">
      <alignment vertical="center"/>
    </xf>
    <xf numFmtId="0" fontId="68" fillId="0" borderId="0" xfId="0" applyFont="1" applyAlignment="1">
      <alignment horizontal="left" vertical="top"/>
    </xf>
    <xf numFmtId="165" fontId="0" fillId="0" borderId="0" xfId="0" applyNumberFormat="1"/>
    <xf numFmtId="169" fontId="13" fillId="2" borderId="0" xfId="14" applyFont="1" applyFill="1" applyAlignment="1">
      <alignment horizontal="left" indent="2"/>
    </xf>
    <xf numFmtId="0" fontId="8" fillId="0" borderId="1" xfId="0" applyFont="1" applyBorder="1" applyAlignment="1">
      <alignment horizontal="left" wrapText="1"/>
    </xf>
    <xf numFmtId="0" fontId="7" fillId="0" borderId="0" xfId="0" applyFont="1" applyAlignment="1"/>
    <xf numFmtId="0" fontId="7" fillId="0" borderId="0" xfId="0" applyFont="1" applyBorder="1" applyAlignment="1"/>
    <xf numFmtId="0" fontId="13" fillId="0" borderId="0" xfId="0" applyFont="1" applyAlignment="1">
      <alignment horizontal="right"/>
    </xf>
    <xf numFmtId="0" fontId="12" fillId="0" borderId="0" xfId="0" applyFont="1" applyBorder="1" applyAlignment="1" applyProtection="1">
      <alignment horizontal="center"/>
    </xf>
    <xf numFmtId="0" fontId="12" fillId="0" borderId="0" xfId="0" applyFont="1" applyAlignment="1" applyProtection="1">
      <alignment horizontal="center"/>
    </xf>
    <xf numFmtId="0" fontId="1" fillId="0" borderId="0" xfId="101"/>
    <xf numFmtId="0" fontId="7" fillId="2" borderId="0" xfId="101" applyFont="1" applyFill="1"/>
    <xf numFmtId="0" fontId="7" fillId="0" borderId="0" xfId="101" applyFont="1"/>
    <xf numFmtId="0" fontId="13" fillId="2" borderId="0" xfId="101" applyFont="1" applyFill="1" applyBorder="1"/>
    <xf numFmtId="2" fontId="12" fillId="2" borderId="0" xfId="101" applyNumberFormat="1" applyFont="1" applyFill="1" applyBorder="1" applyAlignment="1">
      <alignment horizontal="center" wrapText="1"/>
    </xf>
    <xf numFmtId="0" fontId="12" fillId="2" borderId="0" xfId="101" applyFont="1" applyFill="1" applyBorder="1" applyAlignment="1">
      <alignment horizontal="center" vertical="top" wrapText="1"/>
    </xf>
    <xf numFmtId="2" fontId="12" fillId="2" borderId="3" xfId="101" applyNumberFormat="1" applyFont="1" applyFill="1" applyBorder="1" applyAlignment="1">
      <alignment horizontal="center" wrapText="1"/>
    </xf>
    <xf numFmtId="0" fontId="12" fillId="2" borderId="3" xfId="101" applyFont="1" applyFill="1" applyBorder="1" applyAlignment="1">
      <alignment horizontal="right" wrapText="1"/>
    </xf>
    <xf numFmtId="2" fontId="10" fillId="2" borderId="4" xfId="101" applyNumberFormat="1" applyFont="1" applyFill="1" applyBorder="1" applyAlignment="1">
      <alignment horizontal="center" wrapText="1"/>
    </xf>
    <xf numFmtId="2" fontId="12" fillId="2" borderId="4" xfId="101" applyNumberFormat="1" applyFont="1" applyFill="1" applyBorder="1" applyAlignment="1">
      <alignment horizontal="center" wrapText="1"/>
    </xf>
    <xf numFmtId="0" fontId="12" fillId="2" borderId="4" xfId="101" applyFont="1" applyFill="1" applyBorder="1" applyAlignment="1">
      <alignment horizontal="right" wrapText="1"/>
    </xf>
    <xf numFmtId="0" fontId="12" fillId="2" borderId="0" xfId="101" applyFont="1" applyFill="1" applyBorder="1" applyAlignment="1">
      <alignment horizontal="right" wrapText="1"/>
    </xf>
    <xf numFmtId="0" fontId="1" fillId="0" borderId="5" xfId="101" applyBorder="1"/>
    <xf numFmtId="1" fontId="13" fillId="2" borderId="0" xfId="101" applyNumberFormat="1" applyFont="1" applyFill="1" applyBorder="1" applyAlignment="1">
      <alignment horizontal="center" wrapText="1"/>
    </xf>
    <xf numFmtId="17" fontId="68" fillId="0" borderId="0" xfId="101" quotePrefix="1" applyNumberFormat="1" applyFont="1" applyBorder="1" applyAlignment="1">
      <alignment horizontal="center" vertical="center"/>
    </xf>
    <xf numFmtId="3" fontId="13" fillId="2" borderId="0" xfId="101" applyNumberFormat="1" applyFont="1" applyFill="1" applyBorder="1" applyAlignment="1">
      <alignment horizontal="center" wrapText="1"/>
    </xf>
    <xf numFmtId="9" fontId="13" fillId="2" borderId="0" xfId="101" applyNumberFormat="1" applyFont="1" applyFill="1" applyBorder="1" applyAlignment="1">
      <alignment horizontal="right" vertical="center" wrapText="1"/>
    </xf>
    <xf numFmtId="9" fontId="13" fillId="2" borderId="0" xfId="102" applyFont="1" applyFill="1" applyBorder="1" applyAlignment="1">
      <alignment horizontal="right" vertical="center" wrapText="1"/>
    </xf>
    <xf numFmtId="9" fontId="13" fillId="2" borderId="22" xfId="102" applyFont="1" applyFill="1" applyBorder="1" applyAlignment="1">
      <alignment horizontal="right" vertical="center" wrapText="1"/>
    </xf>
    <xf numFmtId="9" fontId="13" fillId="2" borderId="4" xfId="102" applyFont="1" applyFill="1" applyBorder="1" applyAlignment="1">
      <alignment horizontal="right" vertical="center" wrapText="1"/>
    </xf>
    <xf numFmtId="9" fontId="13" fillId="2" borderId="4" xfId="102" applyFont="1" applyFill="1" applyBorder="1" applyAlignment="1">
      <alignment horizontal="right" vertical="center"/>
    </xf>
    <xf numFmtId="9" fontId="68" fillId="0" borderId="0" xfId="101" applyNumberFormat="1" applyFont="1" applyAlignment="1">
      <alignment vertical="center"/>
    </xf>
    <xf numFmtId="0" fontId="13" fillId="2" borderId="0" xfId="101" applyFont="1" applyFill="1" applyBorder="1" applyAlignment="1">
      <alignment horizontal="center"/>
    </xf>
    <xf numFmtId="3" fontId="13" fillId="2" borderId="0" xfId="101" applyNumberFormat="1" applyFont="1" applyFill="1" applyBorder="1" applyAlignment="1">
      <alignment horizontal="center"/>
    </xf>
    <xf numFmtId="9" fontId="13" fillId="2" borderId="0" xfId="102" applyFont="1" applyFill="1" applyBorder="1" applyAlignment="1">
      <alignment horizontal="right" vertical="center"/>
    </xf>
    <xf numFmtId="1" fontId="13" fillId="2" borderId="0" xfId="102" applyNumberFormat="1" applyFont="1" applyFill="1" applyBorder="1" applyAlignment="1">
      <alignment horizontal="right" vertical="center"/>
    </xf>
    <xf numFmtId="9" fontId="68" fillId="0" borderId="0" xfId="102" applyFont="1" applyAlignment="1">
      <alignment vertical="center"/>
    </xf>
    <xf numFmtId="0" fontId="13" fillId="2" borderId="4" xfId="101" applyFont="1" applyFill="1" applyBorder="1" applyAlignment="1">
      <alignment horizontal="center"/>
    </xf>
    <xf numFmtId="17" fontId="68" fillId="0" borderId="4" xfId="101" quotePrefix="1" applyNumberFormat="1" applyFont="1" applyBorder="1" applyAlignment="1">
      <alignment horizontal="center" vertical="center"/>
    </xf>
    <xf numFmtId="3" fontId="13" fillId="2" borderId="4" xfId="101" applyNumberFormat="1" applyFont="1" applyFill="1" applyBorder="1" applyAlignment="1">
      <alignment horizontal="center" wrapText="1"/>
    </xf>
    <xf numFmtId="3" fontId="13" fillId="2" borderId="4" xfId="101" applyNumberFormat="1" applyFont="1" applyFill="1" applyBorder="1" applyAlignment="1">
      <alignment horizontal="center"/>
    </xf>
    <xf numFmtId="9" fontId="13" fillId="2" borderId="4" xfId="101" applyNumberFormat="1" applyFont="1" applyFill="1" applyBorder="1" applyAlignment="1">
      <alignment horizontal="right" vertical="center" wrapText="1"/>
    </xf>
    <xf numFmtId="0" fontId="13" fillId="2" borderId="3" xfId="101" applyFont="1" applyFill="1" applyBorder="1" applyAlignment="1">
      <alignment horizontal="center"/>
    </xf>
    <xf numFmtId="17" fontId="68" fillId="0" borderId="3" xfId="101" quotePrefix="1" applyNumberFormat="1" applyFont="1" applyBorder="1" applyAlignment="1">
      <alignment horizontal="center" vertical="center"/>
    </xf>
    <xf numFmtId="3" fontId="13" fillId="2" borderId="3" xfId="101" applyNumberFormat="1" applyFont="1" applyFill="1" applyBorder="1" applyAlignment="1">
      <alignment horizontal="center"/>
    </xf>
    <xf numFmtId="1" fontId="13" fillId="2" borderId="3" xfId="102" applyNumberFormat="1" applyFont="1" applyFill="1" applyBorder="1" applyAlignment="1">
      <alignment horizontal="right" vertical="center"/>
    </xf>
    <xf numFmtId="9" fontId="13" fillId="2" borderId="3" xfId="101" applyNumberFormat="1" applyFont="1" applyFill="1" applyBorder="1" applyAlignment="1"/>
    <xf numFmtId="0" fontId="13" fillId="2" borderId="3" xfId="101" applyFont="1" applyFill="1" applyBorder="1"/>
    <xf numFmtId="9" fontId="13" fillId="2" borderId="0" xfId="101" applyNumberFormat="1" applyFont="1" applyFill="1" applyBorder="1" applyAlignment="1"/>
    <xf numFmtId="0" fontId="13" fillId="2" borderId="4" xfId="101" applyFont="1" applyFill="1" applyBorder="1" applyAlignment="1">
      <alignment horizontal="right"/>
    </xf>
    <xf numFmtId="0" fontId="16" fillId="0" borderId="0" xfId="101" applyFont="1"/>
    <xf numFmtId="0" fontId="13" fillId="2" borderId="0" xfId="101" applyFont="1" applyFill="1"/>
    <xf numFmtId="0" fontId="13" fillId="2" borderId="0" xfId="101" applyFont="1" applyFill="1" applyAlignment="1">
      <alignment vertical="center"/>
    </xf>
    <xf numFmtId="0" fontId="1" fillId="0" borderId="0" xfId="101" applyAlignment="1"/>
    <xf numFmtId="0" fontId="13" fillId="0" borderId="0" xfId="101" applyFont="1" applyAlignment="1"/>
    <xf numFmtId="165" fontId="83" fillId="0" borderId="0" xfId="0" applyNumberFormat="1" applyFont="1" applyBorder="1" applyAlignment="1" applyProtection="1">
      <alignment horizontal="center"/>
    </xf>
    <xf numFmtId="165" fontId="83" fillId="0" borderId="0" xfId="91" applyNumberFormat="1" applyFont="1" applyBorder="1" applyAlignment="1" applyProtection="1">
      <alignment horizontal="center"/>
    </xf>
    <xf numFmtId="0" fontId="30" fillId="0" borderId="0" xfId="0" applyFont="1" applyBorder="1" applyAlignment="1" applyProtection="1">
      <alignment horizontal="center"/>
    </xf>
    <xf numFmtId="1" fontId="83" fillId="0" borderId="0" xfId="0" applyNumberFormat="1" applyFont="1" applyBorder="1" applyAlignment="1" applyProtection="1">
      <alignment horizontal="center"/>
    </xf>
    <xf numFmtId="165" fontId="30" fillId="0" borderId="0" xfId="0" applyNumberFormat="1" applyFont="1" applyAlignment="1">
      <alignment horizontal="center" vertical="center"/>
    </xf>
    <xf numFmtId="165" fontId="83" fillId="0" borderId="0" xfId="0" applyNumberFormat="1" applyFont="1" applyBorder="1" applyAlignment="1" applyProtection="1">
      <alignment horizontal="center" vertical="center"/>
    </xf>
    <xf numFmtId="167" fontId="30" fillId="0" borderId="0" xfId="0" applyNumberFormat="1" applyFont="1" applyBorder="1" applyAlignment="1" applyProtection="1">
      <alignment horizontal="center" vertical="center"/>
    </xf>
    <xf numFmtId="167" fontId="30" fillId="0" borderId="0" xfId="0" applyNumberFormat="1" applyFont="1" applyBorder="1" applyAlignment="1" applyProtection="1">
      <alignment horizontal="right"/>
    </xf>
    <xf numFmtId="167" fontId="13" fillId="2" borderId="0" xfId="0" applyNumberFormat="1" applyFont="1" applyFill="1" applyAlignment="1"/>
    <xf numFmtId="0" fontId="8" fillId="0" borderId="1" xfId="0" applyFont="1" applyBorder="1" applyAlignment="1"/>
    <xf numFmtId="0" fontId="12" fillId="0" borderId="0" xfId="8" applyFont="1" applyBorder="1" applyAlignment="1">
      <alignment horizontal="right" wrapText="1"/>
    </xf>
    <xf numFmtId="0" fontId="13" fillId="0" borderId="4" xfId="0" applyFont="1" applyBorder="1" applyAlignment="1" applyProtection="1">
      <alignment horizontal="right"/>
    </xf>
    <xf numFmtId="0" fontId="13" fillId="0" borderId="0" xfId="0" applyFont="1" applyAlignment="1"/>
    <xf numFmtId="0" fontId="7" fillId="0" borderId="0" xfId="0" applyFont="1" applyAlignment="1"/>
    <xf numFmtId="0" fontId="7" fillId="0" borderId="0" xfId="0" applyFont="1" applyBorder="1" applyAlignment="1"/>
    <xf numFmtId="0" fontId="13" fillId="0" borderId="0" xfId="0" applyFont="1" applyAlignment="1">
      <alignment horizontal="right"/>
    </xf>
    <xf numFmtId="0" fontId="12" fillId="0" borderId="0" xfId="0" applyFont="1" applyAlignment="1">
      <alignment horizontal="right" wrapText="1"/>
    </xf>
    <xf numFmtId="0" fontId="12" fillId="0" borderId="3" xfId="0" applyNumberFormat="1" applyFont="1" applyBorder="1" applyAlignment="1" applyProtection="1">
      <alignment horizontal="center"/>
    </xf>
    <xf numFmtId="0" fontId="13" fillId="0" borderId="0" xfId="0" applyFont="1" applyAlignment="1"/>
    <xf numFmtId="0" fontId="12" fillId="0" borderId="0" xfId="0" applyNumberFormat="1" applyFont="1" applyBorder="1" applyAlignment="1" applyProtection="1">
      <alignment horizontal="center"/>
    </xf>
    <xf numFmtId="0" fontId="13" fillId="0" borderId="0" xfId="1" applyFont="1" applyAlignment="1">
      <alignment horizontal="left" wrapText="1"/>
    </xf>
    <xf numFmtId="0" fontId="7" fillId="0" borderId="0" xfId="0" applyFont="1" applyAlignment="1"/>
    <xf numFmtId="0" fontId="0" fillId="0" borderId="0" xfId="0" applyAlignment="1"/>
    <xf numFmtId="0" fontId="13" fillId="0" borderId="0" xfId="0" applyFont="1" applyAlignment="1">
      <alignment horizontal="right"/>
    </xf>
    <xf numFmtId="0" fontId="13" fillId="0" borderId="4" xfId="0" applyFont="1" applyBorder="1" applyAlignment="1"/>
    <xf numFmtId="0" fontId="13" fillId="0" borderId="0" xfId="0" applyFont="1" applyAlignment="1"/>
    <xf numFmtId="0" fontId="7" fillId="0" borderId="0" xfId="0" applyFont="1" applyAlignment="1"/>
    <xf numFmtId="0" fontId="7" fillId="0" borderId="0" xfId="0" applyFont="1" applyBorder="1" applyAlignment="1"/>
    <xf numFmtId="3" fontId="13" fillId="2" borderId="0" xfId="14" applyNumberFormat="1" applyFont="1" applyFill="1" applyAlignment="1">
      <alignment horizontal="right"/>
    </xf>
    <xf numFmtId="0" fontId="0" fillId="0" borderId="0" xfId="0" applyAlignment="1"/>
    <xf numFmtId="3" fontId="13" fillId="2" borderId="0" xfId="14" applyNumberFormat="1" applyFont="1" applyFill="1" applyAlignment="1" applyProtection="1">
      <alignment horizontal="right"/>
    </xf>
    <xf numFmtId="3" fontId="12" fillId="2" borderId="0" xfId="0" applyNumberFormat="1" applyFont="1" applyFill="1" applyBorder="1" applyAlignment="1" applyProtection="1">
      <alignment horizontal="right" vertical="center" wrapText="1"/>
    </xf>
    <xf numFmtId="169" fontId="7" fillId="2" borderId="0" xfId="14" applyFont="1" applyFill="1" applyAlignment="1"/>
    <xf numFmtId="0" fontId="13" fillId="0" borderId="0" xfId="0" applyFont="1" applyAlignment="1">
      <alignment horizontal="right"/>
    </xf>
    <xf numFmtId="0" fontId="12" fillId="2" borderId="0" xfId="0" applyFont="1" applyFill="1" applyBorder="1" applyAlignment="1" applyProtection="1">
      <alignment horizontal="center" wrapText="1"/>
    </xf>
    <xf numFmtId="169" fontId="13" fillId="2" borderId="0" xfId="14" applyNumberFormat="1" applyFont="1" applyFill="1" applyAlignment="1" applyProtection="1">
      <alignment horizontal="right"/>
    </xf>
    <xf numFmtId="169" fontId="13" fillId="2" borderId="0" xfId="14" applyFont="1" applyFill="1" applyAlignment="1">
      <alignment horizontal="right"/>
    </xf>
    <xf numFmtId="165" fontId="13" fillId="0" borderId="0" xfId="89" applyNumberFormat="1" applyFont="1" applyFill="1"/>
    <xf numFmtId="3" fontId="0" fillId="0" borderId="0" xfId="0" applyNumberFormat="1"/>
    <xf numFmtId="165" fontId="30" fillId="0" borderId="0" xfId="89" applyNumberFormat="1" applyFont="1"/>
    <xf numFmtId="165" fontId="13" fillId="0" borderId="0" xfId="92" applyNumberFormat="1" applyFont="1"/>
    <xf numFmtId="167" fontId="13" fillId="0" borderId="0" xfId="0" applyNumberFormat="1" applyFont="1"/>
    <xf numFmtId="0" fontId="12" fillId="2" borderId="0" xfId="0" applyFont="1" applyFill="1" applyBorder="1" applyAlignment="1" applyProtection="1">
      <alignment horizontal="right" wrapText="1"/>
    </xf>
    <xf numFmtId="0" fontId="7" fillId="0" borderId="4" xfId="0" applyFont="1" applyBorder="1" applyAlignment="1"/>
    <xf numFmtId="0" fontId="0" fillId="0" borderId="0" xfId="0" applyAlignment="1">
      <alignment horizontal="right"/>
    </xf>
    <xf numFmtId="169" fontId="7" fillId="2" borderId="0" xfId="14" applyFont="1" applyFill="1" applyAlignment="1"/>
    <xf numFmtId="0" fontId="13" fillId="0" borderId="0" xfId="0" applyFont="1" applyAlignment="1">
      <alignment horizontal="right"/>
    </xf>
    <xf numFmtId="169" fontId="13" fillId="2" borderId="0" xfId="14" applyNumberFormat="1" applyFont="1" applyFill="1" applyAlignment="1" applyProtection="1">
      <alignment horizontal="right"/>
    </xf>
    <xf numFmtId="169" fontId="13" fillId="2" borderId="0" xfId="14" applyFont="1" applyFill="1" applyAlignment="1">
      <alignment horizontal="right"/>
    </xf>
    <xf numFmtId="0" fontId="9" fillId="0" borderId="1" xfId="4" applyFont="1" applyFill="1" applyBorder="1" applyAlignment="1">
      <alignment horizontal="left" wrapText="1"/>
    </xf>
    <xf numFmtId="0" fontId="7" fillId="0" borderId="0" xfId="4" applyFont="1" applyFill="1" applyAlignment="1">
      <alignment horizontal="left"/>
    </xf>
    <xf numFmtId="0" fontId="12" fillId="0" borderId="3" xfId="5" applyFont="1" applyFill="1" applyBorder="1" applyAlignment="1">
      <alignment horizontal="center" vertical="center"/>
    </xf>
    <xf numFmtId="0" fontId="12" fillId="0" borderId="3" xfId="89" applyFont="1" applyBorder="1" applyAlignment="1">
      <alignment horizontal="center" vertical="center"/>
    </xf>
    <xf numFmtId="0" fontId="16" fillId="0" borderId="0" xfId="4" applyFont="1" applyFill="1" applyBorder="1" applyAlignment="1">
      <alignment horizontal="left"/>
    </xf>
    <xf numFmtId="0" fontId="7" fillId="0" borderId="0" xfId="4" applyFont="1" applyAlignment="1">
      <alignment horizontal="left" vertical="center" wrapText="1"/>
    </xf>
    <xf numFmtId="0" fontId="12" fillId="0" borderId="0" xfId="89" applyFont="1" applyBorder="1" applyAlignment="1">
      <alignment horizontal="right" wrapText="1"/>
    </xf>
    <xf numFmtId="0" fontId="8" fillId="0" borderId="1" xfId="89" applyFont="1" applyBorder="1" applyAlignment="1">
      <alignment horizontal="left" vertical="center" wrapText="1"/>
    </xf>
    <xf numFmtId="0" fontId="12" fillId="0" borderId="3" xfId="89" applyFont="1" applyBorder="1" applyAlignment="1">
      <alignment horizontal="center"/>
    </xf>
    <xf numFmtId="0" fontId="8" fillId="0" borderId="1" xfId="98" applyFont="1" applyBorder="1" applyAlignment="1">
      <alignment horizontal="left" vertical="center" wrapText="1"/>
    </xf>
    <xf numFmtId="0" fontId="12" fillId="0" borderId="0" xfId="98" applyFont="1" applyBorder="1" applyAlignment="1">
      <alignment horizontal="right" wrapText="1"/>
    </xf>
    <xf numFmtId="0" fontId="12" fillId="0" borderId="3" xfId="98" applyFont="1" applyBorder="1" applyAlignment="1">
      <alignment horizontal="center"/>
    </xf>
    <xf numFmtId="0" fontId="12" fillId="0" borderId="0" xfId="7" applyFont="1" applyAlignment="1">
      <alignment horizontal="right"/>
    </xf>
    <xf numFmtId="0" fontId="13" fillId="0" borderId="0" xfId="7" applyFont="1" applyAlignment="1">
      <alignment horizontal="right"/>
    </xf>
    <xf numFmtId="0" fontId="8" fillId="0" borderId="1" xfId="7" applyFont="1" applyBorder="1" applyAlignment="1">
      <alignment horizontal="left" wrapText="1"/>
    </xf>
    <xf numFmtId="0" fontId="9" fillId="0" borderId="1" xfId="89" applyFont="1" applyBorder="1" applyAlignment="1">
      <alignment horizontal="left" wrapText="1"/>
    </xf>
    <xf numFmtId="0" fontId="12" fillId="0" borderId="3" xfId="8" applyFont="1" applyBorder="1" applyAlignment="1">
      <alignment horizontal="center"/>
    </xf>
    <xf numFmtId="0" fontId="12" fillId="0" borderId="0" xfId="8" applyFont="1" applyBorder="1" applyAlignment="1">
      <alignment horizontal="center"/>
    </xf>
    <xf numFmtId="0" fontId="12" fillId="0" borderId="0" xfId="92" applyFont="1" applyBorder="1" applyAlignment="1" applyProtection="1">
      <alignment horizontal="right"/>
    </xf>
    <xf numFmtId="0" fontId="7" fillId="0" borderId="0" xfId="92" applyFont="1" applyAlignment="1">
      <alignment horizontal="right"/>
    </xf>
    <xf numFmtId="0" fontId="12" fillId="0" borderId="0" xfId="92" applyFont="1" applyAlignment="1" applyProtection="1">
      <alignment horizontal="right"/>
    </xf>
    <xf numFmtId="0" fontId="12" fillId="0" borderId="3" xfId="92" applyFont="1" applyBorder="1" applyAlignment="1" applyProtection="1">
      <alignment horizontal="center" vertical="center"/>
    </xf>
    <xf numFmtId="0" fontId="7" fillId="0" borderId="3" xfId="92" applyFont="1" applyBorder="1" applyAlignment="1">
      <alignment horizontal="center" vertical="center"/>
    </xf>
    <xf numFmtId="0" fontId="8" fillId="0" borderId="1" xfId="92" applyFont="1" applyBorder="1" applyAlignment="1">
      <alignment horizontal="left" wrapText="1"/>
    </xf>
    <xf numFmtId="0" fontId="7" fillId="0" borderId="0" xfId="92" applyFont="1" applyAlignment="1"/>
    <xf numFmtId="165" fontId="12" fillId="0" borderId="3" xfId="92" applyNumberFormat="1" applyFont="1" applyBorder="1" applyAlignment="1" applyProtection="1">
      <alignment horizontal="center" vertical="center"/>
    </xf>
    <xf numFmtId="165" fontId="7" fillId="0" borderId="3" xfId="92" applyNumberFormat="1" applyFont="1" applyBorder="1" applyAlignment="1">
      <alignment horizontal="center" vertical="center"/>
    </xf>
    <xf numFmtId="0" fontId="13" fillId="0" borderId="4" xfId="0" applyFont="1" applyBorder="1" applyAlignment="1">
      <alignment horizontal="right" wrapText="1"/>
    </xf>
    <xf numFmtId="0" fontId="13" fillId="0" borderId="3" xfId="0" applyFont="1" applyBorder="1" applyAlignment="1">
      <alignment horizontal="right" wrapText="1"/>
    </xf>
    <xf numFmtId="0" fontId="8" fillId="0" borderId="1" xfId="0" applyFont="1" applyBorder="1" applyAlignment="1">
      <alignment horizontal="left" wrapText="1"/>
    </xf>
    <xf numFmtId="0" fontId="12" fillId="0" borderId="3" xfId="0" applyFont="1" applyBorder="1" applyAlignment="1" applyProtection="1">
      <alignment horizontal="center" vertical="center"/>
    </xf>
    <xf numFmtId="0" fontId="12" fillId="0" borderId="0" xfId="0" applyFont="1" applyBorder="1" applyAlignment="1" applyProtection="1">
      <alignment horizontal="center" vertical="center"/>
    </xf>
    <xf numFmtId="0" fontId="13" fillId="0" borderId="4" xfId="0" applyFont="1" applyBorder="1" applyAlignment="1" applyProtection="1">
      <alignment horizontal="right"/>
    </xf>
    <xf numFmtId="0" fontId="13" fillId="0" borderId="3" xfId="0" applyFont="1" applyBorder="1" applyAlignment="1" applyProtection="1">
      <alignment horizontal="right"/>
    </xf>
    <xf numFmtId="0" fontId="13" fillId="0" borderId="4" xfId="0" applyFont="1" applyBorder="1" applyAlignment="1" applyProtection="1">
      <alignment horizontal="right" wrapText="1"/>
    </xf>
    <xf numFmtId="0" fontId="13" fillId="0" borderId="3" xfId="0" applyFont="1" applyBorder="1" applyAlignment="1" applyProtection="1">
      <alignment horizontal="right" wrapText="1"/>
    </xf>
    <xf numFmtId="0" fontId="0" fillId="0" borderId="3" xfId="0" applyBorder="1" applyAlignment="1">
      <alignment horizontal="center" vertical="center"/>
    </xf>
    <xf numFmtId="0" fontId="13" fillId="0" borderId="0" xfId="0" applyFont="1" applyBorder="1" applyAlignment="1">
      <alignment horizontal="right" wrapText="1"/>
    </xf>
    <xf numFmtId="0" fontId="13" fillId="0" borderId="0" xfId="0" applyFont="1" applyBorder="1" applyAlignment="1" applyProtection="1">
      <alignment horizontal="right" wrapText="1"/>
    </xf>
    <xf numFmtId="0" fontId="8" fillId="0" borderId="1" xfId="13" applyFont="1" applyBorder="1" applyAlignment="1">
      <alignment horizontal="left" vertical="top" wrapText="1"/>
    </xf>
    <xf numFmtId="0" fontId="12" fillId="0" borderId="3" xfId="13" applyFont="1" applyBorder="1" applyAlignment="1">
      <alignment horizontal="center" wrapText="1"/>
    </xf>
    <xf numFmtId="0" fontId="13" fillId="0" borderId="0" xfId="13" applyFont="1" applyAlignment="1">
      <alignment horizontal="left" vertical="top"/>
    </xf>
    <xf numFmtId="0" fontId="13" fillId="0" borderId="0" xfId="13" applyFont="1" applyAlignment="1">
      <alignment horizontal="left" vertical="top" wrapText="1"/>
    </xf>
    <xf numFmtId="0" fontId="15" fillId="0" borderId="4" xfId="13" applyFont="1" applyBorder="1" applyAlignment="1">
      <alignment horizontal="right" wrapText="1"/>
    </xf>
    <xf numFmtId="0" fontId="13" fillId="0" borderId="0" xfId="13" quotePrefix="1" applyFont="1" applyAlignment="1">
      <alignment horizontal="left" vertical="top"/>
    </xf>
    <xf numFmtId="0" fontId="13" fillId="0" borderId="0" xfId="13" quotePrefix="1" applyFont="1" applyAlignment="1">
      <alignment horizontal="left" vertical="top" wrapText="1"/>
    </xf>
    <xf numFmtId="0" fontId="13" fillId="0" borderId="0" xfId="13" applyFont="1" applyFill="1" applyAlignment="1">
      <alignment horizontal="left" vertical="top" wrapText="1"/>
    </xf>
    <xf numFmtId="0" fontId="8" fillId="2" borderId="3" xfId="101" applyFont="1" applyFill="1" applyBorder="1" applyAlignment="1">
      <alignment horizontal="left" vertical="top" wrapText="1"/>
    </xf>
    <xf numFmtId="2" fontId="12" fillId="2" borderId="0" xfId="101" applyNumberFormat="1" applyFont="1" applyFill="1" applyBorder="1" applyAlignment="1">
      <alignment horizontal="center" wrapText="1"/>
    </xf>
    <xf numFmtId="2" fontId="12" fillId="2" borderId="3" xfId="101" applyNumberFormat="1" applyFont="1" applyFill="1" applyBorder="1" applyAlignment="1">
      <alignment horizontal="center" wrapText="1"/>
    </xf>
    <xf numFmtId="0" fontId="12" fillId="2" borderId="0" xfId="101" applyFont="1" applyFill="1" applyBorder="1" applyAlignment="1">
      <alignment horizontal="center" vertical="top" wrapText="1"/>
    </xf>
    <xf numFmtId="0" fontId="12" fillId="0" borderId="0" xfId="0" applyFont="1" applyAlignment="1">
      <alignment horizontal="right" wrapText="1"/>
    </xf>
    <xf numFmtId="0" fontId="12" fillId="0" borderId="3" xfId="0" applyNumberFormat="1" applyFont="1" applyBorder="1" applyAlignment="1" applyProtection="1">
      <alignment horizontal="center"/>
    </xf>
    <xf numFmtId="0" fontId="15" fillId="0" borderId="0" xfId="0" applyFont="1" applyAlignment="1"/>
    <xf numFmtId="0" fontId="13" fillId="0" borderId="0" xfId="0" applyFont="1" applyAlignment="1"/>
    <xf numFmtId="0" fontId="8" fillId="0" borderId="1" xfId="0" applyFont="1" applyBorder="1" applyAlignment="1">
      <alignment horizontal="left" vertical="top" wrapText="1"/>
    </xf>
    <xf numFmtId="0" fontId="12" fillId="0" borderId="0" xfId="0" applyNumberFormat="1" applyFont="1" applyBorder="1" applyAlignment="1" applyProtection="1">
      <alignment horizontal="center"/>
    </xf>
    <xf numFmtId="0" fontId="13" fillId="0" borderId="0" xfId="2" quotePrefix="1" applyFont="1" applyAlignment="1"/>
    <xf numFmtId="0" fontId="15" fillId="0" borderId="0" xfId="2" applyFont="1" applyAlignment="1"/>
    <xf numFmtId="0" fontId="12" fillId="0" borderId="0" xfId="2" applyFont="1" applyAlignment="1">
      <alignment horizontal="right" wrapText="1"/>
    </xf>
    <xf numFmtId="0" fontId="12" fillId="0" borderId="3" xfId="2" applyNumberFormat="1" applyFont="1" applyBorder="1" applyAlignment="1" applyProtection="1">
      <alignment horizontal="center"/>
    </xf>
    <xf numFmtId="0" fontId="8" fillId="0" borderId="1" xfId="2" applyFont="1" applyBorder="1" applyAlignment="1">
      <alignment horizontal="left" vertical="top" wrapText="1"/>
    </xf>
    <xf numFmtId="0" fontId="12" fillId="0" borderId="0" xfId="2" applyFont="1" applyAlignment="1">
      <alignment horizontal="right"/>
    </xf>
    <xf numFmtId="1" fontId="12" fillId="0" borderId="0" xfId="2" applyNumberFormat="1" applyFont="1" applyAlignment="1">
      <alignment horizontal="right"/>
    </xf>
    <xf numFmtId="0" fontId="8" fillId="0" borderId="3" xfId="0" applyFont="1" applyBorder="1" applyAlignment="1">
      <alignment horizontal="left" wrapText="1"/>
    </xf>
    <xf numFmtId="0" fontId="13" fillId="0" borderId="0" xfId="1" applyFont="1" applyAlignment="1">
      <alignment horizontal="left" wrapText="1"/>
    </xf>
    <xf numFmtId="0" fontId="8" fillId="0" borderId="3" xfId="2" applyFont="1" applyBorder="1" applyAlignment="1">
      <alignment horizontal="left" wrapText="1"/>
    </xf>
    <xf numFmtId="0" fontId="13" fillId="0" borderId="0" xfId="2" applyFont="1" applyAlignment="1"/>
    <xf numFmtId="0" fontId="8" fillId="0" borderId="1" xfId="2" applyFont="1" applyBorder="1" applyAlignment="1">
      <alignment horizontal="left" wrapText="1"/>
    </xf>
    <xf numFmtId="0" fontId="12" fillId="0" borderId="0" xfId="2" applyNumberFormat="1" applyFont="1" applyBorder="1" applyAlignment="1" applyProtection="1">
      <alignment horizontal="center"/>
    </xf>
    <xf numFmtId="0" fontId="12" fillId="2" borderId="0" xfId="0" applyFont="1" applyFill="1" applyAlignment="1" applyProtection="1">
      <alignment horizontal="right" wrapText="1"/>
    </xf>
    <xf numFmtId="0" fontId="12" fillId="2" borderId="0" xfId="0" applyFont="1" applyFill="1" applyBorder="1" applyAlignment="1"/>
    <xf numFmtId="3" fontId="13" fillId="2" borderId="4" xfId="14" applyNumberFormat="1" applyFont="1" applyFill="1" applyBorder="1" applyAlignment="1">
      <alignment horizontal="right"/>
    </xf>
    <xf numFmtId="0" fontId="7" fillId="0" borderId="4" xfId="0" applyFont="1" applyBorder="1" applyAlignment="1"/>
    <xf numFmtId="3" fontId="13" fillId="2" borderId="0" xfId="14" applyNumberFormat="1" applyFont="1" applyFill="1" applyAlignment="1">
      <alignment horizontal="right"/>
    </xf>
    <xf numFmtId="0" fontId="7" fillId="0" borderId="0" xfId="0" applyFont="1" applyAlignment="1"/>
    <xf numFmtId="0" fontId="16" fillId="2" borderId="0" xfId="0" applyFont="1" applyFill="1" applyBorder="1" applyAlignment="1"/>
    <xf numFmtId="0" fontId="12" fillId="2" borderId="0" xfId="0" applyFont="1" applyFill="1" applyBorder="1" applyAlignment="1" applyProtection="1">
      <alignment horizontal="right" wrapText="1"/>
    </xf>
    <xf numFmtId="0" fontId="7" fillId="2" borderId="0" xfId="7" quotePrefix="1" applyFont="1" applyFill="1" applyAlignment="1"/>
    <xf numFmtId="3" fontId="7" fillId="2" borderId="0" xfId="0" applyNumberFormat="1" applyFont="1" applyFill="1" applyBorder="1" applyAlignment="1">
      <alignment horizontal="right"/>
    </xf>
    <xf numFmtId="0" fontId="7" fillId="0" borderId="0" xfId="0" applyFont="1" applyBorder="1" applyAlignment="1"/>
    <xf numFmtId="0" fontId="7" fillId="2" borderId="0" xfId="0" applyFont="1" applyFill="1" applyAlignment="1"/>
    <xf numFmtId="0" fontId="12"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3" fillId="2" borderId="3" xfId="0" applyFont="1" applyFill="1" applyBorder="1" applyAlignment="1" applyProtection="1">
      <alignment horizontal="right" wrapText="1"/>
    </xf>
    <xf numFmtId="0" fontId="12" fillId="2" borderId="3" xfId="0" applyFont="1" applyFill="1" applyBorder="1" applyAlignment="1" applyProtection="1">
      <alignment horizontal="right" wrapText="1"/>
    </xf>
    <xf numFmtId="3" fontId="10" fillId="2" borderId="4" xfId="0" applyNumberFormat="1" applyFont="1" applyFill="1" applyBorder="1" applyAlignment="1" applyProtection="1">
      <alignment horizontal="center"/>
    </xf>
    <xf numFmtId="0" fontId="8" fillId="2" borderId="3" xfId="0" applyFont="1" applyFill="1" applyBorder="1" applyAlignment="1">
      <alignment horizontal="left" wrapText="1"/>
    </xf>
    <xf numFmtId="3" fontId="13" fillId="2" borderId="0" xfId="14" applyNumberFormat="1" applyFont="1" applyFill="1" applyAlignment="1" applyProtection="1">
      <alignment horizontal="right"/>
    </xf>
    <xf numFmtId="0" fontId="0" fillId="0" borderId="0" xfId="0" applyAlignment="1">
      <alignment horizontal="right"/>
    </xf>
    <xf numFmtId="3" fontId="12" fillId="2" borderId="0" xfId="14" applyNumberFormat="1" applyFont="1" applyFill="1" applyBorder="1" applyAlignment="1">
      <alignment horizontal="right"/>
    </xf>
    <xf numFmtId="3" fontId="8" fillId="2" borderId="3" xfId="14" applyNumberFormat="1" applyFont="1" applyFill="1" applyBorder="1" applyAlignment="1">
      <alignment horizontal="left" wrapText="1"/>
    </xf>
    <xf numFmtId="3" fontId="0" fillId="0" borderId="0" xfId="0" quotePrefix="1" applyNumberFormat="1" applyFont="1" applyAlignment="1"/>
    <xf numFmtId="3" fontId="7" fillId="2" borderId="4" xfId="14" applyNumberFormat="1" applyFont="1" applyFill="1" applyBorder="1" applyAlignment="1">
      <alignment horizontal="right"/>
    </xf>
    <xf numFmtId="3" fontId="7" fillId="2" borderId="0" xfId="14" applyNumberFormat="1" applyFont="1" applyFill="1" applyBorder="1" applyAlignment="1"/>
    <xf numFmtId="3" fontId="12" fillId="2" borderId="0" xfId="0" applyNumberFormat="1" applyFont="1" applyFill="1" applyBorder="1" applyAlignment="1" applyProtection="1">
      <alignment horizontal="right" vertical="center" wrapText="1"/>
    </xf>
    <xf numFmtId="3" fontId="12" fillId="2" borderId="3" xfId="0" applyNumberFormat="1" applyFont="1" applyFill="1" applyBorder="1" applyAlignment="1" applyProtection="1">
      <alignment horizontal="right" vertical="center" wrapText="1"/>
    </xf>
    <xf numFmtId="3" fontId="12" fillId="2" borderId="3" xfId="0" applyNumberFormat="1" applyFont="1" applyFill="1" applyBorder="1" applyAlignment="1">
      <alignment horizontal="center" vertical="center"/>
    </xf>
    <xf numFmtId="3" fontId="12" fillId="0" borderId="3" xfId="0" applyNumberFormat="1" applyFont="1" applyFill="1" applyBorder="1" applyAlignment="1">
      <alignment horizontal="center" vertical="center"/>
    </xf>
    <xf numFmtId="0" fontId="12" fillId="0" borderId="0" xfId="0" applyFont="1" applyFill="1" applyAlignment="1">
      <alignment horizontal="center"/>
    </xf>
    <xf numFmtId="0" fontId="0" fillId="0" borderId="0" xfId="0" applyAlignment="1"/>
    <xf numFmtId="3" fontId="13" fillId="2" borderId="3" xfId="14" applyNumberFormat="1" applyFont="1" applyFill="1" applyBorder="1" applyAlignment="1" applyProtection="1">
      <alignment horizontal="right"/>
    </xf>
    <xf numFmtId="0" fontId="13" fillId="0" borderId="3" xfId="0" applyFont="1" applyBorder="1" applyAlignment="1">
      <alignment horizontal="right"/>
    </xf>
    <xf numFmtId="169" fontId="13" fillId="2" borderId="0" xfId="14" applyNumberFormat="1" applyFont="1" applyFill="1" applyAlignment="1" applyProtection="1">
      <alignment horizontal="right"/>
    </xf>
    <xf numFmtId="0" fontId="13" fillId="0" borderId="0" xfId="0" applyFont="1" applyAlignment="1">
      <alignment horizontal="right"/>
    </xf>
    <xf numFmtId="0" fontId="13" fillId="2" borderId="3" xfId="0" applyFont="1" applyFill="1" applyBorder="1" applyAlignment="1" applyProtection="1">
      <alignment horizontal="center" wrapText="1"/>
    </xf>
    <xf numFmtId="169" fontId="13" fillId="3" borderId="0" xfId="14" applyFont="1" applyFill="1" applyBorder="1" applyAlignment="1">
      <alignment horizontal="right"/>
    </xf>
    <xf numFmtId="0" fontId="13" fillId="3" borderId="0" xfId="0" applyFont="1" applyFill="1" applyBorder="1" applyAlignment="1"/>
    <xf numFmtId="169" fontId="12" fillId="2" borderId="0" xfId="14" applyFont="1" applyFill="1" applyAlignment="1">
      <alignment horizontal="right" wrapText="1"/>
    </xf>
    <xf numFmtId="169" fontId="8" fillId="2" borderId="3" xfId="14" applyFont="1" applyFill="1" applyBorder="1" applyAlignment="1">
      <alignment horizontal="left" wrapText="1"/>
    </xf>
    <xf numFmtId="0" fontId="9" fillId="0" borderId="3" xfId="0" applyFont="1" applyBorder="1" applyAlignment="1">
      <alignment wrapText="1"/>
    </xf>
    <xf numFmtId="0" fontId="0" fillId="0" borderId="0" xfId="0" quotePrefix="1" applyFont="1" applyAlignment="1"/>
    <xf numFmtId="169" fontId="7" fillId="2" borderId="0" xfId="14" applyFont="1" applyFill="1" applyAlignment="1"/>
    <xf numFmtId="0" fontId="10" fillId="2" borderId="4" xfId="0" applyFont="1" applyFill="1" applyBorder="1" applyAlignment="1" applyProtection="1">
      <alignment horizontal="center" wrapText="1"/>
    </xf>
    <xf numFmtId="0" fontId="12" fillId="2" borderId="0" xfId="0" applyFont="1" applyFill="1" applyBorder="1" applyAlignment="1" applyProtection="1">
      <alignment horizontal="center" wrapText="1"/>
    </xf>
    <xf numFmtId="169" fontId="8" fillId="2" borderId="1" xfId="14" applyFont="1" applyFill="1" applyBorder="1" applyAlignment="1">
      <alignment horizontal="left" wrapText="1"/>
    </xf>
    <xf numFmtId="169" fontId="13" fillId="2" borderId="0" xfId="14" applyFont="1" applyFill="1" applyAlignment="1">
      <alignment horizontal="right"/>
    </xf>
    <xf numFmtId="0" fontId="12" fillId="0" borderId="0" xfId="15" applyFont="1" applyFill="1" applyBorder="1" applyAlignment="1">
      <alignment horizontal="right"/>
    </xf>
    <xf numFmtId="0" fontId="12" fillId="0" borderId="0" xfId="15" applyFont="1" applyFill="1" applyBorder="1" applyAlignment="1">
      <alignment horizontal="right" wrapText="1"/>
    </xf>
    <xf numFmtId="0" fontId="13" fillId="0" borderId="0" xfId="0" applyFont="1" applyFill="1" applyBorder="1" applyAlignment="1">
      <alignment horizontal="right"/>
    </xf>
    <xf numFmtId="165" fontId="13" fillId="0" borderId="4" xfId="4" applyNumberFormat="1" applyFont="1" applyBorder="1" applyAlignment="1">
      <alignment horizontal="right"/>
    </xf>
    <xf numFmtId="0" fontId="13" fillId="0" borderId="4" xfId="0" applyFont="1" applyBorder="1" applyAlignment="1"/>
    <xf numFmtId="0" fontId="7" fillId="0" borderId="0" xfId="4" applyFont="1" applyAlignment="1">
      <alignment horizontal="left" wrapText="1"/>
    </xf>
    <xf numFmtId="0" fontId="12" fillId="0" borderId="0" xfId="0" applyFont="1" applyBorder="1" applyAlignment="1">
      <alignment horizontal="center" vertical="center"/>
    </xf>
    <xf numFmtId="0" fontId="8" fillId="0" borderId="3" xfId="15" applyFont="1" applyBorder="1" applyAlignment="1">
      <alignment horizontal="left" wrapText="1"/>
    </xf>
    <xf numFmtId="0" fontId="12" fillId="0" borderId="0" xfId="16" applyFont="1" applyBorder="1" applyAlignment="1">
      <alignment horizontal="right" vertical="center" wrapText="1"/>
    </xf>
    <xf numFmtId="0" fontId="12" fillId="0" borderId="0" xfId="15" applyFont="1" applyAlignment="1">
      <alignment horizontal="right" wrapText="1"/>
    </xf>
    <xf numFmtId="0" fontId="12" fillId="0" borderId="0" xfId="15" applyFont="1" applyAlignment="1">
      <alignment horizontal="right"/>
    </xf>
    <xf numFmtId="0" fontId="10" fillId="0" borderId="3" xfId="0" applyFont="1" applyBorder="1" applyAlignment="1">
      <alignment horizontal="center" vertical="center"/>
    </xf>
    <xf numFmtId="0" fontId="12" fillId="0" borderId="5" xfId="0" applyFont="1" applyBorder="1" applyAlignment="1">
      <alignment horizontal="center" vertical="center"/>
    </xf>
    <xf numFmtId="0" fontId="10" fillId="0" borderId="0" xfId="15" applyFont="1" applyFill="1" applyBorder="1" applyAlignment="1">
      <alignment horizontal="left" wrapText="1"/>
    </xf>
    <xf numFmtId="0" fontId="15" fillId="0" borderId="0" xfId="15" applyFont="1" applyFill="1" applyBorder="1" applyAlignment="1"/>
    <xf numFmtId="0" fontId="13" fillId="0" borderId="0" xfId="0" applyFont="1" applyFill="1" applyBorder="1" applyAlignment="1"/>
    <xf numFmtId="0" fontId="12" fillId="0" borderId="0" xfId="16" applyFont="1" applyFill="1" applyBorder="1" applyAlignment="1">
      <alignment horizontal="right" wrapText="1"/>
    </xf>
    <xf numFmtId="0" fontId="8" fillId="0" borderId="1" xfId="18" applyFont="1" applyBorder="1" applyAlignment="1">
      <alignment horizontal="left" wrapText="1"/>
    </xf>
    <xf numFmtId="0" fontId="12" fillId="0" borderId="0" xfId="16" applyFont="1" applyBorder="1" applyAlignment="1">
      <alignment horizontal="center" vertical="center" wrapText="1"/>
    </xf>
    <xf numFmtId="0" fontId="10" fillId="0" borderId="3" xfId="16" applyFont="1" applyBorder="1" applyAlignment="1">
      <alignment horizontal="center" vertical="center" wrapText="1"/>
    </xf>
    <xf numFmtId="0" fontId="13" fillId="0" borderId="0" xfId="18" applyFont="1" applyAlignment="1">
      <alignment horizontal="right"/>
    </xf>
    <xf numFmtId="0" fontId="12" fillId="0" borderId="0" xfId="18" applyFont="1" applyBorder="1" applyAlignment="1">
      <alignment horizontal="right"/>
    </xf>
    <xf numFmtId="0" fontId="12" fillId="0" borderId="0" xfId="18" applyFont="1" applyAlignment="1">
      <alignment horizontal="right"/>
    </xf>
    <xf numFmtId="0" fontId="13" fillId="0" borderId="0" xfId="21" applyFont="1" applyAlignment="1">
      <alignment horizontal="left" vertical="top" wrapText="1"/>
    </xf>
    <xf numFmtId="0" fontId="7" fillId="0" borderId="0" xfId="19" applyFont="1" applyAlignment="1">
      <alignment horizontal="left" wrapText="1"/>
    </xf>
    <xf numFmtId="0" fontId="9" fillId="0" borderId="1" xfId="19" applyFont="1" applyBorder="1" applyAlignment="1">
      <alignment horizontal="left" wrapText="1"/>
    </xf>
    <xf numFmtId="0" fontId="12" fillId="0" borderId="3" xfId="21" applyFont="1" applyBorder="1" applyAlignment="1">
      <alignment horizontal="center"/>
    </xf>
    <xf numFmtId="0" fontId="13" fillId="0" borderId="0" xfId="21" applyFont="1" applyAlignment="1">
      <alignment horizontal="left"/>
    </xf>
    <xf numFmtId="0" fontId="12" fillId="0" borderId="4" xfId="0" applyFont="1" applyBorder="1" applyAlignment="1">
      <alignment horizontal="right" vertical="center"/>
    </xf>
    <xf numFmtId="0" fontId="12" fillId="0" borderId="3" xfId="0" applyFont="1" applyBorder="1" applyAlignment="1">
      <alignment horizontal="right" vertical="center"/>
    </xf>
    <xf numFmtId="0" fontId="12" fillId="0" borderId="3" xfId="0" applyFont="1" applyBorder="1" applyAlignment="1">
      <alignment horizontal="center"/>
    </xf>
    <xf numFmtId="0" fontId="12" fillId="0" borderId="4" xfId="0" applyNumberFormat="1" applyFont="1" applyBorder="1" applyAlignment="1">
      <alignment horizontal="right" vertical="center"/>
    </xf>
    <xf numFmtId="0" fontId="13" fillId="0" borderId="0" xfId="0" applyFont="1" applyBorder="1" applyAlignment="1">
      <alignment horizontal="left" wrapText="1"/>
    </xf>
    <xf numFmtId="0" fontId="8" fillId="0" borderId="1" xfId="0" applyFont="1" applyBorder="1" applyAlignment="1">
      <alignment horizontal="left"/>
    </xf>
    <xf numFmtId="0" fontId="12" fillId="0" borderId="0" xfId="0" quotePrefix="1" applyNumberFormat="1" applyFont="1" applyBorder="1" applyAlignment="1">
      <alignment horizontal="right" vertical="center"/>
    </xf>
    <xf numFmtId="17" fontId="12" fillId="0" borderId="3" xfId="0" quotePrefix="1" applyNumberFormat="1" applyFont="1" applyBorder="1" applyAlignment="1">
      <alignment horizontal="center"/>
    </xf>
    <xf numFmtId="0" fontId="10" fillId="0" borderId="3" xfId="93" applyFont="1" applyBorder="1" applyAlignment="1">
      <alignment horizontal="center"/>
    </xf>
    <xf numFmtId="0" fontId="8" fillId="0" borderId="1" xfId="93" applyFont="1" applyBorder="1" applyAlignment="1">
      <alignment horizontal="left" wrapText="1"/>
    </xf>
    <xf numFmtId="0" fontId="9" fillId="0" borderId="1" xfId="0" applyFont="1" applyBorder="1" applyAlignment="1">
      <alignment wrapText="1"/>
    </xf>
    <xf numFmtId="0" fontId="12" fillId="0" borderId="4" xfId="93" applyFont="1" applyBorder="1" applyAlignment="1">
      <alignment horizontal="center" wrapText="1"/>
    </xf>
    <xf numFmtId="0" fontId="12" fillId="0" borderId="4" xfId="93" applyFont="1" applyBorder="1" applyAlignment="1">
      <alignment horizontal="center"/>
    </xf>
    <xf numFmtId="0" fontId="12" fillId="0" borderId="3" xfId="93" applyFont="1" applyBorder="1" applyAlignment="1">
      <alignment horizontal="center"/>
    </xf>
    <xf numFmtId="0" fontId="12" fillId="0" borderId="0" xfId="93" applyFont="1" applyBorder="1" applyAlignment="1">
      <alignment horizontal="center"/>
    </xf>
    <xf numFmtId="0" fontId="12" fillId="0" borderId="0" xfId="93" applyFont="1" applyBorder="1" applyAlignment="1">
      <alignment horizontal="center" wrapText="1"/>
    </xf>
    <xf numFmtId="0" fontId="12" fillId="0" borderId="0" xfId="0" applyFont="1" applyBorder="1" applyAlignment="1">
      <alignment horizontal="center"/>
    </xf>
    <xf numFmtId="0" fontId="10" fillId="0" borderId="3" xfId="93" applyFont="1" applyBorder="1" applyAlignment="1">
      <alignment horizontal="center" wrapText="1"/>
    </xf>
    <xf numFmtId="0" fontId="12" fillId="0" borderId="3" xfId="93" applyFont="1" applyBorder="1" applyAlignment="1">
      <alignment horizontal="center" wrapText="1"/>
    </xf>
    <xf numFmtId="0" fontId="10" fillId="0" borderId="4" xfId="93" applyFont="1" applyBorder="1" applyAlignment="1">
      <alignment horizontal="center"/>
    </xf>
    <xf numFmtId="0" fontId="8" fillId="0" borderId="1" xfId="93" applyFont="1" applyBorder="1" applyAlignment="1">
      <alignment wrapText="1"/>
    </xf>
    <xf numFmtId="169" fontId="12" fillId="0" borderId="3" xfId="96" applyFont="1" applyBorder="1" applyAlignment="1">
      <alignment horizontal="center"/>
    </xf>
    <xf numFmtId="0" fontId="12" fillId="0" borderId="0" xfId="93" applyFont="1" applyAlignment="1">
      <alignment horizontal="center"/>
    </xf>
    <xf numFmtId="0" fontId="12" fillId="0" borderId="0" xfId="93" applyFont="1" applyAlignment="1">
      <alignment horizontal="center" wrapText="1"/>
    </xf>
    <xf numFmtId="0" fontId="12" fillId="0" borderId="0" xfId="93" applyFont="1" applyBorder="1" applyAlignment="1">
      <alignment horizontal="center" vertical="center"/>
    </xf>
    <xf numFmtId="0" fontId="10" fillId="0" borderId="3" xfId="93" applyFont="1" applyBorder="1" applyAlignment="1">
      <alignment horizontal="center" vertical="center"/>
    </xf>
    <xf numFmtId="0" fontId="13" fillId="0" borderId="0" xfId="0" applyFont="1" applyAlignment="1">
      <alignment horizontal="left" wrapText="1"/>
    </xf>
    <xf numFmtId="0" fontId="12" fillId="0" borderId="4" xfId="93" applyFont="1" applyBorder="1" applyAlignment="1">
      <alignment horizontal="center" vertical="center"/>
    </xf>
    <xf numFmtId="0" fontId="0" fillId="0" borderId="2" xfId="0" applyFont="1" applyBorder="1" applyAlignment="1">
      <alignment horizontal="left" vertical="top" wrapText="1"/>
    </xf>
    <xf numFmtId="0" fontId="7" fillId="0" borderId="2" xfId="0" applyFont="1" applyBorder="1" applyAlignment="1">
      <alignment horizontal="left" vertical="top" wrapText="1"/>
    </xf>
    <xf numFmtId="0" fontId="12" fillId="0" borderId="4" xfId="0" applyFont="1" applyBorder="1" applyAlignment="1" applyProtection="1">
      <alignment horizontal="center" wrapText="1"/>
    </xf>
    <xf numFmtId="0" fontId="12" fillId="0" borderId="4" xfId="0" applyFont="1" applyBorder="1" applyAlignment="1" applyProtection="1">
      <alignment horizontal="center"/>
    </xf>
    <xf numFmtId="0" fontId="12" fillId="0" borderId="0" xfId="0" applyFont="1" applyBorder="1" applyAlignment="1" applyProtection="1">
      <alignment horizontal="center"/>
    </xf>
    <xf numFmtId="0" fontId="12" fillId="0" borderId="0" xfId="0" applyFont="1" applyAlignment="1" applyProtection="1">
      <alignment horizontal="center"/>
    </xf>
  </cellXfs>
  <cellStyles count="103">
    <cellStyle name="20% - Accent1 2" xfId="25"/>
    <cellStyle name="20% - Accent2 2" xfId="26"/>
    <cellStyle name="20% - Accent3 2" xfId="27"/>
    <cellStyle name="20% - Accent4 2" xfId="28"/>
    <cellStyle name="20% - Accent5 2" xfId="29"/>
    <cellStyle name="20% - Accent6 2" xfId="30"/>
    <cellStyle name="40% - Accent1 2" xfId="31"/>
    <cellStyle name="40% - Accent2 2" xfId="32"/>
    <cellStyle name="40% - Accent3 2" xfId="33"/>
    <cellStyle name="40% - Accent4 2" xfId="34"/>
    <cellStyle name="40% - Accent5 2" xfId="35"/>
    <cellStyle name="40% - Accent6 2" xfId="36"/>
    <cellStyle name="60% - Accent1 2" xfId="37"/>
    <cellStyle name="60% - Accent2 2" xfId="38"/>
    <cellStyle name="60% - Accent3 2" xfId="39"/>
    <cellStyle name="60% - Accent4 2" xfId="40"/>
    <cellStyle name="60% - Accent5 2" xfId="41"/>
    <cellStyle name="60% - Accent6 2" xfId="42"/>
    <cellStyle name="Accent1 2" xfId="43"/>
    <cellStyle name="Accent2 2" xfId="44"/>
    <cellStyle name="Accent3 2" xfId="45"/>
    <cellStyle name="Accent4 2" xfId="46"/>
    <cellStyle name="Accent5 2" xfId="47"/>
    <cellStyle name="Accent6 2" xfId="48"/>
    <cellStyle name="Bad 2" xfId="49"/>
    <cellStyle name="Calculation 2" xfId="50"/>
    <cellStyle name="cf1" xfId="51"/>
    <cellStyle name="cf2" xfId="52"/>
    <cellStyle name="Check Cell 2" xfId="53"/>
    <cellStyle name="Comma 2" xfId="54"/>
    <cellStyle name="Comma 3" xfId="55"/>
    <cellStyle name="Currency 2" xfId="56"/>
    <cellStyle name="Currency 3" xfId="57"/>
    <cellStyle name="Currency 3 2" xfId="58"/>
    <cellStyle name="Explanatory Text 2" xfId="59"/>
    <cellStyle name="Good 2" xfId="60"/>
    <cellStyle name="Heading 1 2" xfId="61"/>
    <cellStyle name="Heading 2 2" xfId="62"/>
    <cellStyle name="Heading 3 2" xfId="63"/>
    <cellStyle name="Heading 4 2" xfId="64"/>
    <cellStyle name="Hyperlink" xfId="88" builtinId="8"/>
    <cellStyle name="Hyperlink 2" xfId="11"/>
    <cellStyle name="Input 2" xfId="65"/>
    <cellStyle name="Linked Cell 2" xfId="66"/>
    <cellStyle name="Neutral 2" xfId="67"/>
    <cellStyle name="Normal" xfId="0" builtinId="0"/>
    <cellStyle name="Normal 10" xfId="90"/>
    <cellStyle name="Normal 11" xfId="99"/>
    <cellStyle name="Normal 12" xfId="92"/>
    <cellStyle name="Normal 13" xfId="101"/>
    <cellStyle name="Normal 2" xfId="2"/>
    <cellStyle name="Normal 2 2" xfId="68"/>
    <cellStyle name="Normal 2 2 2" xfId="69"/>
    <cellStyle name="Normal 2 3" xfId="70"/>
    <cellStyle name="Normal 3" xfId="1"/>
    <cellStyle name="Normal 3 2" xfId="3"/>
    <cellStyle name="Normal 4" xfId="10"/>
    <cellStyle name="Normal 4 2" xfId="71"/>
    <cellStyle name="Normal 5" xfId="22"/>
    <cellStyle name="Normal 6" xfId="12"/>
    <cellStyle name="Normal 7" xfId="72"/>
    <cellStyle name="Normal 8" xfId="73"/>
    <cellStyle name="Normal 9" xfId="89"/>
    <cellStyle name="Normal 9 2" xfId="98"/>
    <cellStyle name="Normal_numbers by region 2" xfId="21"/>
    <cellStyle name="Normal_Sheet2" xfId="7"/>
    <cellStyle name="Normal_Sheet2 2" xfId="84"/>
    <cellStyle name="Normal_sickness" xfId="19"/>
    <cellStyle name="Normal_T36" xfId="94"/>
    <cellStyle name="Normal_T39" xfId="97"/>
    <cellStyle name="Normal_tab 1" xfId="4"/>
    <cellStyle name="Normal_tab 1 2" xfId="83"/>
    <cellStyle name="Normal_table" xfId="6"/>
    <cellStyle name="Normal_table 4" xfId="8"/>
    <cellStyle name="Normal_TABLE22-02" xfId="20"/>
    <cellStyle name="Normal_TABLE23" xfId="5"/>
    <cellStyle name="Normal_TABLE25" xfId="93"/>
    <cellStyle name="Normal_TABLE27" xfId="9"/>
    <cellStyle name="Normal_TABLE38_1" xfId="95"/>
    <cellStyle name="Normal_TABLE39" xfId="96"/>
    <cellStyle name="Normal_TABLE995" xfId="13"/>
    <cellStyle name="Normal_TABLEDi" xfId="14"/>
    <cellStyle name="Normal_TABLEDi 2" xfId="85"/>
    <cellStyle name="Normal_TB2PN4" xfId="15"/>
    <cellStyle name="Normal_TB2PN4 2" xfId="86"/>
    <cellStyle name="Normal_TB3PN4" xfId="17"/>
    <cellStyle name="Normal_TB4PN4" xfId="18"/>
    <cellStyle name="Normal_TB4PN4 2" xfId="87"/>
    <cellStyle name="Normal_vsfr02" xfId="16"/>
    <cellStyle name="Note 2" xfId="74"/>
    <cellStyle name="Output 2" xfId="75"/>
    <cellStyle name="Percent" xfId="91" builtinId="5"/>
    <cellStyle name="Percent 2" xfId="24"/>
    <cellStyle name="Percent 3" xfId="76"/>
    <cellStyle name="Percent 4" xfId="23"/>
    <cellStyle name="Percent 5" xfId="82"/>
    <cellStyle name="Percent 6" xfId="100"/>
    <cellStyle name="Percent 7" xfId="102"/>
    <cellStyle name="Percentage of" xfId="77"/>
    <cellStyle name="subheading" xfId="78"/>
    <cellStyle name="Title 2" xfId="79"/>
    <cellStyle name="Total 2" xfId="80"/>
    <cellStyle name="Warning Text 2" xfId="81"/>
  </cellStyles>
  <dxfs count="2">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Workforce\FORM618G\2010\SFR\SWF_work\SFR%202010%20model%20SWF%20_May_SFR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2/MainForm/New-sfr-tables/Strb-Table22/TABLE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utumn%202014%20SWF\Build%20up%20to%20the%20July%202015%20SFR\SFR%20table%20production\Tables%201-3\Tables%201%20and%203%20revised%20for%20consistency\Table%201_RevisedforYearonYearConsistenc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csf.gov.uk/SchoolWorkforce/FORM618G/2010/SFR/SWF_work/Working_Model/SFR%202010%20Working%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scss\2002-03%20Andrew%20Parker\1996-97data\Reproduce%20Tables\Tables12_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0/ASTs/asttab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hoolWorkforce\FORM618G\2008\SFR\FORM618G\2000\ASTs\asttab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M618G\2000\ASTs\asttab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csf.gov.uk/FORM618G/2000/ASTs/asttab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Workforce\FORM618G\2008\SFR\FORM618G\2002\MainForm\New-sfr-tables\Strb-Table22\TABLE2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M618G\2002\MainForm\New-sfr-tables\Strb-Table22\TABLE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4"/>
      <sheetName val="Table 15"/>
      <sheetName val="Table 19"/>
      <sheetName val="Table 20"/>
      <sheetName val="Table 21"/>
      <sheetName val="Table 22"/>
      <sheetName val="Table 23"/>
      <sheetName val="Table 24"/>
      <sheetName val="Table 25"/>
      <sheetName val="Table 26"/>
      <sheetName val="Table27"/>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2014_ConsistentFTE"/>
      <sheetName val="Table_2_2014_ConsistentFTE"/>
      <sheetName val="Table_3a_2014_ConsistentHC"/>
      <sheetName val="Consistent teacher time series"/>
      <sheetName val="FTE teacher numbers"/>
      <sheetName val="FTE TA support staff numbers"/>
      <sheetName val="SFR Table 3 &amp; 4 missing schools"/>
      <sheetName val="Estimated entrant teacher need"/>
      <sheetName val="Table9a_2014"/>
      <sheetName val="Table9a_2013"/>
      <sheetName val="Table9a_2012"/>
      <sheetName val="Table 15_2010_data"/>
      <sheetName val="Table 15_2011_data"/>
      <sheetName val="Table15_2012_data"/>
      <sheetName val="Table15_2013_data"/>
      <sheetName val="Table15_2014_data"/>
      <sheetName val="Table1_2013"/>
      <sheetName val="Table1_2014"/>
    </sheetNames>
    <sheetDataSet>
      <sheetData sheetId="0">
        <row r="36">
          <cell r="S36">
            <v>216.27824216706389</v>
          </cell>
        </row>
      </sheetData>
      <sheetData sheetId="1"/>
      <sheetData sheetId="2"/>
      <sheetData sheetId="3">
        <row r="14">
          <cell r="G14">
            <v>449.8254</v>
          </cell>
        </row>
      </sheetData>
      <sheetData sheetId="4">
        <row r="21">
          <cell r="O21">
            <v>200.30934196082964</v>
          </cell>
        </row>
      </sheetData>
      <sheetData sheetId="5">
        <row r="8">
          <cell r="N8">
            <v>213.9</v>
          </cell>
        </row>
      </sheetData>
      <sheetData sheetId="6">
        <row r="19">
          <cell r="T19">
            <v>436.80753356972622</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9"/>
      <sheetName val="Table 20"/>
      <sheetName val="Table 21"/>
      <sheetName val="Table 22"/>
      <sheetName val="Table 23"/>
      <sheetName val="Table 24"/>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12"/>
      <sheetName val="Table 13"/>
      <sheetName val="SCSSTE96"/>
      <sheetName val="SCSSTQ96"/>
      <sheetName val="Lookups"/>
      <sheetName val="HMSO12"/>
      <sheetName val="HMSO13"/>
    </sheetNames>
    <sheetDataSet>
      <sheetData sheetId="0" refreshError="1"/>
      <sheetData sheetId="1" refreshError="1"/>
      <sheetData sheetId="2" refreshError="1"/>
      <sheetData sheetId="3"/>
      <sheetData sheetId="4" refreshError="1"/>
      <sheetData sheetId="5" refreshError="1">
        <row r="35">
          <cell r="D35">
            <v>0</v>
          </cell>
          <cell r="E35" t="str">
            <v>Under 30</v>
          </cell>
        </row>
        <row r="36">
          <cell r="D36">
            <v>30</v>
          </cell>
          <cell r="E36" t="str">
            <v>30 - 39</v>
          </cell>
        </row>
        <row r="37">
          <cell r="D37">
            <v>40</v>
          </cell>
          <cell r="E37" t="str">
            <v>40 - 49</v>
          </cell>
        </row>
        <row r="38">
          <cell r="D38">
            <v>50</v>
          </cell>
          <cell r="E38" t="str">
            <v>50 or over</v>
          </cell>
        </row>
        <row r="39">
          <cell r="D39">
            <v>199</v>
          </cell>
          <cell r="E39" t="str">
            <v>Methuselah</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65"/>
  <sheetViews>
    <sheetView showGridLines="0" tabSelected="1" workbookViewId="0"/>
  </sheetViews>
  <sheetFormatPr defaultRowHeight="12.75"/>
  <cols>
    <col min="1" max="1" width="2.85546875" style="489" customWidth="1"/>
    <col min="2" max="2" width="2.140625" style="489" customWidth="1"/>
    <col min="3" max="3" width="15.7109375" style="490" customWidth="1"/>
    <col min="4" max="4" width="54.85546875" style="489" customWidth="1"/>
    <col min="5" max="5" width="2.140625" style="489" customWidth="1"/>
    <col min="6" max="256" width="8.85546875" style="489"/>
    <col min="257" max="257" width="2.85546875" style="489" customWidth="1"/>
    <col min="258" max="258" width="2.140625" style="489" customWidth="1"/>
    <col min="259" max="259" width="15.7109375" style="489" customWidth="1"/>
    <col min="260" max="260" width="54.85546875" style="489" customWidth="1"/>
    <col min="261" max="261" width="2.140625" style="489" customWidth="1"/>
    <col min="262" max="512" width="8.85546875" style="489"/>
    <col min="513" max="513" width="2.85546875" style="489" customWidth="1"/>
    <col min="514" max="514" width="2.140625" style="489" customWidth="1"/>
    <col min="515" max="515" width="15.7109375" style="489" customWidth="1"/>
    <col min="516" max="516" width="54.85546875" style="489" customWidth="1"/>
    <col min="517" max="517" width="2.140625" style="489" customWidth="1"/>
    <col min="518" max="768" width="8.85546875" style="489"/>
    <col min="769" max="769" width="2.85546875" style="489" customWidth="1"/>
    <col min="770" max="770" width="2.140625" style="489" customWidth="1"/>
    <col min="771" max="771" width="15.7109375" style="489" customWidth="1"/>
    <col min="772" max="772" width="54.85546875" style="489" customWidth="1"/>
    <col min="773" max="773" width="2.140625" style="489" customWidth="1"/>
    <col min="774" max="1024" width="8.85546875" style="489"/>
    <col min="1025" max="1025" width="2.85546875" style="489" customWidth="1"/>
    <col min="1026" max="1026" width="2.140625" style="489" customWidth="1"/>
    <col min="1027" max="1027" width="15.7109375" style="489" customWidth="1"/>
    <col min="1028" max="1028" width="54.85546875" style="489" customWidth="1"/>
    <col min="1029" max="1029" width="2.140625" style="489" customWidth="1"/>
    <col min="1030" max="1280" width="8.85546875" style="489"/>
    <col min="1281" max="1281" width="2.85546875" style="489" customWidth="1"/>
    <col min="1282" max="1282" width="2.140625" style="489" customWidth="1"/>
    <col min="1283" max="1283" width="15.7109375" style="489" customWidth="1"/>
    <col min="1284" max="1284" width="54.85546875" style="489" customWidth="1"/>
    <col min="1285" max="1285" width="2.140625" style="489" customWidth="1"/>
    <col min="1286" max="1536" width="8.85546875" style="489"/>
    <col min="1537" max="1537" width="2.85546875" style="489" customWidth="1"/>
    <col min="1538" max="1538" width="2.140625" style="489" customWidth="1"/>
    <col min="1539" max="1539" width="15.7109375" style="489" customWidth="1"/>
    <col min="1540" max="1540" width="54.85546875" style="489" customWidth="1"/>
    <col min="1541" max="1541" width="2.140625" style="489" customWidth="1"/>
    <col min="1542" max="1792" width="8.85546875" style="489"/>
    <col min="1793" max="1793" width="2.85546875" style="489" customWidth="1"/>
    <col min="1794" max="1794" width="2.140625" style="489" customWidth="1"/>
    <col min="1795" max="1795" width="15.7109375" style="489" customWidth="1"/>
    <col min="1796" max="1796" width="54.85546875" style="489" customWidth="1"/>
    <col min="1797" max="1797" width="2.140625" style="489" customWidth="1"/>
    <col min="1798" max="2048" width="8.85546875" style="489"/>
    <col min="2049" max="2049" width="2.85546875" style="489" customWidth="1"/>
    <col min="2050" max="2050" width="2.140625" style="489" customWidth="1"/>
    <col min="2051" max="2051" width="15.7109375" style="489" customWidth="1"/>
    <col min="2052" max="2052" width="54.85546875" style="489" customWidth="1"/>
    <col min="2053" max="2053" width="2.140625" style="489" customWidth="1"/>
    <col min="2054" max="2304" width="8.85546875" style="489"/>
    <col min="2305" max="2305" width="2.85546875" style="489" customWidth="1"/>
    <col min="2306" max="2306" width="2.140625" style="489" customWidth="1"/>
    <col min="2307" max="2307" width="15.7109375" style="489" customWidth="1"/>
    <col min="2308" max="2308" width="54.85546875" style="489" customWidth="1"/>
    <col min="2309" max="2309" width="2.140625" style="489" customWidth="1"/>
    <col min="2310" max="2560" width="8.85546875" style="489"/>
    <col min="2561" max="2561" width="2.85546875" style="489" customWidth="1"/>
    <col min="2562" max="2562" width="2.140625" style="489" customWidth="1"/>
    <col min="2563" max="2563" width="15.7109375" style="489" customWidth="1"/>
    <col min="2564" max="2564" width="54.85546875" style="489" customWidth="1"/>
    <col min="2565" max="2565" width="2.140625" style="489" customWidth="1"/>
    <col min="2566" max="2816" width="8.85546875" style="489"/>
    <col min="2817" max="2817" width="2.85546875" style="489" customWidth="1"/>
    <col min="2818" max="2818" width="2.140625" style="489" customWidth="1"/>
    <col min="2819" max="2819" width="15.7109375" style="489" customWidth="1"/>
    <col min="2820" max="2820" width="54.85546875" style="489" customWidth="1"/>
    <col min="2821" max="2821" width="2.140625" style="489" customWidth="1"/>
    <col min="2822" max="3072" width="8.85546875" style="489"/>
    <col min="3073" max="3073" width="2.85546875" style="489" customWidth="1"/>
    <col min="3074" max="3074" width="2.140625" style="489" customWidth="1"/>
    <col min="3075" max="3075" width="15.7109375" style="489" customWidth="1"/>
    <col min="3076" max="3076" width="54.85546875" style="489" customWidth="1"/>
    <col min="3077" max="3077" width="2.140625" style="489" customWidth="1"/>
    <col min="3078" max="3328" width="8.85546875" style="489"/>
    <col min="3329" max="3329" width="2.85546875" style="489" customWidth="1"/>
    <col min="3330" max="3330" width="2.140625" style="489" customWidth="1"/>
    <col min="3331" max="3331" width="15.7109375" style="489" customWidth="1"/>
    <col min="3332" max="3332" width="54.85546875" style="489" customWidth="1"/>
    <col min="3333" max="3333" width="2.140625" style="489" customWidth="1"/>
    <col min="3334" max="3584" width="8.85546875" style="489"/>
    <col min="3585" max="3585" width="2.85546875" style="489" customWidth="1"/>
    <col min="3586" max="3586" width="2.140625" style="489" customWidth="1"/>
    <col min="3587" max="3587" width="15.7109375" style="489" customWidth="1"/>
    <col min="3588" max="3588" width="54.85546875" style="489" customWidth="1"/>
    <col min="3589" max="3589" width="2.140625" style="489" customWidth="1"/>
    <col min="3590" max="3840" width="8.85546875" style="489"/>
    <col min="3841" max="3841" width="2.85546875" style="489" customWidth="1"/>
    <col min="3842" max="3842" width="2.140625" style="489" customWidth="1"/>
    <col min="3843" max="3843" width="15.7109375" style="489" customWidth="1"/>
    <col min="3844" max="3844" width="54.85546875" style="489" customWidth="1"/>
    <col min="3845" max="3845" width="2.140625" style="489" customWidth="1"/>
    <col min="3846" max="4096" width="8.85546875" style="489"/>
    <col min="4097" max="4097" width="2.85546875" style="489" customWidth="1"/>
    <col min="4098" max="4098" width="2.140625" style="489" customWidth="1"/>
    <col min="4099" max="4099" width="15.7109375" style="489" customWidth="1"/>
    <col min="4100" max="4100" width="54.85546875" style="489" customWidth="1"/>
    <col min="4101" max="4101" width="2.140625" style="489" customWidth="1"/>
    <col min="4102" max="4352" width="8.85546875" style="489"/>
    <col min="4353" max="4353" width="2.85546875" style="489" customWidth="1"/>
    <col min="4354" max="4354" width="2.140625" style="489" customWidth="1"/>
    <col min="4355" max="4355" width="15.7109375" style="489" customWidth="1"/>
    <col min="4356" max="4356" width="54.85546875" style="489" customWidth="1"/>
    <col min="4357" max="4357" width="2.140625" style="489" customWidth="1"/>
    <col min="4358" max="4608" width="8.85546875" style="489"/>
    <col min="4609" max="4609" width="2.85546875" style="489" customWidth="1"/>
    <col min="4610" max="4610" width="2.140625" style="489" customWidth="1"/>
    <col min="4611" max="4611" width="15.7109375" style="489" customWidth="1"/>
    <col min="4612" max="4612" width="54.85546875" style="489" customWidth="1"/>
    <col min="4613" max="4613" width="2.140625" style="489" customWidth="1"/>
    <col min="4614" max="4864" width="8.85546875" style="489"/>
    <col min="4865" max="4865" width="2.85546875" style="489" customWidth="1"/>
    <col min="4866" max="4866" width="2.140625" style="489" customWidth="1"/>
    <col min="4867" max="4867" width="15.7109375" style="489" customWidth="1"/>
    <col min="4868" max="4868" width="54.85546875" style="489" customWidth="1"/>
    <col min="4869" max="4869" width="2.140625" style="489" customWidth="1"/>
    <col min="4870" max="5120" width="8.85546875" style="489"/>
    <col min="5121" max="5121" width="2.85546875" style="489" customWidth="1"/>
    <col min="5122" max="5122" width="2.140625" style="489" customWidth="1"/>
    <col min="5123" max="5123" width="15.7109375" style="489" customWidth="1"/>
    <col min="5124" max="5124" width="54.85546875" style="489" customWidth="1"/>
    <col min="5125" max="5125" width="2.140625" style="489" customWidth="1"/>
    <col min="5126" max="5376" width="8.85546875" style="489"/>
    <col min="5377" max="5377" width="2.85546875" style="489" customWidth="1"/>
    <col min="5378" max="5378" width="2.140625" style="489" customWidth="1"/>
    <col min="5379" max="5379" width="15.7109375" style="489" customWidth="1"/>
    <col min="5380" max="5380" width="54.85546875" style="489" customWidth="1"/>
    <col min="5381" max="5381" width="2.140625" style="489" customWidth="1"/>
    <col min="5382" max="5632" width="8.85546875" style="489"/>
    <col min="5633" max="5633" width="2.85546875" style="489" customWidth="1"/>
    <col min="5634" max="5634" width="2.140625" style="489" customWidth="1"/>
    <col min="5635" max="5635" width="15.7109375" style="489" customWidth="1"/>
    <col min="5636" max="5636" width="54.85546875" style="489" customWidth="1"/>
    <col min="5637" max="5637" width="2.140625" style="489" customWidth="1"/>
    <col min="5638" max="5888" width="8.85546875" style="489"/>
    <col min="5889" max="5889" width="2.85546875" style="489" customWidth="1"/>
    <col min="5890" max="5890" width="2.140625" style="489" customWidth="1"/>
    <col min="5891" max="5891" width="15.7109375" style="489" customWidth="1"/>
    <col min="5892" max="5892" width="54.85546875" style="489" customWidth="1"/>
    <col min="5893" max="5893" width="2.140625" style="489" customWidth="1"/>
    <col min="5894" max="6144" width="8.85546875" style="489"/>
    <col min="6145" max="6145" width="2.85546875" style="489" customWidth="1"/>
    <col min="6146" max="6146" width="2.140625" style="489" customWidth="1"/>
    <col min="6147" max="6147" width="15.7109375" style="489" customWidth="1"/>
    <col min="6148" max="6148" width="54.85546875" style="489" customWidth="1"/>
    <col min="6149" max="6149" width="2.140625" style="489" customWidth="1"/>
    <col min="6150" max="6400" width="8.85546875" style="489"/>
    <col min="6401" max="6401" width="2.85546875" style="489" customWidth="1"/>
    <col min="6402" max="6402" width="2.140625" style="489" customWidth="1"/>
    <col min="6403" max="6403" width="15.7109375" style="489" customWidth="1"/>
    <col min="6404" max="6404" width="54.85546875" style="489" customWidth="1"/>
    <col min="6405" max="6405" width="2.140625" style="489" customWidth="1"/>
    <col min="6406" max="6656" width="8.85546875" style="489"/>
    <col min="6657" max="6657" width="2.85546875" style="489" customWidth="1"/>
    <col min="6658" max="6658" width="2.140625" style="489" customWidth="1"/>
    <col min="6659" max="6659" width="15.7109375" style="489" customWidth="1"/>
    <col min="6660" max="6660" width="54.85546875" style="489" customWidth="1"/>
    <col min="6661" max="6661" width="2.140625" style="489" customWidth="1"/>
    <col min="6662" max="6912" width="8.85546875" style="489"/>
    <col min="6913" max="6913" width="2.85546875" style="489" customWidth="1"/>
    <col min="6914" max="6914" width="2.140625" style="489" customWidth="1"/>
    <col min="6915" max="6915" width="15.7109375" style="489" customWidth="1"/>
    <col min="6916" max="6916" width="54.85546875" style="489" customWidth="1"/>
    <col min="6917" max="6917" width="2.140625" style="489" customWidth="1"/>
    <col min="6918" max="7168" width="8.85546875" style="489"/>
    <col min="7169" max="7169" width="2.85546875" style="489" customWidth="1"/>
    <col min="7170" max="7170" width="2.140625" style="489" customWidth="1"/>
    <col min="7171" max="7171" width="15.7109375" style="489" customWidth="1"/>
    <col min="7172" max="7172" width="54.85546875" style="489" customWidth="1"/>
    <col min="7173" max="7173" width="2.140625" style="489" customWidth="1"/>
    <col min="7174" max="7424" width="8.85546875" style="489"/>
    <col min="7425" max="7425" width="2.85546875" style="489" customWidth="1"/>
    <col min="7426" max="7426" width="2.140625" style="489" customWidth="1"/>
    <col min="7427" max="7427" width="15.7109375" style="489" customWidth="1"/>
    <col min="7428" max="7428" width="54.85546875" style="489" customWidth="1"/>
    <col min="7429" max="7429" width="2.140625" style="489" customWidth="1"/>
    <col min="7430" max="7680" width="8.85546875" style="489"/>
    <col min="7681" max="7681" width="2.85546875" style="489" customWidth="1"/>
    <col min="7682" max="7682" width="2.140625" style="489" customWidth="1"/>
    <col min="7683" max="7683" width="15.7109375" style="489" customWidth="1"/>
    <col min="7684" max="7684" width="54.85546875" style="489" customWidth="1"/>
    <col min="7685" max="7685" width="2.140625" style="489" customWidth="1"/>
    <col min="7686" max="7936" width="8.85546875" style="489"/>
    <col min="7937" max="7937" width="2.85546875" style="489" customWidth="1"/>
    <col min="7938" max="7938" width="2.140625" style="489" customWidth="1"/>
    <col min="7939" max="7939" width="15.7109375" style="489" customWidth="1"/>
    <col min="7940" max="7940" width="54.85546875" style="489" customWidth="1"/>
    <col min="7941" max="7941" width="2.140625" style="489" customWidth="1"/>
    <col min="7942" max="8192" width="8.85546875" style="489"/>
    <col min="8193" max="8193" width="2.85546875" style="489" customWidth="1"/>
    <col min="8194" max="8194" width="2.140625" style="489" customWidth="1"/>
    <col min="8195" max="8195" width="15.7109375" style="489" customWidth="1"/>
    <col min="8196" max="8196" width="54.85546875" style="489" customWidth="1"/>
    <col min="8197" max="8197" width="2.140625" style="489" customWidth="1"/>
    <col min="8198" max="8448" width="8.85546875" style="489"/>
    <col min="8449" max="8449" width="2.85546875" style="489" customWidth="1"/>
    <col min="8450" max="8450" width="2.140625" style="489" customWidth="1"/>
    <col min="8451" max="8451" width="15.7109375" style="489" customWidth="1"/>
    <col min="8452" max="8452" width="54.85546875" style="489" customWidth="1"/>
    <col min="8453" max="8453" width="2.140625" style="489" customWidth="1"/>
    <col min="8454" max="8704" width="8.85546875" style="489"/>
    <col min="8705" max="8705" width="2.85546875" style="489" customWidth="1"/>
    <col min="8706" max="8706" width="2.140625" style="489" customWidth="1"/>
    <col min="8707" max="8707" width="15.7109375" style="489" customWidth="1"/>
    <col min="8708" max="8708" width="54.85546875" style="489" customWidth="1"/>
    <col min="8709" max="8709" width="2.140625" style="489" customWidth="1"/>
    <col min="8710" max="8960" width="8.85546875" style="489"/>
    <col min="8961" max="8961" width="2.85546875" style="489" customWidth="1"/>
    <col min="8962" max="8962" width="2.140625" style="489" customWidth="1"/>
    <col min="8963" max="8963" width="15.7109375" style="489" customWidth="1"/>
    <col min="8964" max="8964" width="54.85546875" style="489" customWidth="1"/>
    <col min="8965" max="8965" width="2.140625" style="489" customWidth="1"/>
    <col min="8966" max="9216" width="8.85546875" style="489"/>
    <col min="9217" max="9217" width="2.85546875" style="489" customWidth="1"/>
    <col min="9218" max="9218" width="2.140625" style="489" customWidth="1"/>
    <col min="9219" max="9219" width="15.7109375" style="489" customWidth="1"/>
    <col min="9220" max="9220" width="54.85546875" style="489" customWidth="1"/>
    <col min="9221" max="9221" width="2.140625" style="489" customWidth="1"/>
    <col min="9222" max="9472" width="8.85546875" style="489"/>
    <col min="9473" max="9473" width="2.85546875" style="489" customWidth="1"/>
    <col min="9474" max="9474" width="2.140625" style="489" customWidth="1"/>
    <col min="9475" max="9475" width="15.7109375" style="489" customWidth="1"/>
    <col min="9476" max="9476" width="54.85546875" style="489" customWidth="1"/>
    <col min="9477" max="9477" width="2.140625" style="489" customWidth="1"/>
    <col min="9478" max="9728" width="8.85546875" style="489"/>
    <col min="9729" max="9729" width="2.85546875" style="489" customWidth="1"/>
    <col min="9730" max="9730" width="2.140625" style="489" customWidth="1"/>
    <col min="9731" max="9731" width="15.7109375" style="489" customWidth="1"/>
    <col min="9732" max="9732" width="54.85546875" style="489" customWidth="1"/>
    <col min="9733" max="9733" width="2.140625" style="489" customWidth="1"/>
    <col min="9734" max="9984" width="8.85546875" style="489"/>
    <col min="9985" max="9985" width="2.85546875" style="489" customWidth="1"/>
    <col min="9986" max="9986" width="2.140625" style="489" customWidth="1"/>
    <col min="9987" max="9987" width="15.7109375" style="489" customWidth="1"/>
    <col min="9988" max="9988" width="54.85546875" style="489" customWidth="1"/>
    <col min="9989" max="9989" width="2.140625" style="489" customWidth="1"/>
    <col min="9990" max="10240" width="8.85546875" style="489"/>
    <col min="10241" max="10241" width="2.85546875" style="489" customWidth="1"/>
    <col min="10242" max="10242" width="2.140625" style="489" customWidth="1"/>
    <col min="10243" max="10243" width="15.7109375" style="489" customWidth="1"/>
    <col min="10244" max="10244" width="54.85546875" style="489" customWidth="1"/>
    <col min="10245" max="10245" width="2.140625" style="489" customWidth="1"/>
    <col min="10246" max="10496" width="8.85546875" style="489"/>
    <col min="10497" max="10497" width="2.85546875" style="489" customWidth="1"/>
    <col min="10498" max="10498" width="2.140625" style="489" customWidth="1"/>
    <col min="10499" max="10499" width="15.7109375" style="489" customWidth="1"/>
    <col min="10500" max="10500" width="54.85546875" style="489" customWidth="1"/>
    <col min="10501" max="10501" width="2.140625" style="489" customWidth="1"/>
    <col min="10502" max="10752" width="8.85546875" style="489"/>
    <col min="10753" max="10753" width="2.85546875" style="489" customWidth="1"/>
    <col min="10754" max="10754" width="2.140625" style="489" customWidth="1"/>
    <col min="10755" max="10755" width="15.7109375" style="489" customWidth="1"/>
    <col min="10756" max="10756" width="54.85546875" style="489" customWidth="1"/>
    <col min="10757" max="10757" width="2.140625" style="489" customWidth="1"/>
    <col min="10758" max="11008" width="8.85546875" style="489"/>
    <col min="11009" max="11009" width="2.85546875" style="489" customWidth="1"/>
    <col min="11010" max="11010" width="2.140625" style="489" customWidth="1"/>
    <col min="11011" max="11011" width="15.7109375" style="489" customWidth="1"/>
    <col min="11012" max="11012" width="54.85546875" style="489" customWidth="1"/>
    <col min="11013" max="11013" width="2.140625" style="489" customWidth="1"/>
    <col min="11014" max="11264" width="8.85546875" style="489"/>
    <col min="11265" max="11265" width="2.85546875" style="489" customWidth="1"/>
    <col min="11266" max="11266" width="2.140625" style="489" customWidth="1"/>
    <col min="11267" max="11267" width="15.7109375" style="489" customWidth="1"/>
    <col min="11268" max="11268" width="54.85546875" style="489" customWidth="1"/>
    <col min="11269" max="11269" width="2.140625" style="489" customWidth="1"/>
    <col min="11270" max="11520" width="8.85546875" style="489"/>
    <col min="11521" max="11521" width="2.85546875" style="489" customWidth="1"/>
    <col min="11522" max="11522" width="2.140625" style="489" customWidth="1"/>
    <col min="11523" max="11523" width="15.7109375" style="489" customWidth="1"/>
    <col min="11524" max="11524" width="54.85546875" style="489" customWidth="1"/>
    <col min="11525" max="11525" width="2.140625" style="489" customWidth="1"/>
    <col min="11526" max="11776" width="8.85546875" style="489"/>
    <col min="11777" max="11777" width="2.85546875" style="489" customWidth="1"/>
    <col min="11778" max="11778" width="2.140625" style="489" customWidth="1"/>
    <col min="11779" max="11779" width="15.7109375" style="489" customWidth="1"/>
    <col min="11780" max="11780" width="54.85546875" style="489" customWidth="1"/>
    <col min="11781" max="11781" width="2.140625" style="489" customWidth="1"/>
    <col min="11782" max="12032" width="8.85546875" style="489"/>
    <col min="12033" max="12033" width="2.85546875" style="489" customWidth="1"/>
    <col min="12034" max="12034" width="2.140625" style="489" customWidth="1"/>
    <col min="12035" max="12035" width="15.7109375" style="489" customWidth="1"/>
    <col min="12036" max="12036" width="54.85546875" style="489" customWidth="1"/>
    <col min="12037" max="12037" width="2.140625" style="489" customWidth="1"/>
    <col min="12038" max="12288" width="8.85546875" style="489"/>
    <col min="12289" max="12289" width="2.85546875" style="489" customWidth="1"/>
    <col min="12290" max="12290" width="2.140625" style="489" customWidth="1"/>
    <col min="12291" max="12291" width="15.7109375" style="489" customWidth="1"/>
    <col min="12292" max="12292" width="54.85546875" style="489" customWidth="1"/>
    <col min="12293" max="12293" width="2.140625" style="489" customWidth="1"/>
    <col min="12294" max="12544" width="8.85546875" style="489"/>
    <col min="12545" max="12545" width="2.85546875" style="489" customWidth="1"/>
    <col min="12546" max="12546" width="2.140625" style="489" customWidth="1"/>
    <col min="12547" max="12547" width="15.7109375" style="489" customWidth="1"/>
    <col min="12548" max="12548" width="54.85546875" style="489" customWidth="1"/>
    <col min="12549" max="12549" width="2.140625" style="489" customWidth="1"/>
    <col min="12550" max="12800" width="8.85546875" style="489"/>
    <col min="12801" max="12801" width="2.85546875" style="489" customWidth="1"/>
    <col min="12802" max="12802" width="2.140625" style="489" customWidth="1"/>
    <col min="12803" max="12803" width="15.7109375" style="489" customWidth="1"/>
    <col min="12804" max="12804" width="54.85546875" style="489" customWidth="1"/>
    <col min="12805" max="12805" width="2.140625" style="489" customWidth="1"/>
    <col min="12806" max="13056" width="8.85546875" style="489"/>
    <col min="13057" max="13057" width="2.85546875" style="489" customWidth="1"/>
    <col min="13058" max="13058" width="2.140625" style="489" customWidth="1"/>
    <col min="13059" max="13059" width="15.7109375" style="489" customWidth="1"/>
    <col min="13060" max="13060" width="54.85546875" style="489" customWidth="1"/>
    <col min="13061" max="13061" width="2.140625" style="489" customWidth="1"/>
    <col min="13062" max="13312" width="8.85546875" style="489"/>
    <col min="13313" max="13313" width="2.85546875" style="489" customWidth="1"/>
    <col min="13314" max="13314" width="2.140625" style="489" customWidth="1"/>
    <col min="13315" max="13315" width="15.7109375" style="489" customWidth="1"/>
    <col min="13316" max="13316" width="54.85546875" style="489" customWidth="1"/>
    <col min="13317" max="13317" width="2.140625" style="489" customWidth="1"/>
    <col min="13318" max="13568" width="8.85546875" style="489"/>
    <col min="13569" max="13569" width="2.85546875" style="489" customWidth="1"/>
    <col min="13570" max="13570" width="2.140625" style="489" customWidth="1"/>
    <col min="13571" max="13571" width="15.7109375" style="489" customWidth="1"/>
    <col min="13572" max="13572" width="54.85546875" style="489" customWidth="1"/>
    <col min="13573" max="13573" width="2.140625" style="489" customWidth="1"/>
    <col min="13574" max="13824" width="8.85546875" style="489"/>
    <col min="13825" max="13825" width="2.85546875" style="489" customWidth="1"/>
    <col min="13826" max="13826" width="2.140625" style="489" customWidth="1"/>
    <col min="13827" max="13827" width="15.7109375" style="489" customWidth="1"/>
    <col min="13828" max="13828" width="54.85546875" style="489" customWidth="1"/>
    <col min="13829" max="13829" width="2.140625" style="489" customWidth="1"/>
    <col min="13830" max="14080" width="8.85546875" style="489"/>
    <col min="14081" max="14081" width="2.85546875" style="489" customWidth="1"/>
    <col min="14082" max="14082" width="2.140625" style="489" customWidth="1"/>
    <col min="14083" max="14083" width="15.7109375" style="489" customWidth="1"/>
    <col min="14084" max="14084" width="54.85546875" style="489" customWidth="1"/>
    <col min="14085" max="14085" width="2.140625" style="489" customWidth="1"/>
    <col min="14086" max="14336" width="8.85546875" style="489"/>
    <col min="14337" max="14337" width="2.85546875" style="489" customWidth="1"/>
    <col min="14338" max="14338" width="2.140625" style="489" customWidth="1"/>
    <col min="14339" max="14339" width="15.7109375" style="489" customWidth="1"/>
    <col min="14340" max="14340" width="54.85546875" style="489" customWidth="1"/>
    <col min="14341" max="14341" width="2.140625" style="489" customWidth="1"/>
    <col min="14342" max="14592" width="8.85546875" style="489"/>
    <col min="14593" max="14593" width="2.85546875" style="489" customWidth="1"/>
    <col min="14594" max="14594" width="2.140625" style="489" customWidth="1"/>
    <col min="14595" max="14595" width="15.7109375" style="489" customWidth="1"/>
    <col min="14596" max="14596" width="54.85546875" style="489" customWidth="1"/>
    <col min="14597" max="14597" width="2.140625" style="489" customWidth="1"/>
    <col min="14598" max="14848" width="8.85546875" style="489"/>
    <col min="14849" max="14849" width="2.85546875" style="489" customWidth="1"/>
    <col min="14850" max="14850" width="2.140625" style="489" customWidth="1"/>
    <col min="14851" max="14851" width="15.7109375" style="489" customWidth="1"/>
    <col min="14852" max="14852" width="54.85546875" style="489" customWidth="1"/>
    <col min="14853" max="14853" width="2.140625" style="489" customWidth="1"/>
    <col min="14854" max="15104" width="8.85546875" style="489"/>
    <col min="15105" max="15105" width="2.85546875" style="489" customWidth="1"/>
    <col min="15106" max="15106" width="2.140625" style="489" customWidth="1"/>
    <col min="15107" max="15107" width="15.7109375" style="489" customWidth="1"/>
    <col min="15108" max="15108" width="54.85546875" style="489" customWidth="1"/>
    <col min="15109" max="15109" width="2.140625" style="489" customWidth="1"/>
    <col min="15110" max="15360" width="8.85546875" style="489"/>
    <col min="15361" max="15361" width="2.85546875" style="489" customWidth="1"/>
    <col min="15362" max="15362" width="2.140625" style="489" customWidth="1"/>
    <col min="15363" max="15363" width="15.7109375" style="489" customWidth="1"/>
    <col min="15364" max="15364" width="54.85546875" style="489" customWidth="1"/>
    <col min="15365" max="15365" width="2.140625" style="489" customWidth="1"/>
    <col min="15366" max="15616" width="8.85546875" style="489"/>
    <col min="15617" max="15617" width="2.85546875" style="489" customWidth="1"/>
    <col min="15618" max="15618" width="2.140625" style="489" customWidth="1"/>
    <col min="15619" max="15619" width="15.7109375" style="489" customWidth="1"/>
    <col min="15620" max="15620" width="54.85546875" style="489" customWidth="1"/>
    <col min="15621" max="15621" width="2.140625" style="489" customWidth="1"/>
    <col min="15622" max="15872" width="8.85546875" style="489"/>
    <col min="15873" max="15873" width="2.85546875" style="489" customWidth="1"/>
    <col min="15874" max="15874" width="2.140625" style="489" customWidth="1"/>
    <col min="15875" max="15875" width="15.7109375" style="489" customWidth="1"/>
    <col min="15876" max="15876" width="54.85546875" style="489" customWidth="1"/>
    <col min="15877" max="15877" width="2.140625" style="489" customWidth="1"/>
    <col min="15878" max="16128" width="8.85546875" style="489"/>
    <col min="16129" max="16129" width="2.85546875" style="489" customWidth="1"/>
    <col min="16130" max="16130" width="2.140625" style="489" customWidth="1"/>
    <col min="16131" max="16131" width="15.7109375" style="489" customWidth="1"/>
    <col min="16132" max="16132" width="54.85546875" style="489" customWidth="1"/>
    <col min="16133" max="16133" width="2.140625" style="489" customWidth="1"/>
    <col min="16134" max="16384" width="8.85546875" style="489"/>
  </cols>
  <sheetData>
    <row r="1" spans="2:20" ht="13.5" thickBot="1"/>
    <row r="2" spans="2:20">
      <c r="B2" s="491"/>
      <c r="C2" s="492"/>
      <c r="D2" s="493"/>
      <c r="E2" s="494"/>
    </row>
    <row r="3" spans="2:20">
      <c r="B3" s="495"/>
      <c r="C3" s="496" t="s">
        <v>504</v>
      </c>
      <c r="D3" s="497"/>
      <c r="E3" s="498"/>
    </row>
    <row r="4" spans="2:20">
      <c r="B4" s="495"/>
      <c r="C4" s="496"/>
      <c r="D4" s="497"/>
      <c r="E4" s="498"/>
    </row>
    <row r="5" spans="2:20">
      <c r="B5" s="495"/>
      <c r="C5" s="499"/>
      <c r="D5" s="500"/>
      <c r="E5" s="498"/>
      <c r="G5" s="501"/>
    </row>
    <row r="6" spans="2:20" ht="25.5">
      <c r="B6" s="495"/>
      <c r="C6" s="520" t="s">
        <v>506</v>
      </c>
      <c r="D6" s="521" t="s">
        <v>943</v>
      </c>
      <c r="E6" s="498"/>
      <c r="F6" s="501"/>
      <c r="H6" s="501"/>
      <c r="I6" s="501"/>
      <c r="J6" s="501"/>
      <c r="K6" s="501"/>
      <c r="L6" s="501"/>
      <c r="M6" s="501"/>
      <c r="N6" s="501"/>
      <c r="O6" s="501"/>
      <c r="P6" s="501"/>
      <c r="Q6" s="501"/>
    </row>
    <row r="7" spans="2:20">
      <c r="B7" s="495"/>
      <c r="C7" s="503"/>
      <c r="D7" s="502"/>
      <c r="E7" s="498"/>
      <c r="G7" s="504"/>
    </row>
    <row r="8" spans="2:20" ht="26.45" customHeight="1">
      <c r="B8" s="495"/>
      <c r="C8" s="520" t="s">
        <v>613</v>
      </c>
      <c r="D8" s="521" t="s">
        <v>948</v>
      </c>
      <c r="E8" s="498"/>
      <c r="F8" s="504"/>
      <c r="H8" s="504"/>
      <c r="I8" s="504"/>
      <c r="J8" s="504"/>
      <c r="K8" s="504"/>
      <c r="L8" s="504"/>
      <c r="M8" s="504"/>
      <c r="N8" s="504"/>
      <c r="O8" s="504"/>
      <c r="P8" s="504"/>
      <c r="Q8" s="504"/>
    </row>
    <row r="9" spans="2:20" ht="13.15" customHeight="1">
      <c r="B9" s="495"/>
      <c r="C9" s="503"/>
      <c r="D9" s="502"/>
      <c r="E9" s="498"/>
      <c r="G9" s="505"/>
    </row>
    <row r="10" spans="2:20" ht="41.45" customHeight="1">
      <c r="B10" s="495"/>
      <c r="C10" s="520" t="s">
        <v>614</v>
      </c>
      <c r="D10" s="521" t="s">
        <v>923</v>
      </c>
      <c r="E10" s="498"/>
      <c r="F10" s="504"/>
      <c r="H10" s="504"/>
      <c r="I10" s="504"/>
      <c r="J10" s="504"/>
      <c r="K10" s="504"/>
      <c r="L10" s="504"/>
      <c r="M10" s="504"/>
      <c r="N10" s="504"/>
      <c r="O10" s="504"/>
      <c r="P10" s="504"/>
      <c r="Q10" s="504"/>
    </row>
    <row r="11" spans="2:20" ht="13.15" customHeight="1">
      <c r="B11" s="495"/>
      <c r="C11" s="503"/>
      <c r="D11" s="502"/>
      <c r="E11" s="498"/>
      <c r="G11" s="505"/>
    </row>
    <row r="12" spans="2:20" ht="39" customHeight="1">
      <c r="B12" s="495"/>
      <c r="C12" s="520" t="s">
        <v>507</v>
      </c>
      <c r="D12" s="521" t="s">
        <v>632</v>
      </c>
      <c r="E12" s="498"/>
      <c r="F12" s="506"/>
      <c r="H12" s="505"/>
      <c r="I12" s="505"/>
      <c r="J12" s="505"/>
      <c r="K12" s="505"/>
      <c r="L12" s="505"/>
      <c r="M12" s="505"/>
      <c r="N12" s="505"/>
      <c r="O12" s="505"/>
    </row>
    <row r="13" spans="2:20" ht="13.15" customHeight="1">
      <c r="B13" s="495"/>
      <c r="C13" s="503"/>
      <c r="D13" s="502"/>
      <c r="E13" s="498"/>
      <c r="G13" s="505"/>
    </row>
    <row r="14" spans="2:20" ht="39" customHeight="1">
      <c r="B14" s="495"/>
      <c r="C14" s="520" t="s">
        <v>508</v>
      </c>
      <c r="D14" s="521" t="s">
        <v>1169</v>
      </c>
      <c r="E14" s="498"/>
      <c r="F14" s="506"/>
      <c r="H14" s="505"/>
      <c r="I14" s="505"/>
      <c r="J14" s="505"/>
      <c r="K14" s="505"/>
      <c r="L14" s="505"/>
      <c r="M14" s="505"/>
      <c r="N14" s="505"/>
      <c r="O14" s="505"/>
    </row>
    <row r="15" spans="2:20" ht="13.15" customHeight="1">
      <c r="B15" s="495"/>
      <c r="C15" s="503"/>
      <c r="D15" s="502"/>
      <c r="E15" s="498"/>
      <c r="G15" s="504"/>
    </row>
    <row r="16" spans="2:20" ht="29.25" customHeight="1">
      <c r="B16" s="495"/>
      <c r="C16" s="520" t="s">
        <v>509</v>
      </c>
      <c r="D16" s="521" t="s">
        <v>643</v>
      </c>
      <c r="E16" s="498"/>
      <c r="F16" s="504"/>
      <c r="H16" s="504"/>
      <c r="I16" s="504"/>
      <c r="J16" s="504"/>
      <c r="K16" s="504"/>
      <c r="L16" s="504"/>
      <c r="M16" s="504"/>
      <c r="N16" s="504"/>
      <c r="O16" s="504"/>
      <c r="P16" s="504"/>
      <c r="Q16" s="504"/>
      <c r="R16" s="504"/>
      <c r="S16" s="504"/>
      <c r="T16" s="504"/>
    </row>
    <row r="17" spans="2:22" ht="13.15" customHeight="1">
      <c r="B17" s="495"/>
      <c r="C17" s="503"/>
      <c r="D17" s="502"/>
      <c r="E17" s="498"/>
      <c r="G17" s="504"/>
    </row>
    <row r="18" spans="2:22" ht="26.45" customHeight="1">
      <c r="B18" s="495"/>
      <c r="C18" s="520" t="s">
        <v>510</v>
      </c>
      <c r="D18" s="521" t="s">
        <v>644</v>
      </c>
      <c r="E18" s="498"/>
      <c r="F18" s="504"/>
      <c r="H18" s="504"/>
      <c r="I18" s="504"/>
      <c r="J18" s="504"/>
      <c r="K18" s="504"/>
      <c r="L18" s="504"/>
      <c r="M18" s="504"/>
      <c r="N18" s="504"/>
      <c r="O18" s="504"/>
      <c r="P18" s="504"/>
      <c r="Q18" s="504"/>
      <c r="R18" s="504"/>
      <c r="S18" s="504"/>
      <c r="T18" s="504"/>
      <c r="U18" s="504"/>
      <c r="V18" s="504"/>
    </row>
    <row r="19" spans="2:22" ht="13.15" customHeight="1">
      <c r="B19" s="495"/>
      <c r="C19" s="503"/>
      <c r="D19" s="502"/>
      <c r="E19" s="498"/>
      <c r="G19" s="504"/>
    </row>
    <row r="20" spans="2:22" ht="38.25">
      <c r="B20" s="495"/>
      <c r="C20" s="520" t="s">
        <v>511</v>
      </c>
      <c r="D20" s="521" t="s">
        <v>949</v>
      </c>
      <c r="E20" s="498"/>
      <c r="F20" s="504"/>
      <c r="H20" s="504"/>
      <c r="I20" s="504"/>
      <c r="J20" s="504"/>
      <c r="K20" s="504"/>
      <c r="L20" s="504"/>
      <c r="M20" s="504"/>
      <c r="N20" s="504"/>
      <c r="O20" s="504"/>
      <c r="P20" s="504"/>
      <c r="Q20" s="504"/>
      <c r="R20" s="504"/>
      <c r="S20" s="504"/>
      <c r="T20" s="504"/>
      <c r="U20" s="504"/>
      <c r="V20" s="504"/>
    </row>
    <row r="21" spans="2:22" ht="13.15" customHeight="1">
      <c r="B21" s="495"/>
      <c r="C21" s="503"/>
      <c r="D21" s="502"/>
      <c r="E21" s="498"/>
      <c r="G21" s="507"/>
    </row>
    <row r="22" spans="2:22" ht="38.25">
      <c r="B22" s="495"/>
      <c r="C22" s="520" t="s">
        <v>512</v>
      </c>
      <c r="D22" s="521" t="s">
        <v>768</v>
      </c>
      <c r="E22" s="498"/>
      <c r="F22" s="507"/>
      <c r="H22" s="507"/>
      <c r="I22" s="507"/>
      <c r="J22" s="507"/>
      <c r="K22" s="507"/>
      <c r="L22" s="507"/>
      <c r="M22" s="507"/>
      <c r="N22" s="507"/>
    </row>
    <row r="23" spans="2:22" ht="13.15" customHeight="1">
      <c r="B23" s="495"/>
      <c r="C23" s="503"/>
      <c r="D23" s="502"/>
      <c r="E23" s="498"/>
    </row>
    <row r="24" spans="2:22" ht="38.25">
      <c r="B24" s="495"/>
      <c r="C24" s="520" t="s">
        <v>513</v>
      </c>
      <c r="D24" s="521" t="s">
        <v>769</v>
      </c>
      <c r="E24" s="498"/>
      <c r="F24" s="1070"/>
    </row>
    <row r="25" spans="2:22" ht="13.15" customHeight="1">
      <c r="B25" s="495"/>
      <c r="C25" s="503"/>
      <c r="D25" s="502"/>
      <c r="E25" s="498"/>
      <c r="G25" s="508"/>
    </row>
    <row r="26" spans="2:22" ht="51">
      <c r="B26" s="495"/>
      <c r="C26" s="520" t="s">
        <v>514</v>
      </c>
      <c r="D26" s="521" t="s">
        <v>924</v>
      </c>
      <c r="E26" s="498"/>
      <c r="F26" s="1070"/>
    </row>
    <row r="27" spans="2:22" ht="13.15" customHeight="1">
      <c r="B27" s="495"/>
      <c r="C27" s="503"/>
      <c r="D27" s="502"/>
      <c r="E27" s="498"/>
      <c r="G27" s="508"/>
    </row>
    <row r="28" spans="2:22" ht="25.5">
      <c r="B28" s="495"/>
      <c r="C28" s="520" t="s">
        <v>515</v>
      </c>
      <c r="D28" s="521" t="s">
        <v>950</v>
      </c>
      <c r="E28" s="498"/>
      <c r="F28" s="509"/>
      <c r="G28" s="508"/>
      <c r="H28" s="508"/>
      <c r="I28" s="508"/>
      <c r="J28" s="508"/>
      <c r="K28" s="508"/>
      <c r="L28" s="508"/>
      <c r="M28" s="508"/>
      <c r="N28" s="508"/>
      <c r="O28" s="508"/>
      <c r="P28" s="508"/>
      <c r="Q28" s="508"/>
      <c r="R28" s="508"/>
    </row>
    <row r="29" spans="2:22" ht="13.15" customHeight="1">
      <c r="B29" s="495"/>
      <c r="C29" s="503"/>
      <c r="D29" s="502"/>
      <c r="E29" s="498"/>
      <c r="G29" s="508"/>
    </row>
    <row r="30" spans="2:22" ht="38.25">
      <c r="B30" s="495"/>
      <c r="C30" s="520" t="s">
        <v>516</v>
      </c>
      <c r="D30" s="521" t="s">
        <v>648</v>
      </c>
      <c r="E30" s="498"/>
      <c r="F30" s="509"/>
      <c r="G30" s="508"/>
      <c r="H30" s="508"/>
      <c r="I30" s="508"/>
      <c r="J30" s="508"/>
      <c r="K30" s="508"/>
      <c r="L30" s="508"/>
      <c r="M30" s="508"/>
      <c r="N30" s="508"/>
      <c r="O30" s="508"/>
      <c r="P30" s="508"/>
      <c r="Q30" s="508"/>
      <c r="R30" s="508"/>
    </row>
    <row r="31" spans="2:22" ht="13.15" customHeight="1">
      <c r="B31" s="495"/>
      <c r="C31" s="503"/>
      <c r="D31" s="502"/>
      <c r="E31" s="498"/>
      <c r="F31" s="509"/>
      <c r="G31" s="508"/>
      <c r="H31" s="508"/>
      <c r="I31" s="508"/>
      <c r="J31" s="508"/>
      <c r="K31" s="508"/>
      <c r="L31" s="508"/>
      <c r="M31" s="508"/>
      <c r="N31" s="508"/>
      <c r="O31" s="508"/>
      <c r="P31" s="508"/>
      <c r="Q31" s="508"/>
      <c r="R31" s="508"/>
    </row>
    <row r="32" spans="2:22" ht="38.25">
      <c r="B32" s="495"/>
      <c r="C32" s="520" t="s">
        <v>649</v>
      </c>
      <c r="D32" s="521" t="s">
        <v>951</v>
      </c>
      <c r="E32" s="498"/>
      <c r="F32" s="509"/>
      <c r="H32" s="508"/>
      <c r="I32" s="508"/>
      <c r="J32" s="508"/>
      <c r="K32" s="508"/>
      <c r="L32" s="508"/>
      <c r="M32" s="508"/>
      <c r="N32" s="508"/>
      <c r="O32" s="508"/>
      <c r="P32" s="508"/>
      <c r="Q32" s="508"/>
      <c r="R32" s="508"/>
    </row>
    <row r="33" spans="2:29" ht="13.15" customHeight="1">
      <c r="B33" s="495"/>
      <c r="C33" s="503"/>
      <c r="D33" s="502"/>
      <c r="E33" s="498"/>
      <c r="G33" s="510"/>
    </row>
    <row r="34" spans="2:29" ht="38.25">
      <c r="B34" s="495"/>
      <c r="C34" s="520" t="s">
        <v>715</v>
      </c>
      <c r="D34" s="521" t="s">
        <v>650</v>
      </c>
      <c r="E34" s="498"/>
      <c r="G34" s="510"/>
    </row>
    <row r="35" spans="2:29" ht="13.15" customHeight="1">
      <c r="B35" s="495"/>
      <c r="C35" s="503"/>
      <c r="D35" s="502"/>
      <c r="E35" s="498"/>
      <c r="G35" s="510"/>
    </row>
    <row r="36" spans="2:29" ht="38.25">
      <c r="B36" s="495"/>
      <c r="C36" s="520" t="s">
        <v>517</v>
      </c>
      <c r="D36" s="521" t="s">
        <v>654</v>
      </c>
      <c r="E36" s="498"/>
    </row>
    <row r="37" spans="2:29" ht="13.15" customHeight="1">
      <c r="B37" s="495"/>
      <c r="C37" s="503"/>
      <c r="D37" s="502"/>
      <c r="E37" s="498"/>
    </row>
    <row r="38" spans="2:29" ht="38.25">
      <c r="B38" s="495"/>
      <c r="C38" s="520" t="s">
        <v>518</v>
      </c>
      <c r="D38" s="521" t="s">
        <v>665</v>
      </c>
      <c r="E38" s="498"/>
    </row>
    <row r="39" spans="2:29" ht="13.15" customHeight="1">
      <c r="B39" s="495"/>
      <c r="C39" s="503"/>
      <c r="D39" s="502"/>
      <c r="E39" s="498"/>
    </row>
    <row r="40" spans="2:29" ht="38.25">
      <c r="B40" s="495"/>
      <c r="C40" s="520" t="s">
        <v>519</v>
      </c>
      <c r="D40" s="522" t="s">
        <v>944</v>
      </c>
      <c r="E40" s="498"/>
      <c r="G40" s="513"/>
    </row>
    <row r="41" spans="2:29" ht="13.15" customHeight="1">
      <c r="B41" s="495"/>
      <c r="C41" s="503"/>
      <c r="D41" s="512"/>
      <c r="E41" s="498"/>
      <c r="F41" s="513"/>
      <c r="H41" s="513"/>
      <c r="I41" s="513"/>
      <c r="J41" s="513"/>
      <c r="K41" s="513"/>
      <c r="L41" s="513"/>
      <c r="M41" s="513"/>
      <c r="N41" s="513"/>
      <c r="O41" s="513"/>
      <c r="P41" s="513"/>
      <c r="Q41" s="513"/>
      <c r="R41" s="513"/>
      <c r="S41" s="513"/>
      <c r="T41" s="513"/>
      <c r="U41" s="513"/>
      <c r="V41" s="513"/>
      <c r="W41" s="513"/>
      <c r="X41" s="513"/>
      <c r="Y41" s="513"/>
      <c r="Z41" s="513"/>
      <c r="AA41" s="513"/>
      <c r="AB41" s="513"/>
      <c r="AC41" s="513"/>
    </row>
    <row r="42" spans="2:29" ht="38.25">
      <c r="B42" s="495"/>
      <c r="C42" s="520" t="s">
        <v>520</v>
      </c>
      <c r="D42" s="522" t="s">
        <v>667</v>
      </c>
      <c r="E42" s="498"/>
    </row>
    <row r="43" spans="2:29" ht="13.15" customHeight="1">
      <c r="B43" s="495"/>
      <c r="C43" s="503"/>
      <c r="D43" s="512"/>
      <c r="E43" s="498"/>
      <c r="F43" s="514"/>
    </row>
    <row r="44" spans="2:29" ht="28.15" customHeight="1">
      <c r="B44" s="495"/>
      <c r="C44" s="520" t="s">
        <v>521</v>
      </c>
      <c r="D44" s="522" t="s">
        <v>678</v>
      </c>
      <c r="E44" s="498"/>
      <c r="G44" s="515"/>
    </row>
    <row r="45" spans="2:29" ht="13.15" customHeight="1">
      <c r="B45" s="495"/>
      <c r="C45" s="503"/>
      <c r="D45" s="512"/>
      <c r="E45" s="498"/>
      <c r="F45" s="515"/>
      <c r="G45" s="515"/>
      <c r="H45" s="515"/>
      <c r="I45" s="515"/>
      <c r="J45" s="515"/>
      <c r="K45" s="515"/>
      <c r="L45" s="515"/>
      <c r="M45" s="515"/>
    </row>
    <row r="46" spans="2:29" ht="38.25">
      <c r="B46" s="495"/>
      <c r="C46" s="520" t="s">
        <v>522</v>
      </c>
      <c r="D46" s="522" t="s">
        <v>679</v>
      </c>
      <c r="E46" s="498"/>
      <c r="F46" s="515"/>
      <c r="G46" s="515"/>
      <c r="H46" s="515"/>
      <c r="I46" s="515"/>
      <c r="J46" s="515"/>
      <c r="K46" s="515"/>
      <c r="L46" s="515"/>
      <c r="M46" s="515"/>
    </row>
    <row r="47" spans="2:29" ht="13.15" customHeight="1">
      <c r="B47" s="495"/>
      <c r="C47" s="503"/>
      <c r="D47" s="511"/>
      <c r="E47" s="498"/>
      <c r="F47" s="515"/>
      <c r="G47" s="515"/>
      <c r="H47" s="515"/>
      <c r="I47" s="515"/>
      <c r="J47" s="515"/>
      <c r="K47" s="515"/>
      <c r="L47" s="515"/>
      <c r="M47" s="515"/>
    </row>
    <row r="48" spans="2:29" ht="38.25">
      <c r="B48" s="495"/>
      <c r="C48" s="520" t="s">
        <v>523</v>
      </c>
      <c r="D48" s="522" t="s">
        <v>680</v>
      </c>
      <c r="E48" s="498"/>
      <c r="F48" s="515"/>
      <c r="G48" s="515"/>
      <c r="H48" s="515"/>
      <c r="I48" s="515"/>
      <c r="J48" s="515"/>
      <c r="K48" s="515"/>
      <c r="L48" s="515"/>
      <c r="M48" s="515"/>
    </row>
    <row r="49" spans="2:13" ht="13.15" customHeight="1">
      <c r="B49" s="495"/>
      <c r="C49" s="503"/>
      <c r="D49" s="511"/>
      <c r="E49" s="498"/>
      <c r="F49" s="515"/>
      <c r="H49" s="515"/>
      <c r="I49" s="515"/>
      <c r="J49" s="515"/>
      <c r="K49" s="515"/>
      <c r="L49" s="515"/>
      <c r="M49" s="515"/>
    </row>
    <row r="50" spans="2:13" ht="25.5">
      <c r="B50" s="495"/>
      <c r="C50" s="520" t="s">
        <v>524</v>
      </c>
      <c r="D50" s="522" t="s">
        <v>681</v>
      </c>
      <c r="E50" s="498"/>
      <c r="F50" s="515"/>
      <c r="H50" s="515"/>
      <c r="I50" s="515"/>
      <c r="J50" s="515"/>
      <c r="K50" s="515"/>
      <c r="L50" s="515"/>
      <c r="M50" s="515"/>
    </row>
    <row r="51" spans="2:13" ht="13.15" customHeight="1">
      <c r="B51" s="495"/>
      <c r="C51" s="503"/>
      <c r="D51" s="511"/>
      <c r="E51" s="498"/>
      <c r="F51" s="515"/>
      <c r="H51" s="515"/>
      <c r="I51" s="515"/>
      <c r="J51" s="515"/>
      <c r="K51" s="515"/>
      <c r="L51" s="515"/>
      <c r="M51" s="515"/>
    </row>
    <row r="52" spans="2:13" ht="25.5">
      <c r="B52" s="495"/>
      <c r="C52" s="520" t="s">
        <v>525</v>
      </c>
      <c r="D52" s="522" t="s">
        <v>682</v>
      </c>
      <c r="E52" s="498"/>
    </row>
    <row r="53" spans="2:13" ht="13.15" customHeight="1">
      <c r="B53" s="495"/>
      <c r="C53" s="520"/>
      <c r="D53" s="522"/>
      <c r="E53" s="498"/>
    </row>
    <row r="54" spans="2:13" ht="26.45" customHeight="1">
      <c r="B54" s="495"/>
      <c r="C54" s="520" t="s">
        <v>821</v>
      </c>
      <c r="D54" s="522" t="s">
        <v>945</v>
      </c>
      <c r="E54" s="498"/>
    </row>
    <row r="55" spans="2:13" ht="13.15" customHeight="1">
      <c r="B55" s="495"/>
      <c r="C55" s="520"/>
      <c r="D55" s="522"/>
      <c r="E55" s="498"/>
    </row>
    <row r="56" spans="2:13" ht="24" customHeight="1">
      <c r="B56" s="495"/>
      <c r="C56" s="520" t="s">
        <v>850</v>
      </c>
      <c r="D56" s="522" t="s">
        <v>863</v>
      </c>
      <c r="E56" s="498"/>
    </row>
    <row r="57" spans="2:13" ht="13.15" customHeight="1">
      <c r="B57" s="495"/>
      <c r="C57" s="520"/>
      <c r="D57" s="522"/>
      <c r="E57" s="498"/>
    </row>
    <row r="58" spans="2:13" ht="25.5">
      <c r="B58" s="495"/>
      <c r="C58" s="520" t="s">
        <v>861</v>
      </c>
      <c r="D58" s="522" t="s">
        <v>862</v>
      </c>
      <c r="E58" s="498"/>
    </row>
    <row r="59" spans="2:13">
      <c r="B59" s="495"/>
      <c r="C59" s="520"/>
      <c r="D59" s="522"/>
      <c r="E59" s="498"/>
    </row>
    <row r="60" spans="2:13" ht="37.15" customHeight="1">
      <c r="B60" s="495"/>
      <c r="C60" s="520" t="s">
        <v>890</v>
      </c>
      <c r="D60" s="522" t="s">
        <v>889</v>
      </c>
      <c r="E60" s="498"/>
    </row>
    <row r="61" spans="2:13">
      <c r="B61" s="495"/>
      <c r="C61" s="520"/>
      <c r="D61" s="522"/>
      <c r="E61" s="498"/>
    </row>
    <row r="62" spans="2:13" ht="39" customHeight="1">
      <c r="B62" s="495"/>
      <c r="C62" s="520" t="s">
        <v>908</v>
      </c>
      <c r="D62" s="522" t="s">
        <v>922</v>
      </c>
      <c r="E62" s="498"/>
    </row>
    <row r="63" spans="2:13" ht="13.15" customHeight="1">
      <c r="B63" s="495"/>
      <c r="C63" s="520"/>
      <c r="D63" s="522"/>
      <c r="E63" s="498"/>
    </row>
    <row r="64" spans="2:13" ht="40.15" customHeight="1">
      <c r="B64" s="495"/>
      <c r="C64" s="520" t="s">
        <v>921</v>
      </c>
      <c r="D64" s="522" t="s">
        <v>925</v>
      </c>
      <c r="E64" s="498"/>
    </row>
    <row r="65" spans="2:5" ht="7.9" customHeight="1" thickBot="1">
      <c r="B65" s="516"/>
      <c r="C65" s="517"/>
      <c r="D65" s="518"/>
      <c r="E65" s="519"/>
    </row>
  </sheetData>
  <hyperlinks>
    <hyperlink ref="C6" location="Table_1_2015!A1" display="TABLE 1"/>
    <hyperlink ref="C8" location="Table_2a_2015!A1" display="TABLE 2a"/>
    <hyperlink ref="C12" location="Table_3a_2015!A1" display="TABLE 3a"/>
    <hyperlink ref="C14" location="Table_3b_2015!A1" display="TABLE 3b"/>
    <hyperlink ref="C16" location="Table_4_2015!A1" display="TABLE 4"/>
    <hyperlink ref="C18" location="Table_5_2015!A1" display="TABLE 5"/>
    <hyperlink ref="C20" location="Table_6_2015!A1" display="TABLE 6"/>
    <hyperlink ref="C22" location="Table_7a_2015!A1" display="TABLE 7a"/>
    <hyperlink ref="C24" location="Table_7b_2015!A1" display="TABLE 7b"/>
    <hyperlink ref="C28" location="Table_9a_2015!A1" display="TABLE 9a"/>
    <hyperlink ref="C30" location="Table_9b_2015!A1" display="TABLE 9b"/>
    <hyperlink ref="C32" location="Table_9c_2015!A1" display="TABLE 9c"/>
    <hyperlink ref="C36" location="Table_10_2015!A1" display="TABLE 10"/>
    <hyperlink ref="C38" location="Table_11_2015!A1" display="TABLE 11"/>
    <hyperlink ref="C40" location="Table_12_2015!A1" display="TABLE 12"/>
    <hyperlink ref="C42" location="Table_13_2015!A1" display="TABLE 13"/>
    <hyperlink ref="C46" location="Table_15_2015!A1" display="TABLE 15"/>
    <hyperlink ref="C48" location="Table_16_2015!A1" display="TABLE 16"/>
    <hyperlink ref="C44" location="Table_14_2015!A1" display="TABLE 14"/>
    <hyperlink ref="C50" location="Table_17a_2015!A1" display="TABLE 17a"/>
    <hyperlink ref="C52" location="Table_17b_2015!A1" display="TABLE 17b"/>
    <hyperlink ref="C10" location="Table_2b_2015!A1" display="TABLE 2b"/>
    <hyperlink ref="C34" location="Table_9d_2015!A1" display="TABLE 9d"/>
    <hyperlink ref="C26" location="Table_8_2015!A1" display="TABLE 8"/>
    <hyperlink ref="C54" location="Table_18_2015!A1" display="TABLE 18"/>
    <hyperlink ref="C56" location="Table_19_2015!A1" display="TABLE 19"/>
    <hyperlink ref="C58" location="Table_20_2015!A1" display="TABLE 20"/>
    <hyperlink ref="C60" location="Table_21_2015!A1" display="TABLE 21"/>
    <hyperlink ref="C62" location="Table_22_2015!A1" display="TABLE 22"/>
    <hyperlink ref="C64" location="Table_23_2015!A1" display="TABLE 2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0"/>
  <sheetViews>
    <sheetView showGridLines="0" zoomScaleNormal="100" workbookViewId="0">
      <selection sqref="A1:O1"/>
    </sheetView>
  </sheetViews>
  <sheetFormatPr defaultColWidth="8.7109375" defaultRowHeight="12.75"/>
  <cols>
    <col min="1" max="1" width="39" customWidth="1"/>
    <col min="2" max="2" width="4.28515625" customWidth="1"/>
    <col min="3" max="9" width="7.5703125" customWidth="1"/>
    <col min="10" max="10" width="0.7109375" customWidth="1"/>
    <col min="11" max="15" width="7.5703125" customWidth="1"/>
  </cols>
  <sheetData>
    <row r="1" spans="1:51" ht="24" customHeight="1" thickBot="1">
      <c r="A1" s="1533" t="s">
        <v>932</v>
      </c>
      <c r="B1" s="1533"/>
      <c r="C1" s="1533"/>
      <c r="D1" s="1533"/>
      <c r="E1" s="1533"/>
      <c r="F1" s="1533"/>
      <c r="G1" s="1533"/>
      <c r="H1" s="1533"/>
      <c r="I1" s="1533"/>
      <c r="J1" s="1533"/>
      <c r="K1" s="1533"/>
      <c r="L1" s="1533"/>
      <c r="M1" s="1533"/>
      <c r="N1" s="1533"/>
      <c r="O1" s="1533"/>
      <c r="P1" s="1071"/>
    </row>
    <row r="2" spans="1:51" ht="15" customHeight="1">
      <c r="A2" s="1072" t="s">
        <v>1025</v>
      </c>
      <c r="B2" s="1073"/>
      <c r="C2" s="1118"/>
      <c r="D2" s="1074"/>
      <c r="E2" s="1074"/>
      <c r="F2" s="1074"/>
      <c r="G2" s="1074"/>
      <c r="H2" s="1074"/>
      <c r="I2" s="1074"/>
      <c r="J2" s="1074"/>
      <c r="K2" s="1074"/>
      <c r="L2" s="1073"/>
      <c r="M2" s="1073"/>
      <c r="N2" s="1073"/>
      <c r="O2" s="1075"/>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c r="AT2" s="1073"/>
      <c r="AU2" s="1073"/>
      <c r="AV2" s="1073"/>
      <c r="AW2" s="1073"/>
      <c r="AX2" s="1073"/>
      <c r="AY2" s="1073"/>
    </row>
    <row r="3" spans="1:51" ht="15" customHeight="1">
      <c r="A3" s="1072" t="s">
        <v>1</v>
      </c>
      <c r="B3" s="1072"/>
      <c r="C3" s="1118"/>
      <c r="D3" s="1074"/>
      <c r="E3" s="1074"/>
      <c r="F3" s="1074"/>
      <c r="G3" s="1074"/>
      <c r="H3" s="1074"/>
      <c r="I3" s="1074"/>
      <c r="J3" s="1074"/>
      <c r="K3" s="1074"/>
      <c r="L3" s="1072"/>
      <c r="M3" s="1072"/>
      <c r="N3" s="1072"/>
      <c r="O3" s="1076"/>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c r="AT3" s="1072"/>
      <c r="AU3" s="1072"/>
      <c r="AV3" s="1072"/>
      <c r="AW3" s="1072"/>
      <c r="AX3" s="1072"/>
      <c r="AY3" s="1072"/>
    </row>
    <row r="4" spans="1:51" ht="24.6" customHeight="1">
      <c r="A4" s="1077"/>
      <c r="B4" s="1078"/>
      <c r="C4" s="1102"/>
      <c r="D4" s="1119"/>
      <c r="E4" s="1120"/>
      <c r="F4" s="1121" t="s">
        <v>743</v>
      </c>
      <c r="G4" s="1121"/>
      <c r="H4" s="1122"/>
      <c r="I4" s="1123"/>
      <c r="J4" s="1079"/>
      <c r="K4" s="1534" t="s">
        <v>744</v>
      </c>
      <c r="L4" s="1534"/>
      <c r="M4" s="1534"/>
      <c r="N4" s="1534"/>
      <c r="O4" s="1534"/>
      <c r="Q4" s="1080"/>
    </row>
    <row r="5" spans="1:51" ht="11.25" customHeight="1">
      <c r="A5" s="1082"/>
      <c r="C5" s="1124" t="s">
        <v>745</v>
      </c>
      <c r="D5" s="1124" t="s">
        <v>746</v>
      </c>
      <c r="E5" s="1124" t="s">
        <v>747</v>
      </c>
      <c r="F5" s="1124" t="s">
        <v>748</v>
      </c>
      <c r="G5" s="1124" t="s">
        <v>749</v>
      </c>
      <c r="H5" s="1124" t="s">
        <v>750</v>
      </c>
      <c r="I5" s="1125" t="s">
        <v>751</v>
      </c>
      <c r="J5" s="1124"/>
      <c r="K5" s="1126">
        <v>2011</v>
      </c>
      <c r="L5" s="1126">
        <v>2012</v>
      </c>
      <c r="M5" s="1126">
        <v>2013</v>
      </c>
      <c r="N5" s="1126">
        <v>2014</v>
      </c>
      <c r="O5" s="1126">
        <v>2015</v>
      </c>
      <c r="P5" s="1082"/>
      <c r="Q5" s="1082"/>
      <c r="R5" s="1082"/>
      <c r="S5" s="1082"/>
      <c r="T5" s="1082"/>
      <c r="U5" s="1082"/>
      <c r="V5" s="1082"/>
      <c r="W5" s="1082"/>
      <c r="X5" s="1082"/>
      <c r="Y5" s="1082"/>
      <c r="Z5" s="1082"/>
      <c r="AA5" s="1082"/>
      <c r="AB5" s="1082"/>
      <c r="AC5" s="1082"/>
      <c r="AD5" s="1082"/>
      <c r="AE5" s="1082"/>
      <c r="AF5" s="1082"/>
      <c r="AG5" s="1082"/>
      <c r="AH5" s="1082"/>
      <c r="AI5" s="1082"/>
      <c r="AJ5" s="1082"/>
      <c r="AK5" s="1082"/>
      <c r="AL5" s="1082"/>
      <c r="AM5" s="1082"/>
      <c r="AN5" s="1082"/>
      <c r="AO5" s="1082"/>
      <c r="AP5" s="1082"/>
      <c r="AQ5" s="1082"/>
      <c r="AR5" s="1082"/>
      <c r="AS5" s="1082"/>
      <c r="AT5" s="1082"/>
      <c r="AU5" s="1082"/>
      <c r="AV5" s="1082"/>
      <c r="AW5" s="1082"/>
      <c r="AX5" s="1082"/>
    </row>
    <row r="6" spans="1:51" ht="9.6" customHeight="1">
      <c r="A6" s="1086"/>
      <c r="B6" s="1083" t="s">
        <v>50</v>
      </c>
      <c r="C6" s="1087"/>
      <c r="D6" s="1087"/>
      <c r="E6" s="1087"/>
      <c r="F6" s="1087"/>
      <c r="G6" s="1087"/>
      <c r="H6" s="1087"/>
      <c r="I6" s="1087"/>
      <c r="J6" s="1087"/>
      <c r="M6" s="1088"/>
      <c r="N6" s="1088"/>
      <c r="O6" s="1088"/>
    </row>
    <row r="7" spans="1:51" ht="11.25" customHeight="1">
      <c r="A7" s="1089" t="s">
        <v>752</v>
      </c>
      <c r="B7" s="1090">
        <v>2</v>
      </c>
      <c r="C7" s="1094">
        <v>45940</v>
      </c>
      <c r="D7" s="1094">
        <v>48250</v>
      </c>
      <c r="E7" s="1094">
        <v>46110</v>
      </c>
      <c r="F7" s="1094">
        <v>47940</v>
      </c>
      <c r="G7" s="1094">
        <v>49710</v>
      </c>
      <c r="H7" s="1094">
        <v>45940</v>
      </c>
      <c r="I7" s="1094">
        <v>46790</v>
      </c>
      <c r="J7" s="1127" t="s">
        <v>505</v>
      </c>
      <c r="K7" s="1091">
        <v>42400</v>
      </c>
      <c r="L7" s="1091">
        <v>47200</v>
      </c>
      <c r="M7" s="1091">
        <v>48600</v>
      </c>
      <c r="N7" s="1091">
        <v>48900</v>
      </c>
      <c r="O7" s="1091">
        <v>49680</v>
      </c>
      <c r="R7" s="740"/>
      <c r="S7" s="740"/>
      <c r="T7" s="740"/>
      <c r="U7" s="740"/>
      <c r="V7" s="740"/>
      <c r="W7" s="740"/>
      <c r="X7" s="740"/>
      <c r="Y7" s="740"/>
      <c r="Z7" s="740"/>
      <c r="AA7" s="740"/>
      <c r="AB7" s="740"/>
      <c r="AC7" s="740"/>
      <c r="AD7" s="740"/>
      <c r="AE7" s="740"/>
      <c r="AF7" s="740"/>
      <c r="AH7" s="740"/>
      <c r="AI7" s="740"/>
      <c r="AJ7" s="740"/>
      <c r="AK7" s="740"/>
      <c r="AL7" s="740"/>
      <c r="AM7" s="740"/>
      <c r="AN7" s="740"/>
      <c r="AO7" s="740"/>
      <c r="AP7" s="740"/>
      <c r="AQ7" s="740"/>
      <c r="AR7" s="740"/>
      <c r="AS7" s="740"/>
      <c r="AT7" s="740"/>
      <c r="AU7" s="740"/>
      <c r="AV7" s="740"/>
      <c r="AW7" s="740"/>
      <c r="AX7" s="740"/>
    </row>
    <row r="8" spans="1:51" ht="11.25" customHeight="1">
      <c r="A8" s="1089" t="s">
        <v>718</v>
      </c>
      <c r="B8" s="1090">
        <v>5</v>
      </c>
      <c r="C8" s="1128">
        <v>10.7</v>
      </c>
      <c r="D8" s="1128">
        <v>10.9</v>
      </c>
      <c r="E8" s="1128">
        <v>10.3</v>
      </c>
      <c r="F8" s="1128">
        <v>10.5</v>
      </c>
      <c r="G8" s="1128">
        <v>10.7</v>
      </c>
      <c r="H8" s="1128">
        <v>9.6999999999999993</v>
      </c>
      <c r="I8" s="1128">
        <v>9.8000000000000007</v>
      </c>
      <c r="J8" s="1127" t="s">
        <v>505</v>
      </c>
      <c r="K8" s="1383">
        <v>9.1</v>
      </c>
      <c r="L8" s="1383">
        <v>10</v>
      </c>
      <c r="M8" s="1383">
        <v>10.199999999999999</v>
      </c>
      <c r="N8" s="1383">
        <v>10.3</v>
      </c>
      <c r="O8" s="1384">
        <v>10.4</v>
      </c>
      <c r="R8" s="740"/>
      <c r="S8" s="740"/>
      <c r="T8" s="740"/>
      <c r="U8" s="740"/>
      <c r="V8" s="740"/>
      <c r="W8" s="740"/>
      <c r="X8" s="740"/>
      <c r="Y8" s="740"/>
      <c r="Z8" s="740"/>
      <c r="AA8" s="740"/>
      <c r="AB8" s="740"/>
      <c r="AC8" s="740"/>
      <c r="AD8" s="740"/>
      <c r="AE8" s="740"/>
      <c r="AF8" s="740"/>
      <c r="AH8" s="740"/>
      <c r="AI8" s="740"/>
      <c r="AJ8" s="740"/>
      <c r="AK8" s="740"/>
      <c r="AL8" s="740"/>
      <c r="AM8" s="740"/>
      <c r="AN8" s="740"/>
      <c r="AO8" s="740"/>
      <c r="AP8" s="740"/>
      <c r="AQ8" s="740"/>
      <c r="AR8" s="740"/>
      <c r="AS8" s="740"/>
      <c r="AT8" s="740"/>
      <c r="AU8" s="740"/>
      <c r="AV8" s="740"/>
      <c r="AW8" s="740"/>
      <c r="AX8" s="740"/>
    </row>
    <row r="9" spans="1:51" ht="11.25" customHeight="1">
      <c r="A9" s="1092"/>
      <c r="B9" s="1090"/>
      <c r="C9" s="1128" t="s">
        <v>505</v>
      </c>
      <c r="D9" s="1128" t="s">
        <v>505</v>
      </c>
      <c r="E9" s="1128" t="s">
        <v>505</v>
      </c>
      <c r="F9" s="1128" t="s">
        <v>505</v>
      </c>
      <c r="G9" s="1128" t="s">
        <v>505</v>
      </c>
      <c r="H9" s="1128" t="s">
        <v>505</v>
      </c>
      <c r="I9" s="1128" t="s">
        <v>505</v>
      </c>
      <c r="J9" s="1127" t="s">
        <v>505</v>
      </c>
      <c r="K9" s="1093" t="s">
        <v>505</v>
      </c>
      <c r="L9" s="1093" t="s">
        <v>505</v>
      </c>
      <c r="M9" s="1093" t="s">
        <v>505</v>
      </c>
      <c r="N9" s="1093"/>
      <c r="O9" s="1093" t="s">
        <v>505</v>
      </c>
      <c r="R9" s="740"/>
      <c r="S9" s="1385"/>
      <c r="T9" s="740"/>
      <c r="U9" s="1385"/>
      <c r="V9" s="740"/>
      <c r="W9" s="1385"/>
      <c r="X9" s="740"/>
      <c r="Y9" s="1385"/>
      <c r="Z9" s="1385"/>
      <c r="AA9" s="1385"/>
      <c r="AB9" s="1385"/>
      <c r="AC9" s="740"/>
      <c r="AD9" s="1385"/>
      <c r="AE9" s="740"/>
      <c r="AF9" s="740"/>
      <c r="AH9" s="740"/>
      <c r="AI9" s="1385"/>
      <c r="AJ9" s="740"/>
      <c r="AK9" s="1385"/>
      <c r="AL9" s="740"/>
      <c r="AM9" s="1385"/>
      <c r="AN9" s="740"/>
      <c r="AO9" s="1385"/>
      <c r="AP9" s="740"/>
      <c r="AQ9" s="1385"/>
      <c r="AR9" s="1385"/>
      <c r="AS9" s="1385"/>
      <c r="AT9" s="1385"/>
      <c r="AU9" s="1385"/>
      <c r="AV9" s="1385"/>
      <c r="AW9" s="740"/>
      <c r="AX9" s="740"/>
    </row>
    <row r="10" spans="1:51" ht="11.25" customHeight="1">
      <c r="A10" s="1089" t="s">
        <v>753</v>
      </c>
      <c r="B10" s="1090" t="s">
        <v>1034</v>
      </c>
      <c r="C10" s="1094">
        <v>41880</v>
      </c>
      <c r="D10" s="1094">
        <v>42870</v>
      </c>
      <c r="E10" s="1094">
        <v>42870</v>
      </c>
      <c r="F10" s="1094">
        <v>40540</v>
      </c>
      <c r="G10" s="1094">
        <v>41000</v>
      </c>
      <c r="H10" s="1094">
        <v>38850</v>
      </c>
      <c r="I10" s="1094">
        <v>43470</v>
      </c>
      <c r="J10" s="1127" t="s">
        <v>505</v>
      </c>
      <c r="K10" s="1094">
        <v>44530</v>
      </c>
      <c r="L10" s="1094">
        <v>43440</v>
      </c>
      <c r="M10" s="1094">
        <v>45640</v>
      </c>
      <c r="N10" s="1094">
        <v>49110</v>
      </c>
      <c r="O10" s="1091">
        <v>50150</v>
      </c>
      <c r="R10" s="740"/>
      <c r="S10" s="740"/>
      <c r="T10" s="740"/>
      <c r="U10" s="1385"/>
      <c r="V10" s="740"/>
      <c r="W10" s="1385"/>
      <c r="X10" s="740"/>
      <c r="Y10" s="1385"/>
      <c r="Z10" s="1385"/>
      <c r="AA10" s="1385"/>
      <c r="AB10" s="1385"/>
      <c r="AC10" s="1385"/>
      <c r="AD10" s="1385"/>
      <c r="AE10" s="740"/>
      <c r="AF10" s="1385"/>
      <c r="AH10" s="740"/>
      <c r="AI10" s="740"/>
      <c r="AJ10" s="740"/>
      <c r="AK10" s="740"/>
      <c r="AL10" s="740"/>
      <c r="AM10" s="1385"/>
      <c r="AN10" s="740"/>
      <c r="AO10" s="1385"/>
      <c r="AP10" s="740"/>
      <c r="AQ10" s="1385"/>
      <c r="AR10" s="1385"/>
      <c r="AS10" s="1385"/>
      <c r="AT10" s="1385"/>
      <c r="AU10" s="1385"/>
      <c r="AV10" s="1385"/>
      <c r="AW10" s="740"/>
      <c r="AX10" s="1385"/>
    </row>
    <row r="11" spans="1:51" ht="11.25" customHeight="1">
      <c r="A11" s="1089" t="s">
        <v>720</v>
      </c>
      <c r="B11" s="1090">
        <v>6</v>
      </c>
      <c r="C11" s="1128">
        <v>9.6999999999999993</v>
      </c>
      <c r="D11" s="1128">
        <v>10</v>
      </c>
      <c r="E11" s="1128">
        <v>9.6999999999999993</v>
      </c>
      <c r="F11" s="1128">
        <v>9</v>
      </c>
      <c r="G11" s="1128">
        <v>9</v>
      </c>
      <c r="H11" s="1128">
        <v>8.4</v>
      </c>
      <c r="I11" s="1128">
        <v>9.1999999999999993</v>
      </c>
      <c r="J11" s="1127" t="s">
        <v>505</v>
      </c>
      <c r="K11" s="1383">
        <v>9.6</v>
      </c>
      <c r="L11" s="1383">
        <v>9.4</v>
      </c>
      <c r="M11" s="1383">
        <v>9.6999999999999993</v>
      </c>
      <c r="N11" s="1383">
        <v>10.4</v>
      </c>
      <c r="O11" s="1384">
        <v>10.6</v>
      </c>
    </row>
    <row r="12" spans="1:51" ht="11.25" customHeight="1">
      <c r="A12" s="1095"/>
      <c r="B12" s="1090"/>
      <c r="C12" s="1129" t="s">
        <v>505</v>
      </c>
      <c r="D12" s="1129" t="s">
        <v>505</v>
      </c>
      <c r="E12" s="1129" t="s">
        <v>505</v>
      </c>
      <c r="F12" s="1129" t="s">
        <v>505</v>
      </c>
      <c r="G12" s="1129" t="s">
        <v>505</v>
      </c>
      <c r="H12" s="1129" t="s">
        <v>505</v>
      </c>
      <c r="I12" s="1129" t="s">
        <v>505</v>
      </c>
      <c r="J12" s="1129" t="s">
        <v>505</v>
      </c>
      <c r="K12" s="1386" t="s">
        <v>505</v>
      </c>
      <c r="L12" s="1386" t="s">
        <v>505</v>
      </c>
      <c r="M12" s="1386" t="s">
        <v>505</v>
      </c>
      <c r="N12" s="1386"/>
      <c r="O12" s="1386" t="s">
        <v>505</v>
      </c>
    </row>
    <row r="13" spans="1:51" ht="11.25" customHeight="1">
      <c r="A13" s="1095" t="s">
        <v>721</v>
      </c>
      <c r="B13" s="1090"/>
      <c r="C13" s="1129" t="s">
        <v>505</v>
      </c>
      <c r="D13" s="1129" t="s">
        <v>505</v>
      </c>
      <c r="E13" s="1129" t="s">
        <v>505</v>
      </c>
      <c r="F13" s="1129" t="s">
        <v>505</v>
      </c>
      <c r="G13" s="1129" t="s">
        <v>505</v>
      </c>
      <c r="H13" s="1129" t="s">
        <v>505</v>
      </c>
      <c r="I13" s="1129" t="s">
        <v>505</v>
      </c>
      <c r="J13" s="1129" t="s">
        <v>505</v>
      </c>
      <c r="K13" s="1386"/>
      <c r="L13" s="1386"/>
      <c r="M13" s="1386"/>
      <c r="N13" s="1386"/>
      <c r="O13" s="1386"/>
    </row>
    <row r="14" spans="1:51" ht="11.25" customHeight="1">
      <c r="A14" s="1092" t="s">
        <v>722</v>
      </c>
      <c r="B14" s="1090">
        <v>7</v>
      </c>
      <c r="C14" s="1129" t="s">
        <v>30</v>
      </c>
      <c r="D14" s="1129" t="s">
        <v>30</v>
      </c>
      <c r="E14" s="1129" t="s">
        <v>30</v>
      </c>
      <c r="F14" s="1129" t="s">
        <v>30</v>
      </c>
      <c r="G14" s="1129" t="s">
        <v>30</v>
      </c>
      <c r="H14" s="1129" t="s">
        <v>30</v>
      </c>
      <c r="I14" s="1129" t="s">
        <v>30</v>
      </c>
      <c r="J14" s="1129" t="s">
        <v>505</v>
      </c>
      <c r="K14" s="1091">
        <v>20610</v>
      </c>
      <c r="L14" s="1091">
        <v>23020</v>
      </c>
      <c r="M14" s="1091">
        <v>23590</v>
      </c>
      <c r="N14" s="1091">
        <v>24200</v>
      </c>
      <c r="O14" s="1091">
        <v>25500</v>
      </c>
    </row>
    <row r="15" spans="1:51" ht="11.25" customHeight="1">
      <c r="A15" s="1092" t="s">
        <v>1026</v>
      </c>
      <c r="B15" s="1090">
        <v>8</v>
      </c>
      <c r="C15" s="1129" t="s">
        <v>30</v>
      </c>
      <c r="D15" s="1129" t="s">
        <v>30</v>
      </c>
      <c r="E15" s="1129" t="s">
        <v>30</v>
      </c>
      <c r="F15" s="1129" t="s">
        <v>30</v>
      </c>
      <c r="G15" s="1129" t="s">
        <v>30</v>
      </c>
      <c r="H15" s="1129" t="s">
        <v>30</v>
      </c>
      <c r="I15" s="1129" t="s">
        <v>30</v>
      </c>
      <c r="J15" s="1129" t="s">
        <v>505</v>
      </c>
      <c r="K15" s="1091">
        <v>7030</v>
      </c>
      <c r="L15" s="1091">
        <v>8180</v>
      </c>
      <c r="M15" s="1091">
        <v>7670</v>
      </c>
      <c r="N15" s="1091">
        <v>7320</v>
      </c>
      <c r="O15" s="1091">
        <v>6940</v>
      </c>
    </row>
    <row r="16" spans="1:51" ht="11.25" customHeight="1">
      <c r="A16" s="1092" t="s">
        <v>1027</v>
      </c>
      <c r="B16" s="1090">
        <v>9</v>
      </c>
      <c r="C16" s="1129" t="s">
        <v>30</v>
      </c>
      <c r="D16" s="1129" t="s">
        <v>30</v>
      </c>
      <c r="E16" s="1129" t="s">
        <v>30</v>
      </c>
      <c r="F16" s="1129" t="s">
        <v>30</v>
      </c>
      <c r="G16" s="1129" t="s">
        <v>30</v>
      </c>
      <c r="H16" s="1129" t="s">
        <v>30</v>
      </c>
      <c r="I16" s="1129" t="s">
        <v>30</v>
      </c>
      <c r="J16" s="1129" t="s">
        <v>505</v>
      </c>
      <c r="K16" s="1091">
        <v>14720</v>
      </c>
      <c r="L16" s="1091">
        <v>15980</v>
      </c>
      <c r="M16" s="1091">
        <v>17330</v>
      </c>
      <c r="N16" s="1091">
        <v>17350</v>
      </c>
      <c r="O16" s="1091">
        <v>17240</v>
      </c>
    </row>
    <row r="17" spans="1:22" ht="11.25" customHeight="1">
      <c r="A17" s="1096"/>
      <c r="B17" s="1090"/>
      <c r="C17" s="1129" t="s">
        <v>505</v>
      </c>
      <c r="D17" s="1129" t="s">
        <v>505</v>
      </c>
      <c r="E17" s="1129" t="s">
        <v>505</v>
      </c>
      <c r="F17" s="1129" t="s">
        <v>505</v>
      </c>
      <c r="G17" s="1129" t="s">
        <v>505</v>
      </c>
      <c r="H17" s="1129" t="s">
        <v>505</v>
      </c>
      <c r="I17" s="1129" t="s">
        <v>505</v>
      </c>
      <c r="J17" s="1129" t="s">
        <v>505</v>
      </c>
      <c r="K17" s="1386" t="s">
        <v>505</v>
      </c>
      <c r="L17" s="1386" t="s">
        <v>505</v>
      </c>
      <c r="M17" s="1386" t="s">
        <v>505</v>
      </c>
      <c r="N17" s="1386"/>
      <c r="O17" s="1386" t="s">
        <v>505</v>
      </c>
    </row>
    <row r="18" spans="1:22" ht="11.25" customHeight="1">
      <c r="A18" s="1095" t="s">
        <v>723</v>
      </c>
      <c r="B18" s="1090"/>
      <c r="C18" s="1129" t="s">
        <v>505</v>
      </c>
      <c r="D18" s="1129" t="s">
        <v>505</v>
      </c>
      <c r="E18" s="1129" t="s">
        <v>505</v>
      </c>
      <c r="F18" s="1129" t="s">
        <v>505</v>
      </c>
      <c r="G18" s="1129" t="s">
        <v>505</v>
      </c>
      <c r="H18" s="1129" t="s">
        <v>505</v>
      </c>
      <c r="I18" s="1129" t="s">
        <v>505</v>
      </c>
      <c r="J18" s="1129" t="s">
        <v>505</v>
      </c>
      <c r="K18" s="1097" t="s">
        <v>505</v>
      </c>
      <c r="L18" s="1097" t="s">
        <v>505</v>
      </c>
      <c r="M18" s="1097" t="s">
        <v>505</v>
      </c>
      <c r="N18" s="1097"/>
      <c r="O18" s="1097" t="s">
        <v>505</v>
      </c>
    </row>
    <row r="19" spans="1:22" ht="11.25" customHeight="1">
      <c r="A19" s="1092" t="s">
        <v>724</v>
      </c>
      <c r="B19" s="1090">
        <v>5</v>
      </c>
      <c r="C19" s="1128">
        <v>9.9</v>
      </c>
      <c r="D19" s="1128">
        <v>10.1</v>
      </c>
      <c r="E19" s="1128">
        <v>9.6999999999999993</v>
      </c>
      <c r="F19" s="1128">
        <v>10.1</v>
      </c>
      <c r="G19" s="1128">
        <v>10.199999999999999</v>
      </c>
      <c r="H19" s="1128">
        <v>9.1999999999999993</v>
      </c>
      <c r="I19" s="1128">
        <v>9.3000000000000007</v>
      </c>
      <c r="J19" s="1127" t="s">
        <v>505</v>
      </c>
      <c r="K19" s="1098">
        <v>9.5</v>
      </c>
      <c r="L19" s="1098">
        <v>10.5</v>
      </c>
      <c r="M19" s="1098">
        <v>10.8</v>
      </c>
      <c r="N19" s="1098">
        <v>10.9</v>
      </c>
      <c r="O19" s="1384">
        <v>11.2</v>
      </c>
    </row>
    <row r="20" spans="1:22" ht="11.25" customHeight="1">
      <c r="A20" s="1092" t="s">
        <v>725</v>
      </c>
      <c r="B20" s="1090">
        <v>5</v>
      </c>
      <c r="C20" s="1128">
        <v>14.7</v>
      </c>
      <c r="D20" s="1128">
        <v>14.5</v>
      </c>
      <c r="E20" s="1128">
        <v>12.9</v>
      </c>
      <c r="F20" s="1128">
        <v>12.3</v>
      </c>
      <c r="G20" s="1128">
        <v>12.8</v>
      </c>
      <c r="H20" s="1128">
        <v>11.8</v>
      </c>
      <c r="I20" s="1128">
        <v>11.9</v>
      </c>
      <c r="J20" s="1127" t="s">
        <v>505</v>
      </c>
      <c r="K20" s="1383">
        <v>7.9</v>
      </c>
      <c r="L20" s="1383">
        <v>8.1999999999999993</v>
      </c>
      <c r="M20" s="1383">
        <v>8.3000000000000007</v>
      </c>
      <c r="N20" s="1383">
        <v>8</v>
      </c>
      <c r="O20" s="1384">
        <v>7.7</v>
      </c>
    </row>
    <row r="21" spans="1:22" ht="11.25" customHeight="1">
      <c r="A21" s="1092" t="s">
        <v>726</v>
      </c>
      <c r="B21" s="1090">
        <v>5</v>
      </c>
      <c r="C21" s="1127" t="s">
        <v>30</v>
      </c>
      <c r="D21" s="1127" t="s">
        <v>30</v>
      </c>
      <c r="E21" s="1127" t="s">
        <v>30</v>
      </c>
      <c r="F21" s="1127" t="s">
        <v>30</v>
      </c>
      <c r="G21" s="1127" t="s">
        <v>30</v>
      </c>
      <c r="H21" s="1127" t="s">
        <v>30</v>
      </c>
      <c r="I21" s="1127" t="s">
        <v>30</v>
      </c>
      <c r="J21" s="1127" t="s">
        <v>505</v>
      </c>
      <c r="K21" s="1383">
        <v>9.1</v>
      </c>
      <c r="L21" s="1383">
        <v>10.4</v>
      </c>
      <c r="M21" s="1383">
        <v>10.7</v>
      </c>
      <c r="N21" s="1383">
        <v>11</v>
      </c>
      <c r="O21" s="1384">
        <v>11.1</v>
      </c>
    </row>
    <row r="22" spans="1:22" ht="11.25" customHeight="1">
      <c r="A22" s="1092" t="s">
        <v>727</v>
      </c>
      <c r="B22" s="1090">
        <v>5</v>
      </c>
      <c r="C22" s="1127" t="s">
        <v>30</v>
      </c>
      <c r="D22" s="1127" t="s">
        <v>30</v>
      </c>
      <c r="E22" s="1127" t="s">
        <v>30</v>
      </c>
      <c r="F22" s="1127" t="s">
        <v>30</v>
      </c>
      <c r="G22" s="1127" t="s">
        <v>30</v>
      </c>
      <c r="H22" s="1127" t="s">
        <v>30</v>
      </c>
      <c r="I22" s="1127" t="s">
        <v>30</v>
      </c>
      <c r="J22" s="1127" t="s">
        <v>505</v>
      </c>
      <c r="K22" s="1383">
        <v>9</v>
      </c>
      <c r="L22" s="1383">
        <v>9.6</v>
      </c>
      <c r="M22" s="1383">
        <v>9.3000000000000007</v>
      </c>
      <c r="N22" s="1383">
        <v>9.6</v>
      </c>
      <c r="O22" s="1384">
        <v>9.8000000000000007</v>
      </c>
    </row>
    <row r="23" spans="1:22" ht="11.25" customHeight="1">
      <c r="A23" s="1092" t="s">
        <v>728</v>
      </c>
      <c r="B23" s="1090">
        <v>5</v>
      </c>
      <c r="C23" s="1127" t="s">
        <v>30</v>
      </c>
      <c r="D23" s="1127" t="s">
        <v>30</v>
      </c>
      <c r="E23" s="1127" t="s">
        <v>30</v>
      </c>
      <c r="F23" s="1127" t="s">
        <v>30</v>
      </c>
      <c r="G23" s="1127" t="s">
        <v>30</v>
      </c>
      <c r="H23" s="1127" t="s">
        <v>30</v>
      </c>
      <c r="I23" s="1127" t="s">
        <v>30</v>
      </c>
      <c r="J23" s="1127" t="s">
        <v>505</v>
      </c>
      <c r="K23" s="1383">
        <v>7.6</v>
      </c>
      <c r="L23" s="1383">
        <v>9.1999999999999993</v>
      </c>
      <c r="M23" s="1383">
        <v>14.7</v>
      </c>
      <c r="N23" s="1383">
        <v>9.1</v>
      </c>
      <c r="O23" s="1384">
        <v>9</v>
      </c>
      <c r="R23" s="1099"/>
      <c r="S23" s="1099"/>
      <c r="T23" s="1099"/>
      <c r="U23" s="1099"/>
      <c r="V23" s="1099"/>
    </row>
    <row r="24" spans="1:22" ht="11.25" customHeight="1">
      <c r="A24" s="1092" t="s">
        <v>729</v>
      </c>
      <c r="B24" s="1090">
        <v>5</v>
      </c>
      <c r="C24" s="1127" t="s">
        <v>30</v>
      </c>
      <c r="D24" s="1127" t="s">
        <v>30</v>
      </c>
      <c r="E24" s="1127" t="s">
        <v>30</v>
      </c>
      <c r="F24" s="1127" t="s">
        <v>30</v>
      </c>
      <c r="G24" s="1127" t="s">
        <v>30</v>
      </c>
      <c r="H24" s="1127" t="s">
        <v>30</v>
      </c>
      <c r="I24" s="1127" t="s">
        <v>30</v>
      </c>
      <c r="J24" s="1127" t="s">
        <v>505</v>
      </c>
      <c r="K24" s="1383">
        <v>9.1999999999999993</v>
      </c>
      <c r="L24" s="1383">
        <v>10</v>
      </c>
      <c r="M24" s="1383">
        <v>10.3</v>
      </c>
      <c r="N24" s="1383">
        <v>10.3</v>
      </c>
      <c r="O24" s="1384">
        <v>10.4</v>
      </c>
    </row>
    <row r="25" spans="1:22" ht="11.25" customHeight="1">
      <c r="A25" s="1092" t="s">
        <v>730</v>
      </c>
      <c r="B25" s="1090">
        <v>5</v>
      </c>
      <c r="C25" s="1127" t="s">
        <v>30</v>
      </c>
      <c r="D25" s="1127" t="s">
        <v>30</v>
      </c>
      <c r="E25" s="1127" t="s">
        <v>30</v>
      </c>
      <c r="F25" s="1127" t="s">
        <v>30</v>
      </c>
      <c r="G25" s="1127" t="s">
        <v>30</v>
      </c>
      <c r="H25" s="1127" t="s">
        <v>30</v>
      </c>
      <c r="I25" s="1127" t="s">
        <v>30</v>
      </c>
      <c r="J25" s="1127" t="s">
        <v>505</v>
      </c>
      <c r="K25" s="1383">
        <v>8.9</v>
      </c>
      <c r="L25" s="1383">
        <v>9.9</v>
      </c>
      <c r="M25" s="1383">
        <v>10.199999999999999</v>
      </c>
      <c r="N25" s="1383">
        <v>10.199999999999999</v>
      </c>
      <c r="O25" s="1384">
        <v>10.6</v>
      </c>
      <c r="R25" s="1099"/>
      <c r="S25" s="1099"/>
      <c r="T25" s="1099"/>
      <c r="U25" s="1099"/>
      <c r="V25" s="1099"/>
    </row>
    <row r="26" spans="1:22" ht="11.25" customHeight="1">
      <c r="A26" s="1092"/>
      <c r="B26" s="1090"/>
      <c r="C26" s="1127" t="s">
        <v>505</v>
      </c>
      <c r="D26" s="1127" t="s">
        <v>505</v>
      </c>
      <c r="E26" s="1127" t="s">
        <v>505</v>
      </c>
      <c r="F26" s="1127" t="s">
        <v>505</v>
      </c>
      <c r="G26" s="1127" t="s">
        <v>505</v>
      </c>
      <c r="H26" s="1127" t="s">
        <v>505</v>
      </c>
      <c r="I26" s="1127" t="s">
        <v>505</v>
      </c>
      <c r="J26" s="1127" t="s">
        <v>505</v>
      </c>
      <c r="K26" s="1383" t="s">
        <v>505</v>
      </c>
      <c r="L26" s="1383" t="s">
        <v>505</v>
      </c>
      <c r="M26" s="1383" t="s">
        <v>505</v>
      </c>
      <c r="N26" s="1383"/>
      <c r="O26" s="1383" t="s">
        <v>505</v>
      </c>
      <c r="R26" s="1099"/>
      <c r="S26" s="1099"/>
      <c r="T26" s="1099"/>
      <c r="U26" s="1099"/>
      <c r="V26" s="1099"/>
    </row>
    <row r="27" spans="1:22" ht="11.25" customHeight="1">
      <c r="A27" s="1095" t="s">
        <v>731</v>
      </c>
      <c r="B27" s="1090"/>
      <c r="C27" s="1129" t="s">
        <v>505</v>
      </c>
      <c r="D27" s="1129" t="s">
        <v>505</v>
      </c>
      <c r="E27" s="1129" t="s">
        <v>505</v>
      </c>
      <c r="F27" s="1129" t="s">
        <v>505</v>
      </c>
      <c r="G27" s="1129" t="s">
        <v>505</v>
      </c>
      <c r="H27" s="1129" t="s">
        <v>505</v>
      </c>
      <c r="I27" s="1129" t="s">
        <v>505</v>
      </c>
      <c r="J27" s="1129" t="s">
        <v>505</v>
      </c>
      <c r="K27" s="1386" t="s">
        <v>505</v>
      </c>
      <c r="L27" s="1386" t="s">
        <v>505</v>
      </c>
      <c r="M27" s="1386" t="s">
        <v>505</v>
      </c>
      <c r="N27" s="1386"/>
      <c r="O27" s="1386" t="s">
        <v>505</v>
      </c>
    </row>
    <row r="28" spans="1:22" ht="11.25" customHeight="1">
      <c r="A28" s="1092" t="s">
        <v>732</v>
      </c>
      <c r="B28" s="1090">
        <v>10</v>
      </c>
      <c r="C28" s="1129" t="s">
        <v>30</v>
      </c>
      <c r="D28" s="1129" t="s">
        <v>30</v>
      </c>
      <c r="E28" s="1129" t="s">
        <v>30</v>
      </c>
      <c r="F28" s="1129" t="s">
        <v>30</v>
      </c>
      <c r="G28" s="1129" t="s">
        <v>30</v>
      </c>
      <c r="H28" s="1129" t="s">
        <v>30</v>
      </c>
      <c r="I28" s="1129" t="s">
        <v>30</v>
      </c>
      <c r="J28" s="1129" t="s">
        <v>505</v>
      </c>
      <c r="K28" s="1091">
        <v>27910</v>
      </c>
      <c r="L28" s="1091">
        <v>28000</v>
      </c>
      <c r="M28" s="1091">
        <v>31510</v>
      </c>
      <c r="N28" s="1091">
        <v>35760</v>
      </c>
      <c r="O28" s="1091">
        <v>39000</v>
      </c>
    </row>
    <row r="29" spans="1:22" ht="11.25" customHeight="1">
      <c r="A29" s="1092" t="s">
        <v>733</v>
      </c>
      <c r="B29" s="1090"/>
      <c r="C29" s="1129" t="s">
        <v>30</v>
      </c>
      <c r="D29" s="1129" t="s">
        <v>30</v>
      </c>
      <c r="E29" s="1129" t="s">
        <v>30</v>
      </c>
      <c r="F29" s="1129" t="s">
        <v>30</v>
      </c>
      <c r="G29" s="1129" t="s">
        <v>30</v>
      </c>
      <c r="H29" s="1129" t="s">
        <v>30</v>
      </c>
      <c r="I29" s="1129" t="s">
        <v>30</v>
      </c>
      <c r="J29" s="1129" t="s">
        <v>505</v>
      </c>
      <c r="K29" s="1091">
        <v>16360</v>
      </c>
      <c r="L29" s="1091">
        <v>15170</v>
      </c>
      <c r="M29" s="1091">
        <v>13920</v>
      </c>
      <c r="N29" s="1091">
        <v>13130</v>
      </c>
      <c r="O29" s="1091">
        <v>11140</v>
      </c>
    </row>
    <row r="30" spans="1:22" ht="11.25" customHeight="1">
      <c r="A30" s="1092"/>
      <c r="B30" s="1090"/>
      <c r="C30" s="1129" t="s">
        <v>505</v>
      </c>
      <c r="D30" s="1129" t="s">
        <v>505</v>
      </c>
      <c r="E30" s="1129" t="s">
        <v>505</v>
      </c>
      <c r="F30" s="1129" t="s">
        <v>505</v>
      </c>
      <c r="G30" s="1129" t="s">
        <v>505</v>
      </c>
      <c r="H30" s="1129" t="s">
        <v>505</v>
      </c>
      <c r="I30" s="1129" t="s">
        <v>505</v>
      </c>
      <c r="J30" s="1129" t="s">
        <v>505</v>
      </c>
      <c r="K30" s="1386" t="s">
        <v>505</v>
      </c>
      <c r="L30" s="1386" t="s">
        <v>505</v>
      </c>
      <c r="M30" s="1386" t="s">
        <v>505</v>
      </c>
      <c r="N30" s="1386"/>
      <c r="O30" s="1386" t="s">
        <v>505</v>
      </c>
    </row>
    <row r="31" spans="1:22" ht="11.25" customHeight="1">
      <c r="A31" s="1095" t="s">
        <v>734</v>
      </c>
      <c r="B31" s="1090"/>
      <c r="C31" s="1129" t="s">
        <v>505</v>
      </c>
      <c r="D31" s="1129" t="s">
        <v>505</v>
      </c>
      <c r="E31" s="1129" t="s">
        <v>505</v>
      </c>
      <c r="F31" s="1129" t="s">
        <v>505</v>
      </c>
      <c r="G31" s="1129" t="s">
        <v>505</v>
      </c>
      <c r="H31" s="1129" t="s">
        <v>505</v>
      </c>
      <c r="I31" s="1129" t="s">
        <v>505</v>
      </c>
      <c r="J31" s="1129" t="s">
        <v>505</v>
      </c>
      <c r="K31" s="1386" t="s">
        <v>505</v>
      </c>
      <c r="L31" s="1386" t="s">
        <v>505</v>
      </c>
      <c r="M31" s="1386" t="s">
        <v>505</v>
      </c>
      <c r="N31" s="1386"/>
      <c r="O31" s="1386" t="s">
        <v>505</v>
      </c>
    </row>
    <row r="32" spans="1:22" ht="11.25" customHeight="1">
      <c r="A32" s="1092" t="s">
        <v>735</v>
      </c>
      <c r="B32" s="1090">
        <v>6</v>
      </c>
      <c r="C32" s="1128">
        <v>8.1999999999999993</v>
      </c>
      <c r="D32" s="1128">
        <v>8.1999999999999993</v>
      </c>
      <c r="E32" s="1128">
        <v>7.7</v>
      </c>
      <c r="F32" s="1128">
        <v>7.5</v>
      </c>
      <c r="G32" s="1128">
        <v>7.4</v>
      </c>
      <c r="H32" s="1128">
        <v>6.5</v>
      </c>
      <c r="I32" s="1128">
        <v>7.2</v>
      </c>
      <c r="J32" s="1127" t="s">
        <v>505</v>
      </c>
      <c r="K32" s="1387">
        <v>8.4</v>
      </c>
      <c r="L32" s="1387">
        <v>8.1999999999999993</v>
      </c>
      <c r="M32" s="1387">
        <v>8.5</v>
      </c>
      <c r="N32" s="1387">
        <v>9.1999999999999993</v>
      </c>
      <c r="O32" s="1384">
        <v>9.5</v>
      </c>
    </row>
    <row r="33" spans="1:15" ht="11.25" customHeight="1">
      <c r="A33" s="1092" t="s">
        <v>736</v>
      </c>
      <c r="B33" s="1090">
        <v>6</v>
      </c>
      <c r="C33" s="1128">
        <v>17.8</v>
      </c>
      <c r="D33" s="1128">
        <v>19.399999999999999</v>
      </c>
      <c r="E33" s="1128">
        <v>18.899999999999999</v>
      </c>
      <c r="F33" s="1128">
        <v>16.3</v>
      </c>
      <c r="G33" s="1128">
        <v>15.8</v>
      </c>
      <c r="H33" s="1128">
        <v>16.100000000000001</v>
      </c>
      <c r="I33" s="1128">
        <v>17.100000000000001</v>
      </c>
      <c r="J33" s="1127" t="s">
        <v>505</v>
      </c>
      <c r="K33" s="1387">
        <v>14.2</v>
      </c>
      <c r="L33" s="1387">
        <v>13.8</v>
      </c>
      <c r="M33" s="1387">
        <v>14</v>
      </c>
      <c r="N33" s="1387">
        <v>14.7</v>
      </c>
      <c r="O33" s="1384">
        <v>14.1</v>
      </c>
    </row>
    <row r="34" spans="1:15" ht="11.25" customHeight="1">
      <c r="A34" s="1092" t="s">
        <v>737</v>
      </c>
      <c r="B34" s="1090">
        <v>6</v>
      </c>
      <c r="C34" s="1127" t="s">
        <v>30</v>
      </c>
      <c r="D34" s="1127" t="s">
        <v>30</v>
      </c>
      <c r="E34" s="1127" t="s">
        <v>30</v>
      </c>
      <c r="F34" s="1127" t="s">
        <v>30</v>
      </c>
      <c r="G34" s="1127" t="s">
        <v>30</v>
      </c>
      <c r="H34" s="1127" t="s">
        <v>30</v>
      </c>
      <c r="I34" s="1127" t="s">
        <v>30</v>
      </c>
      <c r="J34" s="1127" t="s">
        <v>505</v>
      </c>
      <c r="K34" s="1387">
        <v>8.6999999999999993</v>
      </c>
      <c r="L34" s="1387">
        <v>8.9</v>
      </c>
      <c r="M34" s="1387">
        <v>9.3000000000000007</v>
      </c>
      <c r="N34" s="1387">
        <v>10.1</v>
      </c>
      <c r="O34" s="1384">
        <v>10</v>
      </c>
    </row>
    <row r="35" spans="1:15" ht="11.25" customHeight="1">
      <c r="A35" s="1092" t="s">
        <v>738</v>
      </c>
      <c r="B35" s="1090">
        <v>6</v>
      </c>
      <c r="C35" s="1127" t="s">
        <v>30</v>
      </c>
      <c r="D35" s="1127" t="s">
        <v>30</v>
      </c>
      <c r="E35" s="1127" t="s">
        <v>30</v>
      </c>
      <c r="F35" s="1127" t="s">
        <v>30</v>
      </c>
      <c r="G35" s="1127" t="s">
        <v>30</v>
      </c>
      <c r="H35" s="1127" t="s">
        <v>30</v>
      </c>
      <c r="I35" s="1127" t="s">
        <v>30</v>
      </c>
      <c r="J35" s="1127" t="s">
        <v>505</v>
      </c>
      <c r="K35" s="1387">
        <v>10.1</v>
      </c>
      <c r="L35" s="1387">
        <v>9.4</v>
      </c>
      <c r="M35" s="1387">
        <v>9.9</v>
      </c>
      <c r="N35" s="1387">
        <v>10.4</v>
      </c>
      <c r="O35" s="1384">
        <v>11.2</v>
      </c>
    </row>
    <row r="36" spans="1:15" ht="11.25" customHeight="1">
      <c r="A36" s="1092" t="s">
        <v>739</v>
      </c>
      <c r="B36" s="1090">
        <v>6</v>
      </c>
      <c r="C36" s="1127" t="s">
        <v>30</v>
      </c>
      <c r="D36" s="1127" t="s">
        <v>30</v>
      </c>
      <c r="E36" s="1127" t="s">
        <v>30</v>
      </c>
      <c r="F36" s="1127" t="s">
        <v>30</v>
      </c>
      <c r="G36" s="1127" t="s">
        <v>30</v>
      </c>
      <c r="H36" s="1127" t="s">
        <v>30</v>
      </c>
      <c r="I36" s="1127" t="s">
        <v>30</v>
      </c>
      <c r="J36" s="1127" t="s">
        <v>505</v>
      </c>
      <c r="K36" s="1387">
        <v>9</v>
      </c>
      <c r="L36" s="1387">
        <v>9.9</v>
      </c>
      <c r="M36" s="1387">
        <v>10.3</v>
      </c>
      <c r="N36" s="1387">
        <v>12</v>
      </c>
      <c r="O36" s="1384">
        <v>11.9</v>
      </c>
    </row>
    <row r="37" spans="1:15" ht="11.25" customHeight="1">
      <c r="A37" s="1092" t="s">
        <v>740</v>
      </c>
      <c r="B37" s="1090">
        <v>6</v>
      </c>
      <c r="C37" s="1127" t="s">
        <v>30</v>
      </c>
      <c r="D37" s="1127" t="s">
        <v>30</v>
      </c>
      <c r="E37" s="1127" t="s">
        <v>30</v>
      </c>
      <c r="F37" s="1127" t="s">
        <v>30</v>
      </c>
      <c r="G37" s="1127" t="s">
        <v>30</v>
      </c>
      <c r="H37" s="1127" t="s">
        <v>30</v>
      </c>
      <c r="I37" s="1127" t="s">
        <v>30</v>
      </c>
      <c r="J37" s="1127" t="s">
        <v>505</v>
      </c>
      <c r="K37" s="1387">
        <v>9.3000000000000007</v>
      </c>
      <c r="L37" s="1387">
        <v>9.1999999999999993</v>
      </c>
      <c r="M37" s="1387">
        <v>9.5</v>
      </c>
      <c r="N37" s="1387">
        <v>10.1</v>
      </c>
      <c r="O37" s="1384">
        <v>10.4</v>
      </c>
    </row>
    <row r="38" spans="1:15" ht="11.25" customHeight="1">
      <c r="A38" s="1092" t="s">
        <v>741</v>
      </c>
      <c r="B38" s="1090">
        <v>6</v>
      </c>
      <c r="C38" s="1127" t="s">
        <v>30</v>
      </c>
      <c r="D38" s="1127" t="s">
        <v>30</v>
      </c>
      <c r="E38" s="1127" t="s">
        <v>30</v>
      </c>
      <c r="F38" s="1127" t="s">
        <v>30</v>
      </c>
      <c r="G38" s="1127" t="s">
        <v>30</v>
      </c>
      <c r="H38" s="1127" t="s">
        <v>30</v>
      </c>
      <c r="I38" s="1127" t="s">
        <v>30</v>
      </c>
      <c r="J38" s="1127" t="s">
        <v>505</v>
      </c>
      <c r="K38" s="1387">
        <v>10.3</v>
      </c>
      <c r="L38" s="1387">
        <v>9.8000000000000007</v>
      </c>
      <c r="M38" s="1387">
        <v>10.199999999999999</v>
      </c>
      <c r="N38" s="1387">
        <v>11</v>
      </c>
      <c r="O38" s="1384">
        <v>11.1</v>
      </c>
    </row>
    <row r="39" spans="1:15" ht="11.25" customHeight="1">
      <c r="A39" s="1100"/>
      <c r="B39" s="1101"/>
      <c r="C39" s="1102"/>
      <c r="D39" s="1102"/>
      <c r="E39" s="1102"/>
      <c r="F39" s="1102"/>
      <c r="G39" s="1102"/>
      <c r="H39" s="1102"/>
      <c r="I39" s="1102"/>
      <c r="J39" s="1102"/>
      <c r="K39" s="1100"/>
      <c r="L39" s="1103"/>
      <c r="M39" s="1103"/>
      <c r="N39" s="1103"/>
      <c r="O39" s="1103"/>
    </row>
    <row r="40" spans="1:15" ht="13.15" customHeight="1">
      <c r="L40" s="1105"/>
      <c r="M40" s="1105"/>
      <c r="N40" s="1105"/>
      <c r="O40" s="1105" t="s">
        <v>1028</v>
      </c>
    </row>
    <row r="41" spans="1:15" ht="10.9" customHeight="1">
      <c r="A41" s="1106" t="s">
        <v>50</v>
      </c>
      <c r="L41" s="1105"/>
      <c r="M41" s="1105"/>
      <c r="N41" s="1105"/>
    </row>
    <row r="42" spans="1:15" ht="11.25" customHeight="1">
      <c r="A42" s="1380" t="s">
        <v>754</v>
      </c>
      <c r="B42" s="1130"/>
      <c r="C42" s="1130"/>
      <c r="D42" s="1130"/>
      <c r="E42" s="1130"/>
      <c r="F42" s="1378" t="s">
        <v>1046</v>
      </c>
      <c r="H42" s="1388"/>
      <c r="I42" s="1388"/>
      <c r="J42" s="1388"/>
      <c r="K42" s="1388"/>
    </row>
    <row r="43" spans="1:15" ht="11.25" customHeight="1">
      <c r="A43" s="1380" t="s">
        <v>756</v>
      </c>
      <c r="B43" s="1130"/>
      <c r="C43" s="1130"/>
      <c r="D43" s="1130"/>
      <c r="E43" s="1130"/>
      <c r="F43" s="1378" t="s">
        <v>1045</v>
      </c>
      <c r="H43" s="1130"/>
      <c r="I43" s="1130"/>
      <c r="J43" s="1130"/>
      <c r="K43" s="1378"/>
    </row>
    <row r="44" spans="1:15" ht="11.25" customHeight="1">
      <c r="A44" s="1378" t="s">
        <v>758</v>
      </c>
      <c r="B44" s="1379"/>
      <c r="C44" s="1379"/>
      <c r="D44" s="1379"/>
      <c r="E44" s="1379"/>
      <c r="F44" s="1378" t="s">
        <v>1044</v>
      </c>
    </row>
    <row r="45" spans="1:15" ht="11.25" customHeight="1">
      <c r="A45" s="1108" t="s">
        <v>759</v>
      </c>
      <c r="B45" s="1108"/>
      <c r="C45" s="1108"/>
      <c r="D45" s="1108"/>
      <c r="E45" s="1108"/>
      <c r="F45" s="1378" t="s">
        <v>1043</v>
      </c>
      <c r="H45" s="1130"/>
      <c r="I45" s="1130"/>
      <c r="J45" s="1130"/>
      <c r="K45" s="1378"/>
    </row>
    <row r="46" spans="1:15" ht="11.25" customHeight="1">
      <c r="A46" s="1108" t="s">
        <v>760</v>
      </c>
      <c r="B46" s="1108"/>
      <c r="C46" s="1108"/>
      <c r="D46" s="1108"/>
      <c r="E46" s="1108"/>
      <c r="F46" s="1378" t="s">
        <v>1042</v>
      </c>
    </row>
    <row r="47" spans="1:15" ht="11.25" customHeight="1">
      <c r="A47" s="1108" t="s">
        <v>761</v>
      </c>
      <c r="B47" s="1108"/>
      <c r="C47" s="1108"/>
      <c r="D47" s="1108"/>
      <c r="E47" s="1108"/>
      <c r="F47" s="1378" t="s">
        <v>1041</v>
      </c>
      <c r="H47" s="1378"/>
      <c r="I47" s="1378"/>
      <c r="J47" s="1378"/>
      <c r="K47" s="1378"/>
    </row>
    <row r="48" spans="1:15" ht="11.25" customHeight="1">
      <c r="A48" s="1108" t="s">
        <v>762</v>
      </c>
      <c r="B48" s="1108"/>
      <c r="C48" s="1108"/>
      <c r="D48" s="1108"/>
      <c r="E48" s="1108"/>
      <c r="F48" s="1378" t="s">
        <v>1040</v>
      </c>
      <c r="H48" s="1378"/>
      <c r="I48" s="1378"/>
      <c r="J48" s="1378"/>
      <c r="K48" s="1378"/>
    </row>
    <row r="49" spans="1:28" ht="11.25" customHeight="1">
      <c r="A49" s="1108" t="s">
        <v>763</v>
      </c>
      <c r="D49" s="1378"/>
      <c r="E49" s="1378"/>
      <c r="F49" s="1376" t="s">
        <v>1036</v>
      </c>
      <c r="H49" s="1378"/>
      <c r="I49" s="1378"/>
      <c r="J49" s="1378"/>
      <c r="K49" s="1378"/>
    </row>
    <row r="50" spans="1:28" ht="11.25" customHeight="1">
      <c r="A50" s="1378" t="s">
        <v>764</v>
      </c>
      <c r="B50" s="1378"/>
      <c r="C50" s="1378"/>
      <c r="D50" s="1378"/>
      <c r="E50" s="1378"/>
      <c r="F50" s="1117" t="s">
        <v>1037</v>
      </c>
    </row>
    <row r="51" spans="1:28" ht="11.25" customHeight="1">
      <c r="A51" s="1378" t="s">
        <v>765</v>
      </c>
      <c r="B51" s="1378"/>
      <c r="C51" s="1378"/>
      <c r="D51" s="1378"/>
      <c r="E51" s="1378"/>
      <c r="F51" s="1117" t="s">
        <v>1038</v>
      </c>
      <c r="G51" s="1376"/>
      <c r="H51" s="1376"/>
      <c r="I51" s="1376"/>
      <c r="J51" s="1376"/>
      <c r="K51" s="1376"/>
      <c r="L51" s="1376"/>
      <c r="M51" s="1376"/>
      <c r="N51" s="1376"/>
      <c r="O51" s="1376"/>
    </row>
    <row r="52" spans="1:28" ht="11.25" customHeight="1">
      <c r="A52" s="1378" t="s">
        <v>766</v>
      </c>
      <c r="B52" s="1378"/>
      <c r="C52" s="1378"/>
      <c r="D52" s="1389"/>
      <c r="E52" s="1389"/>
      <c r="F52" s="1376" t="s">
        <v>1039</v>
      </c>
      <c r="G52" s="1377"/>
      <c r="H52" s="1377"/>
      <c r="I52" s="1377"/>
      <c r="J52" s="1377"/>
      <c r="K52" s="1377"/>
      <c r="L52" s="1377"/>
      <c r="M52" s="1377"/>
      <c r="N52" s="1377"/>
      <c r="O52" s="1377"/>
    </row>
    <row r="53" spans="1:28" ht="11.25" customHeight="1">
      <c r="A53" s="1378" t="s">
        <v>767</v>
      </c>
      <c r="B53" s="1389"/>
      <c r="C53" s="1389"/>
      <c r="D53" s="1130"/>
      <c r="E53" s="1378"/>
      <c r="F53" s="1376" t="s">
        <v>1035</v>
      </c>
      <c r="G53" s="1377"/>
      <c r="H53" s="1377"/>
      <c r="I53" s="1377"/>
      <c r="J53" s="1377"/>
      <c r="K53" s="1377"/>
      <c r="L53" s="1377"/>
      <c r="M53" s="1377"/>
      <c r="N53" s="1377"/>
      <c r="O53" s="1377"/>
    </row>
    <row r="54" spans="1:28" ht="11.25" customHeight="1">
      <c r="A54" s="1108" t="s">
        <v>1031</v>
      </c>
      <c r="F54" s="740" t="s">
        <v>1047</v>
      </c>
      <c r="G54" s="1376"/>
      <c r="H54" s="1376"/>
      <c r="I54" s="1376"/>
      <c r="J54" s="1376"/>
      <c r="K54" s="1376"/>
      <c r="L54" s="1376"/>
      <c r="M54" s="1376"/>
      <c r="N54" s="1376"/>
      <c r="O54" s="1376"/>
    </row>
    <row r="55" spans="1:28" ht="11.25" customHeight="1">
      <c r="A55" s="1108" t="s">
        <v>1032</v>
      </c>
      <c r="G55" s="1376"/>
      <c r="H55" s="1376"/>
      <c r="I55" s="1376"/>
      <c r="J55" s="1376"/>
      <c r="K55" s="1376"/>
      <c r="L55" s="1376"/>
      <c r="M55" s="1376"/>
      <c r="N55" s="1376"/>
      <c r="O55" s="1376"/>
    </row>
    <row r="56" spans="1:28" ht="11.25" customHeight="1">
      <c r="A56" s="1378" t="s">
        <v>755</v>
      </c>
      <c r="B56" s="1109"/>
      <c r="C56" s="1109"/>
      <c r="D56" s="1109"/>
      <c r="E56" s="1109"/>
      <c r="F56" s="149" t="s">
        <v>67</v>
      </c>
      <c r="G56" s="1109"/>
      <c r="M56" s="1105"/>
      <c r="N56" s="1105"/>
      <c r="O56" s="1105"/>
    </row>
    <row r="57" spans="1:28" ht="11.25" customHeight="1">
      <c r="A57" s="1378" t="s">
        <v>757</v>
      </c>
      <c r="F57" s="1380" t="s">
        <v>742</v>
      </c>
      <c r="M57" s="1105"/>
      <c r="N57" s="1105"/>
      <c r="O57" s="1105"/>
    </row>
    <row r="58" spans="1:28" ht="11.25" customHeight="1">
      <c r="F58" s="1111"/>
      <c r="M58" s="1105"/>
      <c r="N58" s="1105"/>
      <c r="O58" s="1105"/>
    </row>
    <row r="59" spans="1:28" ht="15" customHeight="1">
      <c r="F59" s="1110"/>
      <c r="M59" s="1105"/>
      <c r="N59" s="1105"/>
      <c r="O59" s="1105"/>
    </row>
    <row r="60" spans="1:28" ht="15" customHeight="1">
      <c r="D60" s="1111"/>
      <c r="E60" s="1111"/>
      <c r="F60" s="1111"/>
      <c r="G60" s="1111"/>
      <c r="H60" s="1111"/>
      <c r="I60" s="1111"/>
      <c r="J60" s="1111"/>
      <c r="M60" s="1105"/>
      <c r="N60" s="1105"/>
      <c r="O60" s="1105"/>
    </row>
    <row r="61" spans="1:28" ht="15" customHeight="1">
      <c r="D61" s="1111"/>
      <c r="E61" s="1111"/>
      <c r="F61" s="1111"/>
      <c r="G61" s="1110"/>
      <c r="H61" s="1110"/>
      <c r="I61" s="1110"/>
      <c r="J61" s="1110"/>
      <c r="M61" s="1105"/>
      <c r="N61" s="1105"/>
      <c r="O61" s="1105"/>
    </row>
    <row r="62" spans="1:28" ht="15" customHeight="1">
      <c r="A62" s="17"/>
      <c r="D62" s="1111"/>
      <c r="E62" s="1111"/>
      <c r="F62" s="1111"/>
      <c r="G62" s="1111"/>
      <c r="H62" s="1111"/>
      <c r="I62" s="1111"/>
      <c r="J62" s="1111"/>
      <c r="O62" s="1112"/>
    </row>
    <row r="63" spans="1:28" ht="15" customHeight="1">
      <c r="A63" s="17"/>
      <c r="D63" s="1111"/>
      <c r="E63" s="1111"/>
      <c r="F63" s="1113"/>
      <c r="G63" s="1111"/>
      <c r="H63" s="1111"/>
      <c r="I63" s="1111"/>
      <c r="J63" s="1111"/>
      <c r="O63" s="1112"/>
      <c r="Q63" s="1381"/>
      <c r="R63" s="1381"/>
      <c r="S63" s="1381"/>
      <c r="T63" s="1381"/>
      <c r="U63" s="1381"/>
      <c r="V63" s="1381"/>
      <c r="W63" s="1381"/>
      <c r="X63" s="1381"/>
      <c r="Y63" s="1381"/>
      <c r="Z63" s="1381"/>
      <c r="AA63" s="1381"/>
      <c r="AB63" s="1381"/>
    </row>
    <row r="64" spans="1:28" ht="15" customHeight="1">
      <c r="A64" s="17"/>
      <c r="D64" s="1111"/>
      <c r="E64" s="1111"/>
      <c r="F64" s="1113"/>
      <c r="G64" s="1111"/>
      <c r="H64" s="1111"/>
      <c r="I64" s="1111"/>
      <c r="J64" s="1111"/>
      <c r="L64" s="1382"/>
      <c r="M64" s="1382"/>
      <c r="N64" s="1382"/>
      <c r="O64" s="1382"/>
      <c r="P64" s="1381"/>
    </row>
    <row r="65" spans="1:28" ht="15" customHeight="1">
      <c r="A65" s="17"/>
      <c r="D65" s="1111"/>
      <c r="E65" s="1111"/>
      <c r="F65" s="1113"/>
      <c r="G65" s="1113"/>
      <c r="H65" s="1113"/>
      <c r="I65" s="1113"/>
      <c r="J65" s="1113"/>
      <c r="O65" s="1112"/>
      <c r="Q65" s="1382"/>
      <c r="R65" s="1382"/>
      <c r="S65" s="1382"/>
      <c r="T65" s="1382"/>
      <c r="U65" s="1382"/>
      <c r="V65" s="1382"/>
      <c r="W65" s="1382"/>
      <c r="X65" s="1382"/>
      <c r="Y65" s="1382"/>
      <c r="Z65" s="1382"/>
      <c r="AA65" s="1382"/>
      <c r="AB65" s="1382"/>
    </row>
    <row r="66" spans="1:28" ht="15" customHeight="1">
      <c r="C66" s="1131"/>
      <c r="D66" s="1113"/>
      <c r="E66" s="1113"/>
      <c r="F66" s="1115"/>
      <c r="G66" s="1113"/>
      <c r="H66" s="1114"/>
      <c r="I66" s="1114"/>
      <c r="J66" s="1114"/>
      <c r="K66" s="1112"/>
      <c r="L66" s="1115"/>
      <c r="M66" s="1115"/>
      <c r="N66" s="1115"/>
    </row>
    <row r="67" spans="1:28" ht="15" customHeight="1">
      <c r="A67" s="17"/>
      <c r="B67" s="1115"/>
      <c r="C67" s="1132"/>
      <c r="D67" s="1116"/>
      <c r="E67" s="1116"/>
      <c r="F67" s="1381"/>
      <c r="G67" s="1133"/>
      <c r="H67" s="1133"/>
      <c r="I67" s="1133"/>
      <c r="J67" s="1116"/>
      <c r="K67" s="1115"/>
      <c r="L67" s="1115"/>
      <c r="M67" s="1115"/>
      <c r="N67" s="1115"/>
      <c r="O67" s="1115"/>
      <c r="P67" s="1382"/>
      <c r="Q67" s="1115"/>
      <c r="R67" s="1115"/>
      <c r="S67" s="1115"/>
      <c r="T67" s="1115"/>
      <c r="U67" s="1115"/>
      <c r="V67" s="1115"/>
      <c r="W67" s="1115"/>
      <c r="X67" s="1115"/>
      <c r="Y67" s="1115"/>
      <c r="Z67" s="1115"/>
      <c r="AA67" s="1115"/>
      <c r="AB67" s="1115"/>
    </row>
    <row r="68" spans="1:28" ht="15" customHeight="1">
      <c r="A68" s="1115"/>
      <c r="B68" s="1112"/>
      <c r="C68" s="1132"/>
      <c r="D68" s="1115"/>
      <c r="E68" s="1115"/>
      <c r="F68" s="1112"/>
      <c r="G68" s="1115"/>
      <c r="H68" s="1115"/>
      <c r="I68" s="1115"/>
      <c r="J68" s="1115"/>
      <c r="K68" s="1115"/>
      <c r="L68" s="1115"/>
      <c r="M68" s="1115"/>
      <c r="N68" s="1115"/>
      <c r="O68" s="1115"/>
      <c r="P68" s="1112"/>
      <c r="Q68" s="1115"/>
      <c r="R68" s="1115"/>
      <c r="S68" s="1115"/>
      <c r="T68" s="1115"/>
      <c r="U68" s="1115"/>
      <c r="V68" s="1115"/>
      <c r="W68" s="1115"/>
      <c r="X68" s="1115"/>
      <c r="Y68" s="1115"/>
      <c r="Z68" s="1115"/>
      <c r="AA68" s="1115"/>
      <c r="AB68" s="1115"/>
    </row>
    <row r="69" spans="1:28" ht="15" customHeight="1">
      <c r="A69" s="1381"/>
      <c r="B69" s="1381"/>
      <c r="C69" s="1390"/>
      <c r="D69" s="1381"/>
      <c r="E69" s="1381"/>
      <c r="F69" s="1112"/>
      <c r="G69" s="1381"/>
      <c r="H69" s="1381"/>
      <c r="I69" s="1381"/>
      <c r="J69" s="1381"/>
      <c r="K69" s="1381"/>
      <c r="P69" s="1115"/>
    </row>
    <row r="70" spans="1:28" ht="15" customHeight="1">
      <c r="A70" s="1112"/>
      <c r="B70" s="1112"/>
      <c r="C70" s="1131"/>
      <c r="D70" s="1112"/>
      <c r="E70" s="1112"/>
      <c r="G70" s="1112"/>
      <c r="H70" s="1112"/>
      <c r="I70" s="1112"/>
      <c r="J70" s="1112"/>
      <c r="K70" s="1112"/>
      <c r="L70" s="1112"/>
      <c r="M70" s="1112"/>
      <c r="N70" s="1112"/>
      <c r="O70" s="1115"/>
      <c r="P70" s="1115"/>
      <c r="Q70" s="1115"/>
      <c r="R70" s="1115"/>
      <c r="S70" s="1115"/>
      <c r="T70" s="1115"/>
      <c r="U70" s="1115"/>
      <c r="V70" s="1115"/>
      <c r="W70" s="1115"/>
      <c r="X70" s="1115"/>
      <c r="Y70" s="1115"/>
      <c r="Z70" s="1115"/>
      <c r="AA70" s="1115"/>
      <c r="AB70" s="1115"/>
    </row>
    <row r="71" spans="1:28" ht="15" customHeight="1">
      <c r="C71" s="1131"/>
      <c r="D71" s="1112"/>
      <c r="E71" s="1112"/>
      <c r="G71" s="1112"/>
      <c r="H71" s="1112"/>
      <c r="I71" s="1112"/>
      <c r="J71" s="1112"/>
      <c r="K71" s="1112"/>
    </row>
    <row r="72" spans="1:28" ht="15" customHeight="1">
      <c r="P72" s="1115"/>
    </row>
    <row r="73" spans="1:28" ht="15" customHeight="1"/>
    <row r="74" spans="1:28" ht="15" customHeight="1"/>
    <row r="75" spans="1:28" ht="15" customHeight="1"/>
    <row r="76" spans="1:28" ht="15" customHeight="1"/>
    <row r="77" spans="1:28" ht="15" customHeight="1"/>
    <row r="78" spans="1:28" ht="15" customHeight="1"/>
    <row r="79" spans="1:28" ht="15" customHeight="1"/>
    <row r="80" spans="1:28" ht="15" customHeight="1"/>
  </sheetData>
  <mergeCells count="2">
    <mergeCell ref="A1:O1"/>
    <mergeCell ref="K4:O4"/>
  </mergeCells>
  <pageMargins left="0.11811023622047245" right="0" top="0.74803149606299213" bottom="0.74803149606299213" header="0.31496062992125984" footer="0.31496062992125984"/>
  <pageSetup scale="76"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78"/>
  <sheetViews>
    <sheetView showGridLines="0" zoomScaleNormal="100" workbookViewId="0">
      <selection sqref="A1:H1"/>
    </sheetView>
  </sheetViews>
  <sheetFormatPr defaultColWidth="8.7109375" defaultRowHeight="12.75"/>
  <cols>
    <col min="1" max="1" width="41.28515625" customWidth="1"/>
    <col min="2" max="2" width="4.28515625" customWidth="1"/>
    <col min="3" max="3" width="3.85546875" customWidth="1"/>
    <col min="4" max="8" width="9.28515625" customWidth="1"/>
  </cols>
  <sheetData>
    <row r="1" spans="1:45" ht="37.9" customHeight="1" thickBot="1">
      <c r="A1" s="1533" t="s">
        <v>933</v>
      </c>
      <c r="B1" s="1533"/>
      <c r="C1" s="1533"/>
      <c r="D1" s="1533"/>
      <c r="E1" s="1533"/>
      <c r="F1" s="1533"/>
      <c r="G1" s="1533"/>
      <c r="H1" s="1533"/>
      <c r="I1" s="1071"/>
    </row>
    <row r="2" spans="1:45" ht="15" customHeight="1">
      <c r="A2" s="1072" t="s">
        <v>1029</v>
      </c>
      <c r="B2" s="1073"/>
      <c r="C2" s="1074"/>
      <c r="D2" s="1074"/>
      <c r="E2" s="1073"/>
      <c r="F2" s="1073"/>
      <c r="G2" s="1073"/>
      <c r="H2" s="1075"/>
      <c r="I2" s="1073"/>
      <c r="J2" s="1073"/>
      <c r="K2" s="1073"/>
      <c r="L2" s="1073"/>
      <c r="M2" s="1073"/>
      <c r="N2" s="1073"/>
      <c r="O2" s="1073"/>
      <c r="P2" s="1073"/>
      <c r="Q2" s="1073"/>
      <c r="R2" s="1073"/>
      <c r="S2" s="1073"/>
      <c r="T2" s="1073"/>
      <c r="U2" s="1073"/>
      <c r="V2" s="1073"/>
      <c r="W2" s="1073"/>
      <c r="X2" s="1073"/>
      <c r="Y2" s="1073"/>
      <c r="Z2" s="1073"/>
      <c r="AA2" s="1073"/>
      <c r="AB2" s="1073"/>
      <c r="AC2" s="1073"/>
      <c r="AD2" s="1073"/>
      <c r="AE2" s="1073"/>
      <c r="AF2" s="1073"/>
      <c r="AG2" s="1073"/>
      <c r="AH2" s="1073"/>
      <c r="AI2" s="1073"/>
      <c r="AJ2" s="1073"/>
      <c r="AK2" s="1073"/>
      <c r="AL2" s="1073"/>
      <c r="AM2" s="1073"/>
      <c r="AN2" s="1073"/>
      <c r="AO2" s="1073"/>
      <c r="AP2" s="1073"/>
      <c r="AQ2" s="1073"/>
      <c r="AR2" s="1073"/>
      <c r="AS2" s="1073"/>
    </row>
    <row r="3" spans="1:45" ht="15" customHeight="1">
      <c r="A3" s="1072" t="s">
        <v>1</v>
      </c>
      <c r="B3" s="1072"/>
      <c r="C3" s="1074"/>
      <c r="D3" s="1074"/>
      <c r="E3" s="1072"/>
      <c r="F3" s="1072"/>
      <c r="G3" s="1072"/>
      <c r="H3" s="1076"/>
      <c r="I3" s="1072"/>
      <c r="J3" s="1072"/>
      <c r="K3" s="1072"/>
      <c r="L3" s="1072"/>
      <c r="M3" s="1072"/>
      <c r="N3" s="1072"/>
      <c r="O3" s="1072"/>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ht="19.5" customHeight="1">
      <c r="A4" s="1077"/>
      <c r="B4" s="1078"/>
      <c r="C4" s="1079"/>
      <c r="D4" s="1534" t="s">
        <v>716</v>
      </c>
      <c r="E4" s="1534"/>
      <c r="F4" s="1534"/>
      <c r="G4" s="1534"/>
      <c r="H4" s="1534"/>
      <c r="J4" s="1080"/>
      <c r="K4" s="1081"/>
    </row>
    <row r="5" spans="1:45" ht="13.15" customHeight="1">
      <c r="A5" s="1082"/>
      <c r="C5" s="1084"/>
      <c r="D5" s="1085">
        <v>2011</v>
      </c>
      <c r="E5" s="1085">
        <v>2012</v>
      </c>
      <c r="F5" s="1085">
        <v>2013</v>
      </c>
      <c r="G5" s="1085">
        <v>2014</v>
      </c>
      <c r="H5" s="1085">
        <v>2015</v>
      </c>
      <c r="I5" s="1082"/>
      <c r="J5" s="1082"/>
      <c r="K5" s="1082"/>
      <c r="L5" s="1082"/>
      <c r="M5" s="1082"/>
      <c r="N5" s="1082"/>
      <c r="O5" s="1082"/>
      <c r="P5" s="1082"/>
      <c r="Q5" s="1082"/>
      <c r="R5" s="1082"/>
      <c r="S5" s="1082"/>
      <c r="T5" s="1082"/>
      <c r="U5" s="1082"/>
      <c r="V5" s="1082"/>
      <c r="W5" s="1082"/>
      <c r="X5" s="1082"/>
      <c r="Y5" s="1082"/>
      <c r="Z5" s="1082"/>
      <c r="AA5" s="1082"/>
      <c r="AB5" s="1082"/>
      <c r="AC5" s="1082"/>
      <c r="AD5" s="1082"/>
      <c r="AE5" s="1082"/>
      <c r="AF5" s="1082"/>
      <c r="AG5" s="1082"/>
      <c r="AH5" s="1082"/>
      <c r="AI5" s="1082"/>
      <c r="AJ5" s="1082"/>
      <c r="AK5" s="1082"/>
      <c r="AL5" s="1082"/>
      <c r="AM5" s="1082"/>
      <c r="AN5" s="1082"/>
      <c r="AO5" s="1082"/>
      <c r="AP5" s="1082"/>
      <c r="AQ5" s="1082"/>
      <c r="AR5" s="1082"/>
    </row>
    <row r="6" spans="1:45" ht="13.15" customHeight="1">
      <c r="A6" s="1086"/>
      <c r="B6" s="1083" t="s">
        <v>50</v>
      </c>
      <c r="C6" s="1087"/>
      <c r="F6" s="1088"/>
      <c r="G6" s="1088"/>
      <c r="H6" s="1088"/>
    </row>
    <row r="7" spans="1:45" ht="13.15" customHeight="1">
      <c r="A7" s="1089" t="s">
        <v>717</v>
      </c>
      <c r="B7" s="1090">
        <v>2</v>
      </c>
      <c r="C7" s="1090"/>
      <c r="D7" s="1091">
        <v>38300</v>
      </c>
      <c r="E7" s="1091">
        <v>43100</v>
      </c>
      <c r="F7" s="1091">
        <v>44400</v>
      </c>
      <c r="G7" s="1091">
        <v>44900</v>
      </c>
      <c r="H7" s="1091">
        <v>45810</v>
      </c>
      <c r="K7" s="740"/>
      <c r="L7" s="740"/>
      <c r="M7" s="740"/>
      <c r="N7" s="740"/>
      <c r="O7" s="740"/>
      <c r="P7" s="740"/>
      <c r="Q7" s="740"/>
      <c r="R7" s="740"/>
      <c r="S7" s="740"/>
      <c r="T7" s="740"/>
      <c r="U7" s="740"/>
      <c r="V7" s="740"/>
      <c r="W7" s="740"/>
      <c r="X7" s="740"/>
      <c r="Y7" s="740"/>
      <c r="Z7" s="740"/>
      <c r="AB7" s="740"/>
      <c r="AC7" s="740"/>
      <c r="AD7" s="740"/>
      <c r="AE7" s="740"/>
      <c r="AF7" s="740"/>
      <c r="AG7" s="740"/>
      <c r="AH7" s="740"/>
      <c r="AI7" s="740"/>
      <c r="AJ7" s="740"/>
      <c r="AK7" s="740"/>
      <c r="AL7" s="740"/>
      <c r="AM7" s="740"/>
      <c r="AN7" s="740"/>
      <c r="AO7" s="740"/>
      <c r="AP7" s="740"/>
      <c r="AQ7" s="740"/>
      <c r="AR7" s="740"/>
    </row>
    <row r="8" spans="1:45" ht="13.15" customHeight="1">
      <c r="A8" s="1089" t="s">
        <v>718</v>
      </c>
      <c r="B8" s="1090">
        <v>5</v>
      </c>
      <c r="C8" s="1090"/>
      <c r="D8" s="1372">
        <v>9</v>
      </c>
      <c r="E8" s="1372">
        <v>10</v>
      </c>
      <c r="F8" s="1372">
        <v>10.199999999999999</v>
      </c>
      <c r="G8" s="1372">
        <v>10.3</v>
      </c>
      <c r="H8" s="1372">
        <v>10.5</v>
      </c>
      <c r="K8" s="740"/>
      <c r="L8" s="740"/>
      <c r="M8" s="740"/>
      <c r="N8" s="740"/>
      <c r="O8" s="740"/>
      <c r="P8" s="740"/>
      <c r="Q8" s="740"/>
      <c r="R8" s="740"/>
      <c r="S8" s="740"/>
      <c r="T8" s="740"/>
      <c r="U8" s="740"/>
      <c r="V8" s="740"/>
      <c r="W8" s="740"/>
      <c r="X8" s="740"/>
      <c r="Y8" s="740"/>
      <c r="Z8" s="740"/>
      <c r="AB8" s="740"/>
      <c r="AC8" s="740"/>
      <c r="AD8" s="740"/>
      <c r="AE8" s="740"/>
      <c r="AF8" s="740"/>
      <c r="AG8" s="740"/>
      <c r="AH8" s="740"/>
      <c r="AI8" s="740"/>
      <c r="AJ8" s="740"/>
      <c r="AK8" s="740"/>
      <c r="AL8" s="740"/>
      <c r="AM8" s="740"/>
      <c r="AN8" s="740"/>
      <c r="AO8" s="740"/>
      <c r="AP8" s="740"/>
      <c r="AQ8" s="740"/>
      <c r="AR8" s="740"/>
    </row>
    <row r="9" spans="1:45" ht="13.15" customHeight="1">
      <c r="A9" s="1092"/>
      <c r="B9" s="1090"/>
      <c r="C9" s="1090"/>
      <c r="D9" s="1093" t="s">
        <v>505</v>
      </c>
      <c r="E9" s="1093" t="s">
        <v>505</v>
      </c>
      <c r="F9" s="1093" t="s">
        <v>505</v>
      </c>
      <c r="G9" s="1093"/>
      <c r="H9" s="1093" t="s">
        <v>505</v>
      </c>
      <c r="K9" s="1373"/>
      <c r="L9" s="740"/>
      <c r="M9" s="1373"/>
      <c r="N9" s="740"/>
      <c r="O9" s="1373"/>
      <c r="P9" s="740"/>
      <c r="Q9" s="1373"/>
      <c r="R9" s="740"/>
      <c r="S9" s="1373"/>
      <c r="T9" s="1373"/>
      <c r="U9" s="1373"/>
      <c r="V9" s="1373"/>
      <c r="W9" s="740"/>
      <c r="X9" s="1373"/>
      <c r="Y9" s="740"/>
      <c r="Z9" s="740"/>
      <c r="AB9" s="740"/>
      <c r="AC9" s="1373"/>
      <c r="AD9" s="740"/>
      <c r="AE9" s="1373"/>
      <c r="AF9" s="740"/>
      <c r="AG9" s="1373"/>
      <c r="AH9" s="740"/>
      <c r="AI9" s="1373"/>
      <c r="AJ9" s="740"/>
      <c r="AK9" s="1373"/>
      <c r="AL9" s="1373"/>
      <c r="AM9" s="1373"/>
      <c r="AN9" s="1373"/>
      <c r="AO9" s="1373"/>
      <c r="AP9" s="1373"/>
      <c r="AQ9" s="740"/>
      <c r="AR9" s="740"/>
    </row>
    <row r="10" spans="1:45" ht="13.15" customHeight="1">
      <c r="A10" s="1089" t="s">
        <v>719</v>
      </c>
      <c r="B10" s="1090" t="s">
        <v>1034</v>
      </c>
      <c r="C10" s="1090"/>
      <c r="D10" s="1094">
        <v>37890</v>
      </c>
      <c r="E10" s="1094">
        <v>37040</v>
      </c>
      <c r="F10" s="1094">
        <v>39050</v>
      </c>
      <c r="G10" s="1094">
        <v>42050</v>
      </c>
      <c r="H10" s="1091">
        <v>43070</v>
      </c>
      <c r="K10" s="740"/>
      <c r="L10" s="740"/>
      <c r="M10" s="740"/>
      <c r="N10" s="740"/>
      <c r="O10" s="1373"/>
      <c r="P10" s="740"/>
      <c r="Q10" s="1373"/>
      <c r="R10" s="740"/>
      <c r="S10" s="1373"/>
      <c r="T10" s="1373"/>
      <c r="U10" s="1373"/>
      <c r="V10" s="1373"/>
      <c r="W10" s="1373"/>
      <c r="X10" s="1373"/>
      <c r="Y10" s="740"/>
      <c r="Z10" s="1373"/>
      <c r="AB10" s="740"/>
      <c r="AC10" s="740"/>
      <c r="AD10" s="740"/>
      <c r="AE10" s="740"/>
      <c r="AF10" s="740"/>
      <c r="AG10" s="1373"/>
      <c r="AH10" s="740"/>
      <c r="AI10" s="1373"/>
      <c r="AJ10" s="740"/>
      <c r="AK10" s="1373"/>
      <c r="AL10" s="1373"/>
      <c r="AM10" s="1373"/>
      <c r="AN10" s="1373"/>
      <c r="AO10" s="1373"/>
      <c r="AP10" s="1373"/>
      <c r="AQ10" s="740"/>
      <c r="AR10" s="1373"/>
    </row>
    <row r="11" spans="1:45" ht="13.15" customHeight="1">
      <c r="A11" s="1089" t="s">
        <v>720</v>
      </c>
      <c r="B11" s="1090">
        <v>6</v>
      </c>
      <c r="C11" s="1090"/>
      <c r="D11" s="1372">
        <v>8.9</v>
      </c>
      <c r="E11" s="1372">
        <v>8.6999999999999993</v>
      </c>
      <c r="F11" s="1372">
        <v>9.1</v>
      </c>
      <c r="G11" s="1372">
        <v>9.6999999999999993</v>
      </c>
      <c r="H11" s="1372">
        <v>10</v>
      </c>
    </row>
    <row r="12" spans="1:45" ht="13.15" customHeight="1">
      <c r="A12" s="1095"/>
      <c r="B12" s="1090"/>
      <c r="C12" s="1087"/>
      <c r="D12" s="1374" t="s">
        <v>505</v>
      </c>
      <c r="E12" s="1374" t="s">
        <v>505</v>
      </c>
      <c r="F12" s="1374" t="s">
        <v>505</v>
      </c>
      <c r="G12" s="1374"/>
      <c r="H12" s="1374" t="s">
        <v>505</v>
      </c>
    </row>
    <row r="13" spans="1:45" ht="13.15" customHeight="1">
      <c r="A13" s="1095" t="s">
        <v>721</v>
      </c>
      <c r="B13" s="1090"/>
      <c r="C13" s="1087"/>
      <c r="D13" s="1374" t="s">
        <v>505</v>
      </c>
      <c r="E13" s="1374" t="s">
        <v>505</v>
      </c>
      <c r="F13" s="1374" t="s">
        <v>505</v>
      </c>
      <c r="G13" s="1374"/>
      <c r="H13" s="1374" t="s">
        <v>505</v>
      </c>
    </row>
    <row r="14" spans="1:45" ht="13.15" customHeight="1">
      <c r="A14" s="1092" t="s">
        <v>722</v>
      </c>
      <c r="B14" s="1090">
        <v>7</v>
      </c>
      <c r="C14" s="1087"/>
      <c r="D14" s="1091">
        <v>20170</v>
      </c>
      <c r="E14" s="1091">
        <v>22610</v>
      </c>
      <c r="F14" s="1091">
        <v>23280</v>
      </c>
      <c r="G14" s="1091">
        <v>23930</v>
      </c>
      <c r="H14" s="1091">
        <v>25250</v>
      </c>
    </row>
    <row r="15" spans="1:45" ht="13.15" customHeight="1">
      <c r="A15" s="1092" t="s">
        <v>1026</v>
      </c>
      <c r="B15" s="1090">
        <v>8</v>
      </c>
      <c r="C15" s="1087"/>
      <c r="D15" s="1091">
        <v>6380</v>
      </c>
      <c r="E15" s="1091">
        <v>7580</v>
      </c>
      <c r="F15" s="1091">
        <v>7110</v>
      </c>
      <c r="G15" s="1091">
        <v>6840</v>
      </c>
      <c r="H15" s="1091">
        <v>6500</v>
      </c>
    </row>
    <row r="16" spans="1:45" ht="13.15" customHeight="1">
      <c r="A16" s="1092" t="s">
        <v>1027</v>
      </c>
      <c r="B16" s="1090">
        <v>9</v>
      </c>
      <c r="C16" s="1087"/>
      <c r="D16" s="1091">
        <v>11710</v>
      </c>
      <c r="E16" s="1091">
        <v>12940</v>
      </c>
      <c r="F16" s="1091">
        <v>13990</v>
      </c>
      <c r="G16" s="1091">
        <v>14100</v>
      </c>
      <c r="H16" s="1091">
        <v>14060</v>
      </c>
      <c r="I16" s="1483"/>
    </row>
    <row r="17" spans="1:16" ht="13.15" customHeight="1">
      <c r="A17" s="1096"/>
      <c r="B17" s="1090"/>
      <c r="C17" s="1087"/>
      <c r="D17" s="1374" t="s">
        <v>505</v>
      </c>
      <c r="E17" s="1374" t="s">
        <v>505</v>
      </c>
      <c r="F17" s="1374" t="s">
        <v>505</v>
      </c>
      <c r="G17" s="1374"/>
      <c r="H17" s="1374" t="s">
        <v>505</v>
      </c>
    </row>
    <row r="18" spans="1:16" ht="13.15" customHeight="1">
      <c r="A18" s="1095" t="s">
        <v>723</v>
      </c>
      <c r="B18" s="1090"/>
      <c r="C18" s="1087"/>
      <c r="D18" s="1097" t="s">
        <v>505</v>
      </c>
      <c r="E18" s="1097" t="s">
        <v>505</v>
      </c>
      <c r="F18" s="1097" t="s">
        <v>505</v>
      </c>
      <c r="G18" s="1097"/>
      <c r="H18" s="1097" t="s">
        <v>505</v>
      </c>
    </row>
    <row r="19" spans="1:16" ht="13.15" customHeight="1">
      <c r="A19" s="1092" t="s">
        <v>724</v>
      </c>
      <c r="B19" s="1090">
        <v>5</v>
      </c>
      <c r="C19" s="1090"/>
      <c r="D19" s="1098">
        <v>9.4</v>
      </c>
      <c r="E19" s="1098">
        <v>10.5</v>
      </c>
      <c r="F19" s="1098">
        <v>10.7</v>
      </c>
      <c r="G19" s="1098">
        <v>10.9</v>
      </c>
      <c r="H19" s="1372">
        <v>11.2</v>
      </c>
    </row>
    <row r="20" spans="1:16" ht="13.15" customHeight="1">
      <c r="A20" s="1092" t="s">
        <v>725</v>
      </c>
      <c r="B20" s="1090">
        <v>5</v>
      </c>
      <c r="C20" s="1090"/>
      <c r="D20" s="1372">
        <v>6.9</v>
      </c>
      <c r="E20" s="1372">
        <v>7.1</v>
      </c>
      <c r="F20" s="1372">
        <v>7.2</v>
      </c>
      <c r="G20" s="1372">
        <v>6.9</v>
      </c>
      <c r="H20" s="1372">
        <v>6.7</v>
      </c>
    </row>
    <row r="21" spans="1:16" ht="13.15" customHeight="1">
      <c r="A21" s="1092" t="s">
        <v>726</v>
      </c>
      <c r="B21" s="1090">
        <v>5</v>
      </c>
      <c r="C21" s="1090"/>
      <c r="D21" s="1372">
        <v>9.1999999999999993</v>
      </c>
      <c r="E21" s="1372">
        <v>10.6</v>
      </c>
      <c r="F21" s="1372">
        <v>11</v>
      </c>
      <c r="G21" s="1372">
        <v>11.2</v>
      </c>
      <c r="H21" s="1372">
        <v>11.4</v>
      </c>
    </row>
    <row r="22" spans="1:16" ht="13.15" customHeight="1">
      <c r="A22" s="1092" t="s">
        <v>727</v>
      </c>
      <c r="B22" s="1090">
        <v>5</v>
      </c>
      <c r="C22" s="1090"/>
      <c r="D22" s="1372">
        <v>8.8000000000000007</v>
      </c>
      <c r="E22" s="1372">
        <v>9.5</v>
      </c>
      <c r="F22" s="1372">
        <v>9.1999999999999993</v>
      </c>
      <c r="G22" s="1372">
        <v>9.5</v>
      </c>
      <c r="H22" s="1372">
        <v>9.8000000000000007</v>
      </c>
    </row>
    <row r="23" spans="1:16" ht="13.15" customHeight="1">
      <c r="A23" s="1092" t="s">
        <v>728</v>
      </c>
      <c r="B23" s="1090">
        <v>5</v>
      </c>
      <c r="C23" s="1090"/>
      <c r="D23" s="1372">
        <v>7.5</v>
      </c>
      <c r="E23" s="1372">
        <v>9.1</v>
      </c>
      <c r="F23" s="1372">
        <v>14.2</v>
      </c>
      <c r="G23" s="1372">
        <v>9.1</v>
      </c>
      <c r="H23" s="1372">
        <v>9</v>
      </c>
      <c r="K23" s="1099"/>
      <c r="L23" s="1099"/>
      <c r="M23" s="1099"/>
      <c r="N23" s="1099"/>
      <c r="O23" s="1099"/>
      <c r="P23" s="1099"/>
    </row>
    <row r="24" spans="1:16" ht="13.15" customHeight="1">
      <c r="A24" s="1092" t="s">
        <v>729</v>
      </c>
      <c r="B24" s="1090">
        <v>5</v>
      </c>
      <c r="C24" s="1090"/>
      <c r="D24" s="1372">
        <v>9.1</v>
      </c>
      <c r="E24" s="1372">
        <v>10.1</v>
      </c>
      <c r="F24" s="1372">
        <v>10.3</v>
      </c>
      <c r="G24" s="1372">
        <v>10.4</v>
      </c>
      <c r="H24" s="1372">
        <v>10.6</v>
      </c>
    </row>
    <row r="25" spans="1:16" ht="13.15" customHeight="1">
      <c r="A25" s="1092" t="s">
        <v>730</v>
      </c>
      <c r="B25" s="1090">
        <v>5</v>
      </c>
      <c r="C25" s="1090"/>
      <c r="D25" s="1372">
        <v>8.6</v>
      </c>
      <c r="E25" s="1372">
        <v>9.6999999999999993</v>
      </c>
      <c r="F25" s="1372">
        <v>9.9</v>
      </c>
      <c r="G25" s="1372">
        <v>10</v>
      </c>
      <c r="H25" s="1372">
        <v>10.5</v>
      </c>
      <c r="K25" s="1099"/>
      <c r="L25" s="1099"/>
      <c r="M25" s="1099"/>
      <c r="N25" s="1099"/>
      <c r="O25" s="1099"/>
      <c r="P25" s="1099"/>
    </row>
    <row r="26" spans="1:16" ht="13.15" customHeight="1">
      <c r="A26" s="1092"/>
      <c r="B26" s="1090"/>
      <c r="C26" s="1090"/>
      <c r="D26" s="1372" t="s">
        <v>505</v>
      </c>
      <c r="E26" s="1372" t="s">
        <v>505</v>
      </c>
      <c r="F26" s="1372" t="s">
        <v>505</v>
      </c>
      <c r="G26" s="1372"/>
      <c r="H26" s="1372" t="s">
        <v>505</v>
      </c>
      <c r="K26" s="1099"/>
      <c r="L26" s="1099"/>
      <c r="M26" s="1099"/>
      <c r="N26" s="1099"/>
      <c r="O26" s="1099"/>
      <c r="P26" s="1099"/>
    </row>
    <row r="27" spans="1:16" ht="13.15" customHeight="1">
      <c r="A27" s="1095" t="s">
        <v>731</v>
      </c>
      <c r="B27" s="1090"/>
      <c r="C27" s="1087"/>
      <c r="D27" s="1374" t="s">
        <v>505</v>
      </c>
      <c r="E27" s="1374" t="s">
        <v>505</v>
      </c>
      <c r="F27" s="1374" t="s">
        <v>505</v>
      </c>
      <c r="G27" s="1374"/>
      <c r="H27" s="1374" t="s">
        <v>505</v>
      </c>
    </row>
    <row r="28" spans="1:16" ht="13.15" customHeight="1">
      <c r="A28" s="1092" t="s">
        <v>732</v>
      </c>
      <c r="B28" s="1090">
        <v>10</v>
      </c>
      <c r="C28" s="1087"/>
      <c r="D28" s="1091">
        <v>24330</v>
      </c>
      <c r="E28" s="1091">
        <v>24450</v>
      </c>
      <c r="F28" s="1091">
        <v>27630</v>
      </c>
      <c r="G28" s="1091">
        <v>31350</v>
      </c>
      <c r="H28" s="1091">
        <v>34250</v>
      </c>
    </row>
    <row r="29" spans="1:16" ht="13.15" customHeight="1">
      <c r="A29" s="1092" t="s">
        <v>733</v>
      </c>
      <c r="B29" s="1090"/>
      <c r="C29" s="1087"/>
      <c r="D29" s="1091">
        <v>13330</v>
      </c>
      <c r="E29" s="1091">
        <v>12340</v>
      </c>
      <c r="F29" s="1091">
        <v>11230</v>
      </c>
      <c r="G29" s="1091">
        <v>10500</v>
      </c>
      <c r="H29" s="1091">
        <v>8820</v>
      </c>
      <c r="I29" s="1483"/>
    </row>
    <row r="30" spans="1:16" ht="13.15" customHeight="1">
      <c r="A30" s="1092"/>
      <c r="B30" s="1090"/>
      <c r="C30" s="1087"/>
      <c r="D30" s="1374" t="s">
        <v>505</v>
      </c>
      <c r="E30" s="1374" t="s">
        <v>505</v>
      </c>
      <c r="F30" s="1374" t="s">
        <v>505</v>
      </c>
      <c r="G30" s="1374"/>
      <c r="H30" s="1374" t="s">
        <v>505</v>
      </c>
    </row>
    <row r="31" spans="1:16" ht="13.15" customHeight="1">
      <c r="A31" s="1095" t="s">
        <v>734</v>
      </c>
      <c r="B31" s="1090"/>
      <c r="C31" s="1087"/>
      <c r="D31" s="1374" t="s">
        <v>505</v>
      </c>
      <c r="E31" s="1374" t="s">
        <v>505</v>
      </c>
      <c r="F31" s="1374" t="s">
        <v>505</v>
      </c>
      <c r="G31" s="1374"/>
      <c r="H31" s="1374" t="s">
        <v>505</v>
      </c>
    </row>
    <row r="32" spans="1:16" ht="13.15" customHeight="1">
      <c r="A32" s="1092" t="s">
        <v>735</v>
      </c>
      <c r="B32" s="1090">
        <v>6</v>
      </c>
      <c r="C32" s="1090"/>
      <c r="D32" s="1375">
        <v>8.3000000000000007</v>
      </c>
      <c r="E32" s="1375">
        <v>8.1999999999999993</v>
      </c>
      <c r="F32" s="1375">
        <v>8.5</v>
      </c>
      <c r="G32" s="1375">
        <v>9.1</v>
      </c>
      <c r="H32" s="1372">
        <v>9.5</v>
      </c>
    </row>
    <row r="33" spans="1:8" ht="13.15" customHeight="1">
      <c r="A33" s="1092" t="s">
        <v>736</v>
      </c>
      <c r="B33" s="1090">
        <v>6</v>
      </c>
      <c r="C33" s="1090"/>
      <c r="D33" s="1375">
        <v>12.7</v>
      </c>
      <c r="E33" s="1375">
        <v>12.4</v>
      </c>
      <c r="F33" s="1375">
        <v>12.7</v>
      </c>
      <c r="G33" s="1375">
        <v>13.3</v>
      </c>
      <c r="H33" s="1372">
        <v>12.3</v>
      </c>
    </row>
    <row r="34" spans="1:8" ht="13.15" customHeight="1">
      <c r="A34" s="1092" t="s">
        <v>737</v>
      </c>
      <c r="B34" s="1090">
        <v>6</v>
      </c>
      <c r="C34" s="1090"/>
      <c r="D34" s="1375">
        <v>8</v>
      </c>
      <c r="E34" s="1375">
        <v>8.3000000000000007</v>
      </c>
      <c r="F34" s="1375">
        <v>8.6999999999999993</v>
      </c>
      <c r="G34" s="1375">
        <v>9.4</v>
      </c>
      <c r="H34" s="1372">
        <v>9.3000000000000007</v>
      </c>
    </row>
    <row r="35" spans="1:8" ht="13.15" customHeight="1">
      <c r="A35" s="1092" t="s">
        <v>738</v>
      </c>
      <c r="B35" s="1090">
        <v>6</v>
      </c>
      <c r="C35" s="1090"/>
      <c r="D35" s="1375">
        <v>9.4</v>
      </c>
      <c r="E35" s="1375">
        <v>8.8000000000000007</v>
      </c>
      <c r="F35" s="1375">
        <v>9.3000000000000007</v>
      </c>
      <c r="G35" s="1375">
        <v>9.8000000000000007</v>
      </c>
      <c r="H35" s="1372">
        <v>10.6</v>
      </c>
    </row>
    <row r="36" spans="1:8" ht="13.15" customHeight="1">
      <c r="A36" s="1092" t="s">
        <v>739</v>
      </c>
      <c r="B36" s="1090">
        <v>6</v>
      </c>
      <c r="C36" s="1090"/>
      <c r="D36" s="1375">
        <v>8.3000000000000007</v>
      </c>
      <c r="E36" s="1375">
        <v>9.3000000000000007</v>
      </c>
      <c r="F36" s="1375">
        <v>9.5</v>
      </c>
      <c r="G36" s="1375">
        <v>10.8</v>
      </c>
      <c r="H36" s="1372">
        <v>11.2</v>
      </c>
    </row>
    <row r="37" spans="1:8" ht="13.15" customHeight="1">
      <c r="A37" s="1092" t="s">
        <v>740</v>
      </c>
      <c r="B37" s="1090">
        <v>6</v>
      </c>
      <c r="C37" s="1090"/>
      <c r="D37" s="1375">
        <v>8.6999999999999993</v>
      </c>
      <c r="E37" s="1375">
        <v>8.5</v>
      </c>
      <c r="F37" s="1375">
        <v>8.9</v>
      </c>
      <c r="G37" s="1375">
        <v>9.5</v>
      </c>
      <c r="H37" s="1372">
        <v>9.6999999999999993</v>
      </c>
    </row>
    <row r="38" spans="1:8" ht="13.15" customHeight="1">
      <c r="A38" s="1092" t="s">
        <v>741</v>
      </c>
      <c r="B38" s="1090">
        <v>6</v>
      </c>
      <c r="C38" s="1090"/>
      <c r="D38" s="1375">
        <v>9.6</v>
      </c>
      <c r="E38" s="1375">
        <v>9.1999999999999993</v>
      </c>
      <c r="F38" s="1375">
        <v>9.6</v>
      </c>
      <c r="G38" s="1375">
        <v>10.4</v>
      </c>
      <c r="H38" s="1372">
        <v>10.5</v>
      </c>
    </row>
    <row r="39" spans="1:8" ht="13.15" customHeight="1">
      <c r="A39" s="1100"/>
      <c r="B39" s="1101"/>
      <c r="C39" s="1102"/>
      <c r="D39" s="1100"/>
      <c r="E39" s="1103"/>
      <c r="F39" s="1103"/>
      <c r="G39" s="1103"/>
      <c r="H39" s="1103"/>
    </row>
    <row r="40" spans="1:8" s="1104" customFormat="1" ht="13.15" customHeight="1">
      <c r="A40" s="1537" t="s">
        <v>1030</v>
      </c>
      <c r="B40" s="1537"/>
      <c r="C40" s="1537"/>
      <c r="D40" s="1537"/>
      <c r="E40" s="1537"/>
      <c r="F40" s="1537"/>
      <c r="G40" s="1537"/>
      <c r="H40" s="1537"/>
    </row>
    <row r="41" spans="1:8" ht="13.15" customHeight="1">
      <c r="A41" s="1081" t="s">
        <v>50</v>
      </c>
      <c r="E41" s="1105"/>
      <c r="F41" s="1105"/>
      <c r="G41" s="1105"/>
    </row>
    <row r="42" spans="1:8" ht="13.15" customHeight="1">
      <c r="A42" s="1538" t="s">
        <v>1048</v>
      </c>
      <c r="B42" s="1538"/>
      <c r="D42" s="1380" t="s">
        <v>1046</v>
      </c>
      <c r="E42" s="1108"/>
      <c r="F42" s="1108"/>
      <c r="G42" s="1108"/>
      <c r="H42" s="1108"/>
    </row>
    <row r="43" spans="1:8" ht="13.15" customHeight="1">
      <c r="A43" s="1538" t="s">
        <v>1049</v>
      </c>
      <c r="B43" s="1538"/>
      <c r="D43" s="1380" t="s">
        <v>1050</v>
      </c>
      <c r="E43" s="1109"/>
      <c r="F43" s="1109"/>
      <c r="G43" s="1109"/>
      <c r="H43" s="1109"/>
    </row>
    <row r="44" spans="1:8" ht="13.15" customHeight="1">
      <c r="A44" s="1535" t="s">
        <v>1051</v>
      </c>
      <c r="B44" s="1535"/>
      <c r="D44" s="1380" t="s">
        <v>1052</v>
      </c>
      <c r="E44" s="1379"/>
      <c r="F44" s="1379"/>
      <c r="G44" s="1379"/>
      <c r="H44" s="1379"/>
    </row>
    <row r="45" spans="1:8" ht="13.15" customHeight="1">
      <c r="A45" s="1536" t="s">
        <v>1053</v>
      </c>
      <c r="B45" s="1536"/>
      <c r="D45" s="1380" t="s">
        <v>1054</v>
      </c>
      <c r="E45" s="1109"/>
      <c r="F45" s="1109"/>
      <c r="G45" s="1109"/>
      <c r="H45" s="1109"/>
    </row>
    <row r="46" spans="1:8" ht="13.15" customHeight="1">
      <c r="A46" s="1539" t="s">
        <v>1055</v>
      </c>
      <c r="B46" s="1536"/>
      <c r="D46" s="1380" t="s">
        <v>1056</v>
      </c>
      <c r="E46" s="1109"/>
      <c r="F46" s="1109"/>
      <c r="G46" s="1109"/>
      <c r="H46" s="1109"/>
    </row>
    <row r="47" spans="1:8" ht="13.15" customHeight="1">
      <c r="A47" s="1536" t="s">
        <v>1057</v>
      </c>
      <c r="B47" s="1536"/>
      <c r="D47" s="1380" t="s">
        <v>1058</v>
      </c>
      <c r="E47" s="1108"/>
      <c r="F47" s="1108"/>
      <c r="G47" s="1108"/>
      <c r="H47" s="1108"/>
    </row>
    <row r="48" spans="1:8" ht="13.15" customHeight="1">
      <c r="A48" s="1536" t="s">
        <v>1059</v>
      </c>
      <c r="B48" s="1536"/>
      <c r="D48" s="1380" t="s">
        <v>1060</v>
      </c>
      <c r="E48" s="1108"/>
      <c r="F48" s="1108"/>
      <c r="G48" s="1108"/>
      <c r="H48" s="1108"/>
    </row>
    <row r="49" spans="1:13" ht="13.15" customHeight="1">
      <c r="A49" s="1540" t="s">
        <v>1061</v>
      </c>
      <c r="B49" s="1540"/>
      <c r="D49" s="1380" t="s">
        <v>1062</v>
      </c>
      <c r="E49" s="1108"/>
      <c r="F49" s="1108"/>
      <c r="G49" s="1108"/>
      <c r="H49" s="1108"/>
    </row>
    <row r="50" spans="1:13" ht="13.15" customHeight="1">
      <c r="A50" s="1540" t="s">
        <v>1063</v>
      </c>
      <c r="B50" s="1540"/>
      <c r="D50" s="1117" t="s">
        <v>1064</v>
      </c>
      <c r="E50" s="1108"/>
      <c r="F50" s="1108"/>
      <c r="G50" s="1108"/>
      <c r="H50" s="1108"/>
    </row>
    <row r="51" spans="1:13" ht="13.15" customHeight="1">
      <c r="A51" s="1535" t="s">
        <v>1065</v>
      </c>
      <c r="B51" s="1535"/>
      <c r="D51" s="1117" t="s">
        <v>1066</v>
      </c>
      <c r="E51" s="1108"/>
      <c r="F51" s="1108"/>
      <c r="G51" s="1108"/>
      <c r="H51" s="1108"/>
    </row>
    <row r="52" spans="1:13" ht="13.15" customHeight="1">
      <c r="A52" s="1535" t="s">
        <v>1067</v>
      </c>
      <c r="B52" s="1535"/>
      <c r="D52" s="1117" t="s">
        <v>1068</v>
      </c>
      <c r="E52" s="1117"/>
      <c r="F52" s="1117"/>
      <c r="G52" s="1117"/>
      <c r="H52" s="1117"/>
      <c r="I52" s="1117"/>
      <c r="J52" s="1117"/>
    </row>
    <row r="53" spans="1:13" ht="13.15" customHeight="1">
      <c r="A53" s="1535" t="s">
        <v>1069</v>
      </c>
      <c r="B53" s="1535"/>
      <c r="D53" s="1376" t="s">
        <v>1039</v>
      </c>
      <c r="E53" s="1117"/>
      <c r="F53" s="1117"/>
      <c r="G53" s="1117"/>
      <c r="H53" s="1117"/>
      <c r="I53" s="1117"/>
      <c r="J53" s="1117"/>
    </row>
    <row r="54" spans="1:13" ht="13.15" customHeight="1">
      <c r="A54" s="1535" t="s">
        <v>1070</v>
      </c>
      <c r="B54" s="1535"/>
      <c r="D54" s="1376" t="s">
        <v>1076</v>
      </c>
      <c r="E54" s="1117"/>
      <c r="F54" s="1117"/>
      <c r="G54" s="1117"/>
      <c r="H54" s="1117"/>
      <c r="I54" s="1117"/>
      <c r="J54" s="1117"/>
    </row>
    <row r="55" spans="1:13" ht="13.15" customHeight="1">
      <c r="A55" s="1535" t="s">
        <v>1071</v>
      </c>
      <c r="B55" s="1535"/>
      <c r="D55" s="1391" t="s">
        <v>1077</v>
      </c>
      <c r="F55" s="1108"/>
      <c r="G55" s="1108"/>
      <c r="H55" s="1108"/>
    </row>
    <row r="56" spans="1:13" ht="13.15" customHeight="1">
      <c r="A56" s="1108" t="s">
        <v>1072</v>
      </c>
      <c r="B56" s="1108"/>
      <c r="E56" s="1108"/>
      <c r="F56" s="1108"/>
      <c r="G56" s="1108"/>
      <c r="H56" s="1108"/>
    </row>
    <row r="57" spans="1:13" ht="13.15" customHeight="1">
      <c r="A57" s="1535" t="s">
        <v>1073</v>
      </c>
      <c r="B57" s="1535"/>
      <c r="D57" s="149" t="s">
        <v>67</v>
      </c>
      <c r="F57" s="1105"/>
      <c r="G57" s="1105"/>
      <c r="H57" s="1105"/>
    </row>
    <row r="58" spans="1:13" ht="13.15" customHeight="1">
      <c r="A58" s="1108" t="s">
        <v>1074</v>
      </c>
      <c r="C58" s="1107"/>
      <c r="D58" s="1380" t="s">
        <v>742</v>
      </c>
      <c r="E58" s="1107"/>
      <c r="F58" s="1105"/>
      <c r="G58" s="1105"/>
      <c r="H58" s="1105"/>
    </row>
    <row r="59" spans="1:13" ht="13.15" customHeight="1">
      <c r="A59" s="1108" t="s">
        <v>1075</v>
      </c>
      <c r="C59" s="1107"/>
      <c r="E59" s="1376"/>
      <c r="F59" s="1376"/>
      <c r="G59" s="1376"/>
      <c r="H59" s="1376"/>
      <c r="I59" s="1376"/>
      <c r="J59" s="1376"/>
      <c r="K59" s="1376"/>
      <c r="L59" s="1376"/>
      <c r="M59" s="1376"/>
    </row>
    <row r="60" spans="1:13">
      <c r="C60" s="1110"/>
      <c r="E60" s="1376"/>
      <c r="F60" s="1376"/>
      <c r="G60" s="1376"/>
      <c r="H60" s="1376"/>
      <c r="I60" s="1376"/>
      <c r="J60" s="1376"/>
      <c r="K60" s="1376"/>
      <c r="L60" s="1376"/>
      <c r="M60" s="1376"/>
    </row>
    <row r="61" spans="1:13">
      <c r="C61" s="1111"/>
      <c r="E61" s="1109"/>
      <c r="K61" s="1105"/>
      <c r="L61" s="1105"/>
      <c r="M61" s="1105"/>
    </row>
    <row r="62" spans="1:13">
      <c r="C62" s="1111"/>
      <c r="F62" s="1105"/>
      <c r="G62" s="1105"/>
      <c r="H62" s="1105"/>
    </row>
    <row r="63" spans="1:13">
      <c r="C63" s="1111"/>
      <c r="F63" s="1105"/>
      <c r="G63" s="1105"/>
      <c r="H63" s="1105"/>
    </row>
    <row r="64" spans="1:13">
      <c r="C64" s="1111"/>
      <c r="F64" s="1105"/>
      <c r="G64" s="1105"/>
      <c r="H64" s="1105"/>
    </row>
    <row r="65" spans="1:22">
      <c r="C65" s="1111"/>
      <c r="F65" s="1105"/>
      <c r="G65" s="1105"/>
      <c r="H65" s="1105"/>
    </row>
    <row r="66" spans="1:22">
      <c r="C66" s="1111"/>
      <c r="D66" s="1112"/>
      <c r="F66" s="1105"/>
      <c r="G66" s="1105"/>
    </row>
    <row r="67" spans="1:22">
      <c r="A67" s="1380"/>
      <c r="C67" s="1111"/>
      <c r="D67" s="1115"/>
      <c r="E67" s="1381"/>
      <c r="F67" s="1381"/>
      <c r="G67" s="1381"/>
      <c r="H67" s="1381"/>
      <c r="I67" s="1381"/>
      <c r="J67" s="1381"/>
      <c r="K67" s="1381"/>
      <c r="L67" s="1381"/>
      <c r="M67" s="1381"/>
      <c r="N67" s="1381"/>
      <c r="O67" s="1381"/>
      <c r="P67" s="1381"/>
      <c r="Q67" s="1381"/>
      <c r="R67" s="1381"/>
      <c r="S67" s="1381"/>
      <c r="T67" s="1381"/>
      <c r="U67" s="1381"/>
      <c r="V67" s="1381"/>
    </row>
    <row r="68" spans="1:22">
      <c r="A68" s="17"/>
      <c r="C68" s="1111"/>
      <c r="D68" s="1115"/>
      <c r="H68" s="1112"/>
    </row>
    <row r="69" spans="1:22">
      <c r="A69" s="17"/>
      <c r="C69" s="1111"/>
      <c r="D69" s="1381"/>
      <c r="H69" s="1112"/>
      <c r="J69" s="1381"/>
      <c r="K69" s="1381"/>
      <c r="L69" s="1381"/>
      <c r="M69" s="1381"/>
      <c r="N69" s="1381"/>
      <c r="O69" s="1381"/>
      <c r="P69" s="1381"/>
      <c r="Q69" s="1381"/>
      <c r="R69" s="1381"/>
      <c r="S69" s="1381"/>
      <c r="T69" s="1381"/>
      <c r="U69" s="1381"/>
      <c r="V69" s="1381"/>
    </row>
    <row r="70" spans="1:22">
      <c r="A70" s="17"/>
      <c r="C70" s="1111"/>
      <c r="D70" s="1112"/>
      <c r="E70" s="1382"/>
      <c r="F70" s="1382"/>
      <c r="G70" s="1382"/>
      <c r="H70" s="1382"/>
      <c r="I70" s="1381"/>
    </row>
    <row r="71" spans="1:22">
      <c r="A71" s="17"/>
      <c r="C71" s="1113"/>
      <c r="D71" s="1112"/>
      <c r="H71" s="1112"/>
      <c r="J71" s="1382"/>
      <c r="K71" s="1382"/>
      <c r="L71" s="1382"/>
      <c r="M71" s="1382"/>
      <c r="N71" s="1382"/>
      <c r="O71" s="1382"/>
      <c r="P71" s="1382"/>
      <c r="Q71" s="1382"/>
      <c r="R71" s="1382"/>
      <c r="S71" s="1382"/>
      <c r="T71" s="1382"/>
      <c r="U71" s="1382"/>
      <c r="V71" s="1382"/>
    </row>
    <row r="72" spans="1:22">
      <c r="C72" s="1114"/>
      <c r="E72" s="1115"/>
      <c r="F72" s="1115"/>
      <c r="G72" s="1115"/>
    </row>
    <row r="73" spans="1:22">
      <c r="A73" s="17"/>
      <c r="B73" s="1115"/>
      <c r="C73" s="1116"/>
      <c r="E73" s="1115"/>
      <c r="F73" s="1115"/>
      <c r="G73" s="1115"/>
      <c r="H73" s="1115"/>
      <c r="I73" s="1382"/>
      <c r="J73" s="1115"/>
      <c r="K73" s="1115"/>
      <c r="L73" s="1115"/>
      <c r="M73" s="1115"/>
      <c r="N73" s="1115"/>
      <c r="O73" s="1115"/>
      <c r="P73" s="1115"/>
      <c r="Q73" s="1115"/>
      <c r="R73" s="1115"/>
      <c r="S73" s="1115"/>
      <c r="T73" s="1115"/>
      <c r="U73" s="1115"/>
      <c r="V73" s="1115"/>
    </row>
    <row r="74" spans="1:22">
      <c r="A74" s="1115"/>
      <c r="B74" s="1112"/>
      <c r="C74" s="1115"/>
      <c r="E74" s="1115"/>
      <c r="F74" s="1115"/>
      <c r="G74" s="1115"/>
      <c r="H74" s="1115"/>
      <c r="I74" s="1112"/>
      <c r="J74" s="1115"/>
      <c r="K74" s="1115"/>
      <c r="L74" s="1115"/>
      <c r="M74" s="1115"/>
      <c r="N74" s="1115"/>
      <c r="O74" s="1115"/>
      <c r="P74" s="1115"/>
      <c r="Q74" s="1115"/>
      <c r="R74" s="1115"/>
      <c r="S74" s="1115"/>
      <c r="T74" s="1115"/>
      <c r="U74" s="1115"/>
      <c r="V74" s="1115"/>
    </row>
    <row r="75" spans="1:22">
      <c r="A75" s="1381"/>
      <c r="B75" s="1381"/>
      <c r="C75" s="1381"/>
      <c r="I75" s="1115"/>
    </row>
    <row r="76" spans="1:22">
      <c r="A76" s="1112"/>
      <c r="B76" s="1112"/>
      <c r="C76" s="1112"/>
      <c r="E76" s="1112"/>
      <c r="F76" s="1112"/>
      <c r="G76" s="1112"/>
      <c r="H76" s="1115"/>
      <c r="I76" s="1115"/>
      <c r="J76" s="1115"/>
      <c r="K76" s="1115"/>
      <c r="L76" s="1115"/>
      <c r="M76" s="1115"/>
      <c r="N76" s="1115"/>
      <c r="O76" s="1115"/>
      <c r="P76" s="1115"/>
      <c r="Q76" s="1115"/>
      <c r="R76" s="1115"/>
      <c r="S76" s="1115"/>
      <c r="T76" s="1115"/>
      <c r="U76" s="1115"/>
      <c r="V76" s="1115"/>
    </row>
    <row r="77" spans="1:22">
      <c r="C77" s="1112"/>
    </row>
    <row r="78" spans="1:22">
      <c r="I78" s="1115"/>
    </row>
  </sheetData>
  <mergeCells count="18">
    <mergeCell ref="A57:B57"/>
    <mergeCell ref="A46:B46"/>
    <mergeCell ref="A47:B47"/>
    <mergeCell ref="A48:B48"/>
    <mergeCell ref="A49:B49"/>
    <mergeCell ref="A50:B50"/>
    <mergeCell ref="A51:B51"/>
    <mergeCell ref="A52:B52"/>
    <mergeCell ref="A53:B53"/>
    <mergeCell ref="A54:B54"/>
    <mergeCell ref="A55:B55"/>
    <mergeCell ref="A1:H1"/>
    <mergeCell ref="D4:H4"/>
    <mergeCell ref="A44:B44"/>
    <mergeCell ref="A45:B45"/>
    <mergeCell ref="A40:H40"/>
    <mergeCell ref="A42:B42"/>
    <mergeCell ref="A43:B43"/>
  </mergeCells>
  <printOptions horizontalCentered="1" verticalCentered="1" gridLinesSet="0"/>
  <pageMargins left="0.35433070866141736" right="0.35433070866141736" top="0" bottom="0" header="0" footer="0"/>
  <pageSetup paperSize="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5"/>
  <sheetViews>
    <sheetView showGridLines="0" workbookViewId="0">
      <selection sqref="A1:W1"/>
    </sheetView>
  </sheetViews>
  <sheetFormatPr defaultRowHeight="15"/>
  <cols>
    <col min="1" max="1" width="12.7109375" style="1400" customWidth="1"/>
    <col min="2" max="2" width="11.42578125" style="1400" customWidth="1"/>
    <col min="3" max="3" width="7.42578125" style="1400" customWidth="1"/>
    <col min="4" max="4" width="1.42578125" style="1400" customWidth="1"/>
    <col min="5" max="5" width="5.140625" style="1400" customWidth="1"/>
    <col min="6" max="13" width="5.7109375" style="1400" customWidth="1"/>
    <col min="14" max="14" width="6.42578125" style="1400" customWidth="1"/>
    <col min="15" max="15" width="6.7109375" style="1400" customWidth="1"/>
    <col min="16" max="16" width="6.28515625" style="1400" customWidth="1"/>
    <col min="17" max="17" width="6.42578125" style="1400" customWidth="1"/>
    <col min="18" max="18" width="7.28515625" style="1400" customWidth="1"/>
    <col min="19" max="19" width="6.42578125" style="1400" customWidth="1"/>
    <col min="20" max="21" width="6.5703125" style="1400" customWidth="1"/>
    <col min="22" max="22" width="6.7109375" style="1400" customWidth="1"/>
    <col min="23" max="23" width="6.28515625" style="1400" customWidth="1"/>
    <col min="24" max="105" width="9.140625" style="1400"/>
    <col min="106" max="106" width="7.7109375" style="1400" customWidth="1"/>
    <col min="107" max="107" width="6.85546875" style="1400" customWidth="1"/>
    <col min="108" max="108" width="6.7109375" style="1400" customWidth="1"/>
    <col min="109" max="109" width="5.140625" style="1400" customWidth="1"/>
    <col min="110" max="117" width="5.7109375" style="1400" customWidth="1"/>
    <col min="118" max="122" width="6.42578125" style="1400" customWidth="1"/>
    <col min="123" max="361" width="9.140625" style="1400"/>
    <col min="362" max="362" width="7.7109375" style="1400" customWidth="1"/>
    <col min="363" max="363" width="6.85546875" style="1400" customWidth="1"/>
    <col min="364" max="364" width="6.7109375" style="1400" customWidth="1"/>
    <col min="365" max="365" width="5.140625" style="1400" customWidth="1"/>
    <col min="366" max="373" width="5.7109375" style="1400" customWidth="1"/>
    <col min="374" max="378" width="6.42578125" style="1400" customWidth="1"/>
    <col min="379" max="617" width="9.140625" style="1400"/>
    <col min="618" max="618" width="7.7109375" style="1400" customWidth="1"/>
    <col min="619" max="619" width="6.85546875" style="1400" customWidth="1"/>
    <col min="620" max="620" width="6.7109375" style="1400" customWidth="1"/>
    <col min="621" max="621" width="5.140625" style="1400" customWidth="1"/>
    <col min="622" max="629" width="5.7109375" style="1400" customWidth="1"/>
    <col min="630" max="634" width="6.42578125" style="1400" customWidth="1"/>
    <col min="635" max="873" width="9.140625" style="1400"/>
    <col min="874" max="874" width="7.7109375" style="1400" customWidth="1"/>
    <col min="875" max="875" width="6.85546875" style="1400" customWidth="1"/>
    <col min="876" max="876" width="6.7109375" style="1400" customWidth="1"/>
    <col min="877" max="877" width="5.140625" style="1400" customWidth="1"/>
    <col min="878" max="885" width="5.7109375" style="1400" customWidth="1"/>
    <col min="886" max="890" width="6.42578125" style="1400" customWidth="1"/>
    <col min="891" max="1129" width="9.140625" style="1400"/>
    <col min="1130" max="1130" width="7.7109375" style="1400" customWidth="1"/>
    <col min="1131" max="1131" width="6.85546875" style="1400" customWidth="1"/>
    <col min="1132" max="1132" width="6.7109375" style="1400" customWidth="1"/>
    <col min="1133" max="1133" width="5.140625" style="1400" customWidth="1"/>
    <col min="1134" max="1141" width="5.7109375" style="1400" customWidth="1"/>
    <col min="1142" max="1146" width="6.42578125" style="1400" customWidth="1"/>
    <col min="1147" max="1385" width="9.140625" style="1400"/>
    <col min="1386" max="1386" width="7.7109375" style="1400" customWidth="1"/>
    <col min="1387" max="1387" width="6.85546875" style="1400" customWidth="1"/>
    <col min="1388" max="1388" width="6.7109375" style="1400" customWidth="1"/>
    <col min="1389" max="1389" width="5.140625" style="1400" customWidth="1"/>
    <col min="1390" max="1397" width="5.7109375" style="1400" customWidth="1"/>
    <col min="1398" max="1402" width="6.42578125" style="1400" customWidth="1"/>
    <col min="1403" max="1641" width="9.140625" style="1400"/>
    <col min="1642" max="1642" width="7.7109375" style="1400" customWidth="1"/>
    <col min="1643" max="1643" width="6.85546875" style="1400" customWidth="1"/>
    <col min="1644" max="1644" width="6.7109375" style="1400" customWidth="1"/>
    <col min="1645" max="1645" width="5.140625" style="1400" customWidth="1"/>
    <col min="1646" max="1653" width="5.7109375" style="1400" customWidth="1"/>
    <col min="1654" max="1658" width="6.42578125" style="1400" customWidth="1"/>
    <col min="1659" max="1897" width="9.140625" style="1400"/>
    <col min="1898" max="1898" width="7.7109375" style="1400" customWidth="1"/>
    <col min="1899" max="1899" width="6.85546875" style="1400" customWidth="1"/>
    <col min="1900" max="1900" width="6.7109375" style="1400" customWidth="1"/>
    <col min="1901" max="1901" width="5.140625" style="1400" customWidth="1"/>
    <col min="1902" max="1909" width="5.7109375" style="1400" customWidth="1"/>
    <col min="1910" max="1914" width="6.42578125" style="1400" customWidth="1"/>
    <col min="1915" max="2153" width="9.140625" style="1400"/>
    <col min="2154" max="2154" width="7.7109375" style="1400" customWidth="1"/>
    <col min="2155" max="2155" width="6.85546875" style="1400" customWidth="1"/>
    <col min="2156" max="2156" width="6.7109375" style="1400" customWidth="1"/>
    <col min="2157" max="2157" width="5.140625" style="1400" customWidth="1"/>
    <col min="2158" max="2165" width="5.7109375" style="1400" customWidth="1"/>
    <col min="2166" max="2170" width="6.42578125" style="1400" customWidth="1"/>
    <col min="2171" max="2409" width="9.140625" style="1400"/>
    <col min="2410" max="2410" width="7.7109375" style="1400" customWidth="1"/>
    <col min="2411" max="2411" width="6.85546875" style="1400" customWidth="1"/>
    <col min="2412" max="2412" width="6.7109375" style="1400" customWidth="1"/>
    <col min="2413" max="2413" width="5.140625" style="1400" customWidth="1"/>
    <col min="2414" max="2421" width="5.7109375" style="1400" customWidth="1"/>
    <col min="2422" max="2426" width="6.42578125" style="1400" customWidth="1"/>
    <col min="2427" max="2665" width="9.140625" style="1400"/>
    <col min="2666" max="2666" width="7.7109375" style="1400" customWidth="1"/>
    <col min="2667" max="2667" width="6.85546875" style="1400" customWidth="1"/>
    <col min="2668" max="2668" width="6.7109375" style="1400" customWidth="1"/>
    <col min="2669" max="2669" width="5.140625" style="1400" customWidth="1"/>
    <col min="2670" max="2677" width="5.7109375" style="1400" customWidth="1"/>
    <col min="2678" max="2682" width="6.42578125" style="1400" customWidth="1"/>
    <col min="2683" max="2921" width="9.140625" style="1400"/>
    <col min="2922" max="2922" width="7.7109375" style="1400" customWidth="1"/>
    <col min="2923" max="2923" width="6.85546875" style="1400" customWidth="1"/>
    <col min="2924" max="2924" width="6.7109375" style="1400" customWidth="1"/>
    <col min="2925" max="2925" width="5.140625" style="1400" customWidth="1"/>
    <col min="2926" max="2933" width="5.7109375" style="1400" customWidth="1"/>
    <col min="2934" max="2938" width="6.42578125" style="1400" customWidth="1"/>
    <col min="2939" max="3177" width="9.140625" style="1400"/>
    <col min="3178" max="3178" width="7.7109375" style="1400" customWidth="1"/>
    <col min="3179" max="3179" width="6.85546875" style="1400" customWidth="1"/>
    <col min="3180" max="3180" width="6.7109375" style="1400" customWidth="1"/>
    <col min="3181" max="3181" width="5.140625" style="1400" customWidth="1"/>
    <col min="3182" max="3189" width="5.7109375" style="1400" customWidth="1"/>
    <col min="3190" max="3194" width="6.42578125" style="1400" customWidth="1"/>
    <col min="3195" max="3433" width="9.140625" style="1400"/>
    <col min="3434" max="3434" width="7.7109375" style="1400" customWidth="1"/>
    <col min="3435" max="3435" width="6.85546875" style="1400" customWidth="1"/>
    <col min="3436" max="3436" width="6.7109375" style="1400" customWidth="1"/>
    <col min="3437" max="3437" width="5.140625" style="1400" customWidth="1"/>
    <col min="3438" max="3445" width="5.7109375" style="1400" customWidth="1"/>
    <col min="3446" max="3450" width="6.42578125" style="1400" customWidth="1"/>
    <col min="3451" max="3689" width="9.140625" style="1400"/>
    <col min="3690" max="3690" width="7.7109375" style="1400" customWidth="1"/>
    <col min="3691" max="3691" width="6.85546875" style="1400" customWidth="1"/>
    <col min="3692" max="3692" width="6.7109375" style="1400" customWidth="1"/>
    <col min="3693" max="3693" width="5.140625" style="1400" customWidth="1"/>
    <col min="3694" max="3701" width="5.7109375" style="1400" customWidth="1"/>
    <col min="3702" max="3706" width="6.42578125" style="1400" customWidth="1"/>
    <col min="3707" max="3945" width="9.140625" style="1400"/>
    <col min="3946" max="3946" width="7.7109375" style="1400" customWidth="1"/>
    <col min="3947" max="3947" width="6.85546875" style="1400" customWidth="1"/>
    <col min="3948" max="3948" width="6.7109375" style="1400" customWidth="1"/>
    <col min="3949" max="3949" width="5.140625" style="1400" customWidth="1"/>
    <col min="3950" max="3957" width="5.7109375" style="1400" customWidth="1"/>
    <col min="3958" max="3962" width="6.42578125" style="1400" customWidth="1"/>
    <col min="3963" max="4201" width="9.140625" style="1400"/>
    <col min="4202" max="4202" width="7.7109375" style="1400" customWidth="1"/>
    <col min="4203" max="4203" width="6.85546875" style="1400" customWidth="1"/>
    <col min="4204" max="4204" width="6.7109375" style="1400" customWidth="1"/>
    <col min="4205" max="4205" width="5.140625" style="1400" customWidth="1"/>
    <col min="4206" max="4213" width="5.7109375" style="1400" customWidth="1"/>
    <col min="4214" max="4218" width="6.42578125" style="1400" customWidth="1"/>
    <col min="4219" max="4457" width="9.140625" style="1400"/>
    <col min="4458" max="4458" width="7.7109375" style="1400" customWidth="1"/>
    <col min="4459" max="4459" width="6.85546875" style="1400" customWidth="1"/>
    <col min="4460" max="4460" width="6.7109375" style="1400" customWidth="1"/>
    <col min="4461" max="4461" width="5.140625" style="1400" customWidth="1"/>
    <col min="4462" max="4469" width="5.7109375" style="1400" customWidth="1"/>
    <col min="4470" max="4474" width="6.42578125" style="1400" customWidth="1"/>
    <col min="4475" max="4713" width="9.140625" style="1400"/>
    <col min="4714" max="4714" width="7.7109375" style="1400" customWidth="1"/>
    <col min="4715" max="4715" width="6.85546875" style="1400" customWidth="1"/>
    <col min="4716" max="4716" width="6.7109375" style="1400" customWidth="1"/>
    <col min="4717" max="4717" width="5.140625" style="1400" customWidth="1"/>
    <col min="4718" max="4725" width="5.7109375" style="1400" customWidth="1"/>
    <col min="4726" max="4730" width="6.42578125" style="1400" customWidth="1"/>
    <col min="4731" max="4969" width="9.140625" style="1400"/>
    <col min="4970" max="4970" width="7.7109375" style="1400" customWidth="1"/>
    <col min="4971" max="4971" width="6.85546875" style="1400" customWidth="1"/>
    <col min="4972" max="4972" width="6.7109375" style="1400" customWidth="1"/>
    <col min="4973" max="4973" width="5.140625" style="1400" customWidth="1"/>
    <col min="4974" max="4981" width="5.7109375" style="1400" customWidth="1"/>
    <col min="4982" max="4986" width="6.42578125" style="1400" customWidth="1"/>
    <col min="4987" max="5225" width="9.140625" style="1400"/>
    <col min="5226" max="5226" width="7.7109375" style="1400" customWidth="1"/>
    <col min="5227" max="5227" width="6.85546875" style="1400" customWidth="1"/>
    <col min="5228" max="5228" width="6.7109375" style="1400" customWidth="1"/>
    <col min="5229" max="5229" width="5.140625" style="1400" customWidth="1"/>
    <col min="5230" max="5237" width="5.7109375" style="1400" customWidth="1"/>
    <col min="5238" max="5242" width="6.42578125" style="1400" customWidth="1"/>
    <col min="5243" max="5481" width="9.140625" style="1400"/>
    <col min="5482" max="5482" width="7.7109375" style="1400" customWidth="1"/>
    <col min="5483" max="5483" width="6.85546875" style="1400" customWidth="1"/>
    <col min="5484" max="5484" width="6.7109375" style="1400" customWidth="1"/>
    <col min="5485" max="5485" width="5.140625" style="1400" customWidth="1"/>
    <col min="5486" max="5493" width="5.7109375" style="1400" customWidth="1"/>
    <col min="5494" max="5498" width="6.42578125" style="1400" customWidth="1"/>
    <col min="5499" max="5737" width="9.140625" style="1400"/>
    <col min="5738" max="5738" width="7.7109375" style="1400" customWidth="1"/>
    <col min="5739" max="5739" width="6.85546875" style="1400" customWidth="1"/>
    <col min="5740" max="5740" width="6.7109375" style="1400" customWidth="1"/>
    <col min="5741" max="5741" width="5.140625" style="1400" customWidth="1"/>
    <col min="5742" max="5749" width="5.7109375" style="1400" customWidth="1"/>
    <col min="5750" max="5754" width="6.42578125" style="1400" customWidth="1"/>
    <col min="5755" max="5993" width="9.140625" style="1400"/>
    <col min="5994" max="5994" width="7.7109375" style="1400" customWidth="1"/>
    <col min="5995" max="5995" width="6.85546875" style="1400" customWidth="1"/>
    <col min="5996" max="5996" width="6.7109375" style="1400" customWidth="1"/>
    <col min="5997" max="5997" width="5.140625" style="1400" customWidth="1"/>
    <col min="5998" max="6005" width="5.7109375" style="1400" customWidth="1"/>
    <col min="6006" max="6010" width="6.42578125" style="1400" customWidth="1"/>
    <col min="6011" max="6249" width="9.140625" style="1400"/>
    <col min="6250" max="6250" width="7.7109375" style="1400" customWidth="1"/>
    <col min="6251" max="6251" width="6.85546875" style="1400" customWidth="1"/>
    <col min="6252" max="6252" width="6.7109375" style="1400" customWidth="1"/>
    <col min="6253" max="6253" width="5.140625" style="1400" customWidth="1"/>
    <col min="6254" max="6261" width="5.7109375" style="1400" customWidth="1"/>
    <col min="6262" max="6266" width="6.42578125" style="1400" customWidth="1"/>
    <col min="6267" max="6505" width="9.140625" style="1400"/>
    <col min="6506" max="6506" width="7.7109375" style="1400" customWidth="1"/>
    <col min="6507" max="6507" width="6.85546875" style="1400" customWidth="1"/>
    <col min="6508" max="6508" width="6.7109375" style="1400" customWidth="1"/>
    <col min="6509" max="6509" width="5.140625" style="1400" customWidth="1"/>
    <col min="6510" max="6517" width="5.7109375" style="1400" customWidth="1"/>
    <col min="6518" max="6522" width="6.42578125" style="1400" customWidth="1"/>
    <col min="6523" max="6761" width="9.140625" style="1400"/>
    <col min="6762" max="6762" width="7.7109375" style="1400" customWidth="1"/>
    <col min="6763" max="6763" width="6.85546875" style="1400" customWidth="1"/>
    <col min="6764" max="6764" width="6.7109375" style="1400" customWidth="1"/>
    <col min="6765" max="6765" width="5.140625" style="1400" customWidth="1"/>
    <col min="6766" max="6773" width="5.7109375" style="1400" customWidth="1"/>
    <col min="6774" max="6778" width="6.42578125" style="1400" customWidth="1"/>
    <col min="6779" max="7017" width="9.140625" style="1400"/>
    <col min="7018" max="7018" width="7.7109375" style="1400" customWidth="1"/>
    <col min="7019" max="7019" width="6.85546875" style="1400" customWidth="1"/>
    <col min="7020" max="7020" width="6.7109375" style="1400" customWidth="1"/>
    <col min="7021" max="7021" width="5.140625" style="1400" customWidth="1"/>
    <col min="7022" max="7029" width="5.7109375" style="1400" customWidth="1"/>
    <col min="7030" max="7034" width="6.42578125" style="1400" customWidth="1"/>
    <col min="7035" max="7273" width="9.140625" style="1400"/>
    <col min="7274" max="7274" width="7.7109375" style="1400" customWidth="1"/>
    <col min="7275" max="7275" width="6.85546875" style="1400" customWidth="1"/>
    <col min="7276" max="7276" width="6.7109375" style="1400" customWidth="1"/>
    <col min="7277" max="7277" width="5.140625" style="1400" customWidth="1"/>
    <col min="7278" max="7285" width="5.7109375" style="1400" customWidth="1"/>
    <col min="7286" max="7290" width="6.42578125" style="1400" customWidth="1"/>
    <col min="7291" max="7529" width="9.140625" style="1400"/>
    <col min="7530" max="7530" width="7.7109375" style="1400" customWidth="1"/>
    <col min="7531" max="7531" width="6.85546875" style="1400" customWidth="1"/>
    <col min="7532" max="7532" width="6.7109375" style="1400" customWidth="1"/>
    <col min="7533" max="7533" width="5.140625" style="1400" customWidth="1"/>
    <col min="7534" max="7541" width="5.7109375" style="1400" customWidth="1"/>
    <col min="7542" max="7546" width="6.42578125" style="1400" customWidth="1"/>
    <col min="7547" max="7785" width="9.140625" style="1400"/>
    <col min="7786" max="7786" width="7.7109375" style="1400" customWidth="1"/>
    <col min="7787" max="7787" width="6.85546875" style="1400" customWidth="1"/>
    <col min="7788" max="7788" width="6.7109375" style="1400" customWidth="1"/>
    <col min="7789" max="7789" width="5.140625" style="1400" customWidth="1"/>
    <col min="7790" max="7797" width="5.7109375" style="1400" customWidth="1"/>
    <col min="7798" max="7802" width="6.42578125" style="1400" customWidth="1"/>
    <col min="7803" max="8041" width="9.140625" style="1400"/>
    <col min="8042" max="8042" width="7.7109375" style="1400" customWidth="1"/>
    <col min="8043" max="8043" width="6.85546875" style="1400" customWidth="1"/>
    <col min="8044" max="8044" width="6.7109375" style="1400" customWidth="1"/>
    <col min="8045" max="8045" width="5.140625" style="1400" customWidth="1"/>
    <col min="8046" max="8053" width="5.7109375" style="1400" customWidth="1"/>
    <col min="8054" max="8058" width="6.42578125" style="1400" customWidth="1"/>
    <col min="8059" max="8297" width="9.140625" style="1400"/>
    <col min="8298" max="8298" width="7.7109375" style="1400" customWidth="1"/>
    <col min="8299" max="8299" width="6.85546875" style="1400" customWidth="1"/>
    <col min="8300" max="8300" width="6.7109375" style="1400" customWidth="1"/>
    <col min="8301" max="8301" width="5.140625" style="1400" customWidth="1"/>
    <col min="8302" max="8309" width="5.7109375" style="1400" customWidth="1"/>
    <col min="8310" max="8314" width="6.42578125" style="1400" customWidth="1"/>
    <col min="8315" max="8553" width="9.140625" style="1400"/>
    <col min="8554" max="8554" width="7.7109375" style="1400" customWidth="1"/>
    <col min="8555" max="8555" width="6.85546875" style="1400" customWidth="1"/>
    <col min="8556" max="8556" width="6.7109375" style="1400" customWidth="1"/>
    <col min="8557" max="8557" width="5.140625" style="1400" customWidth="1"/>
    <col min="8558" max="8565" width="5.7109375" style="1400" customWidth="1"/>
    <col min="8566" max="8570" width="6.42578125" style="1400" customWidth="1"/>
    <col min="8571" max="8809" width="9.140625" style="1400"/>
    <col min="8810" max="8810" width="7.7109375" style="1400" customWidth="1"/>
    <col min="8811" max="8811" width="6.85546875" style="1400" customWidth="1"/>
    <col min="8812" max="8812" width="6.7109375" style="1400" customWidth="1"/>
    <col min="8813" max="8813" width="5.140625" style="1400" customWidth="1"/>
    <col min="8814" max="8821" width="5.7109375" style="1400" customWidth="1"/>
    <col min="8822" max="8826" width="6.42578125" style="1400" customWidth="1"/>
    <col min="8827" max="9065" width="9.140625" style="1400"/>
    <col min="9066" max="9066" width="7.7109375" style="1400" customWidth="1"/>
    <col min="9067" max="9067" width="6.85546875" style="1400" customWidth="1"/>
    <col min="9068" max="9068" width="6.7109375" style="1400" customWidth="1"/>
    <col min="9069" max="9069" width="5.140625" style="1400" customWidth="1"/>
    <col min="9070" max="9077" width="5.7109375" style="1400" customWidth="1"/>
    <col min="9078" max="9082" width="6.42578125" style="1400" customWidth="1"/>
    <col min="9083" max="9321" width="9.140625" style="1400"/>
    <col min="9322" max="9322" width="7.7109375" style="1400" customWidth="1"/>
    <col min="9323" max="9323" width="6.85546875" style="1400" customWidth="1"/>
    <col min="9324" max="9324" width="6.7109375" style="1400" customWidth="1"/>
    <col min="9325" max="9325" width="5.140625" style="1400" customWidth="1"/>
    <col min="9326" max="9333" width="5.7109375" style="1400" customWidth="1"/>
    <col min="9334" max="9338" width="6.42578125" style="1400" customWidth="1"/>
    <col min="9339" max="9577" width="9.140625" style="1400"/>
    <col min="9578" max="9578" width="7.7109375" style="1400" customWidth="1"/>
    <col min="9579" max="9579" width="6.85546875" style="1400" customWidth="1"/>
    <col min="9580" max="9580" width="6.7109375" style="1400" customWidth="1"/>
    <col min="9581" max="9581" width="5.140625" style="1400" customWidth="1"/>
    <col min="9582" max="9589" width="5.7109375" style="1400" customWidth="1"/>
    <col min="9590" max="9594" width="6.42578125" style="1400" customWidth="1"/>
    <col min="9595" max="9833" width="9.140625" style="1400"/>
    <col min="9834" max="9834" width="7.7109375" style="1400" customWidth="1"/>
    <col min="9835" max="9835" width="6.85546875" style="1400" customWidth="1"/>
    <col min="9836" max="9836" width="6.7109375" style="1400" customWidth="1"/>
    <col min="9837" max="9837" width="5.140625" style="1400" customWidth="1"/>
    <col min="9838" max="9845" width="5.7109375" style="1400" customWidth="1"/>
    <col min="9846" max="9850" width="6.42578125" style="1400" customWidth="1"/>
    <col min="9851" max="10089" width="9.140625" style="1400"/>
    <col min="10090" max="10090" width="7.7109375" style="1400" customWidth="1"/>
    <col min="10091" max="10091" width="6.85546875" style="1400" customWidth="1"/>
    <col min="10092" max="10092" width="6.7109375" style="1400" customWidth="1"/>
    <col min="10093" max="10093" width="5.140625" style="1400" customWidth="1"/>
    <col min="10094" max="10101" width="5.7109375" style="1400" customWidth="1"/>
    <col min="10102" max="10106" width="6.42578125" style="1400" customWidth="1"/>
    <col min="10107" max="10345" width="9.140625" style="1400"/>
    <col min="10346" max="10346" width="7.7109375" style="1400" customWidth="1"/>
    <col min="10347" max="10347" width="6.85546875" style="1400" customWidth="1"/>
    <col min="10348" max="10348" width="6.7109375" style="1400" customWidth="1"/>
    <col min="10349" max="10349" width="5.140625" style="1400" customWidth="1"/>
    <col min="10350" max="10357" width="5.7109375" style="1400" customWidth="1"/>
    <col min="10358" max="10362" width="6.42578125" style="1400" customWidth="1"/>
    <col min="10363" max="10601" width="9.140625" style="1400"/>
    <col min="10602" max="10602" width="7.7109375" style="1400" customWidth="1"/>
    <col min="10603" max="10603" width="6.85546875" style="1400" customWidth="1"/>
    <col min="10604" max="10604" width="6.7109375" style="1400" customWidth="1"/>
    <col min="10605" max="10605" width="5.140625" style="1400" customWidth="1"/>
    <col min="10606" max="10613" width="5.7109375" style="1400" customWidth="1"/>
    <col min="10614" max="10618" width="6.42578125" style="1400" customWidth="1"/>
    <col min="10619" max="10857" width="9.140625" style="1400"/>
    <col min="10858" max="10858" width="7.7109375" style="1400" customWidth="1"/>
    <col min="10859" max="10859" width="6.85546875" style="1400" customWidth="1"/>
    <col min="10860" max="10860" width="6.7109375" style="1400" customWidth="1"/>
    <col min="10861" max="10861" width="5.140625" style="1400" customWidth="1"/>
    <col min="10862" max="10869" width="5.7109375" style="1400" customWidth="1"/>
    <col min="10870" max="10874" width="6.42578125" style="1400" customWidth="1"/>
    <col min="10875" max="11113" width="9.140625" style="1400"/>
    <col min="11114" max="11114" width="7.7109375" style="1400" customWidth="1"/>
    <col min="11115" max="11115" width="6.85546875" style="1400" customWidth="1"/>
    <col min="11116" max="11116" width="6.7109375" style="1400" customWidth="1"/>
    <col min="11117" max="11117" width="5.140625" style="1400" customWidth="1"/>
    <col min="11118" max="11125" width="5.7109375" style="1400" customWidth="1"/>
    <col min="11126" max="11130" width="6.42578125" style="1400" customWidth="1"/>
    <col min="11131" max="11369" width="9.140625" style="1400"/>
    <col min="11370" max="11370" width="7.7109375" style="1400" customWidth="1"/>
    <col min="11371" max="11371" width="6.85546875" style="1400" customWidth="1"/>
    <col min="11372" max="11372" width="6.7109375" style="1400" customWidth="1"/>
    <col min="11373" max="11373" width="5.140625" style="1400" customWidth="1"/>
    <col min="11374" max="11381" width="5.7109375" style="1400" customWidth="1"/>
    <col min="11382" max="11386" width="6.42578125" style="1400" customWidth="1"/>
    <col min="11387" max="11625" width="9.140625" style="1400"/>
    <col min="11626" max="11626" width="7.7109375" style="1400" customWidth="1"/>
    <col min="11627" max="11627" width="6.85546875" style="1400" customWidth="1"/>
    <col min="11628" max="11628" width="6.7109375" style="1400" customWidth="1"/>
    <col min="11629" max="11629" width="5.140625" style="1400" customWidth="1"/>
    <col min="11630" max="11637" width="5.7109375" style="1400" customWidth="1"/>
    <col min="11638" max="11642" width="6.42578125" style="1400" customWidth="1"/>
    <col min="11643" max="11881" width="9.140625" style="1400"/>
    <col min="11882" max="11882" width="7.7109375" style="1400" customWidth="1"/>
    <col min="11883" max="11883" width="6.85546875" style="1400" customWidth="1"/>
    <col min="11884" max="11884" width="6.7109375" style="1400" customWidth="1"/>
    <col min="11885" max="11885" width="5.140625" style="1400" customWidth="1"/>
    <col min="11886" max="11893" width="5.7109375" style="1400" customWidth="1"/>
    <col min="11894" max="11898" width="6.42578125" style="1400" customWidth="1"/>
    <col min="11899" max="12137" width="9.140625" style="1400"/>
    <col min="12138" max="12138" width="7.7109375" style="1400" customWidth="1"/>
    <col min="12139" max="12139" width="6.85546875" style="1400" customWidth="1"/>
    <col min="12140" max="12140" width="6.7109375" style="1400" customWidth="1"/>
    <col min="12141" max="12141" width="5.140625" style="1400" customWidth="1"/>
    <col min="12142" max="12149" width="5.7109375" style="1400" customWidth="1"/>
    <col min="12150" max="12154" width="6.42578125" style="1400" customWidth="1"/>
    <col min="12155" max="12393" width="9.140625" style="1400"/>
    <col min="12394" max="12394" width="7.7109375" style="1400" customWidth="1"/>
    <col min="12395" max="12395" width="6.85546875" style="1400" customWidth="1"/>
    <col min="12396" max="12396" width="6.7109375" style="1400" customWidth="1"/>
    <col min="12397" max="12397" width="5.140625" style="1400" customWidth="1"/>
    <col min="12398" max="12405" width="5.7109375" style="1400" customWidth="1"/>
    <col min="12406" max="12410" width="6.42578125" style="1400" customWidth="1"/>
    <col min="12411" max="12649" width="9.140625" style="1400"/>
    <col min="12650" max="12650" width="7.7109375" style="1400" customWidth="1"/>
    <col min="12651" max="12651" width="6.85546875" style="1400" customWidth="1"/>
    <col min="12652" max="12652" width="6.7109375" style="1400" customWidth="1"/>
    <col min="12653" max="12653" width="5.140625" style="1400" customWidth="1"/>
    <col min="12654" max="12661" width="5.7109375" style="1400" customWidth="1"/>
    <col min="12662" max="12666" width="6.42578125" style="1400" customWidth="1"/>
    <col min="12667" max="12905" width="9.140625" style="1400"/>
    <col min="12906" max="12906" width="7.7109375" style="1400" customWidth="1"/>
    <col min="12907" max="12907" width="6.85546875" style="1400" customWidth="1"/>
    <col min="12908" max="12908" width="6.7109375" style="1400" customWidth="1"/>
    <col min="12909" max="12909" width="5.140625" style="1400" customWidth="1"/>
    <col min="12910" max="12917" width="5.7109375" style="1400" customWidth="1"/>
    <col min="12918" max="12922" width="6.42578125" style="1400" customWidth="1"/>
    <col min="12923" max="13161" width="9.140625" style="1400"/>
    <col min="13162" max="13162" width="7.7109375" style="1400" customWidth="1"/>
    <col min="13163" max="13163" width="6.85546875" style="1400" customWidth="1"/>
    <col min="13164" max="13164" width="6.7109375" style="1400" customWidth="1"/>
    <col min="13165" max="13165" width="5.140625" style="1400" customWidth="1"/>
    <col min="13166" max="13173" width="5.7109375" style="1400" customWidth="1"/>
    <col min="13174" max="13178" width="6.42578125" style="1400" customWidth="1"/>
    <col min="13179" max="13417" width="9.140625" style="1400"/>
    <col min="13418" max="13418" width="7.7109375" style="1400" customWidth="1"/>
    <col min="13419" max="13419" width="6.85546875" style="1400" customWidth="1"/>
    <col min="13420" max="13420" width="6.7109375" style="1400" customWidth="1"/>
    <col min="13421" max="13421" width="5.140625" style="1400" customWidth="1"/>
    <col min="13422" max="13429" width="5.7109375" style="1400" customWidth="1"/>
    <col min="13430" max="13434" width="6.42578125" style="1400" customWidth="1"/>
    <col min="13435" max="13673" width="9.140625" style="1400"/>
    <col min="13674" max="13674" width="7.7109375" style="1400" customWidth="1"/>
    <col min="13675" max="13675" width="6.85546875" style="1400" customWidth="1"/>
    <col min="13676" max="13676" width="6.7109375" style="1400" customWidth="1"/>
    <col min="13677" max="13677" width="5.140625" style="1400" customWidth="1"/>
    <col min="13678" max="13685" width="5.7109375" style="1400" customWidth="1"/>
    <col min="13686" max="13690" width="6.42578125" style="1400" customWidth="1"/>
    <col min="13691" max="13929" width="9.140625" style="1400"/>
    <col min="13930" max="13930" width="7.7109375" style="1400" customWidth="1"/>
    <col min="13931" max="13931" width="6.85546875" style="1400" customWidth="1"/>
    <col min="13932" max="13932" width="6.7109375" style="1400" customWidth="1"/>
    <col min="13933" max="13933" width="5.140625" style="1400" customWidth="1"/>
    <col min="13934" max="13941" width="5.7109375" style="1400" customWidth="1"/>
    <col min="13942" max="13946" width="6.42578125" style="1400" customWidth="1"/>
    <col min="13947" max="14185" width="9.140625" style="1400"/>
    <col min="14186" max="14186" width="7.7109375" style="1400" customWidth="1"/>
    <col min="14187" max="14187" width="6.85546875" style="1400" customWidth="1"/>
    <col min="14188" max="14188" width="6.7109375" style="1400" customWidth="1"/>
    <col min="14189" max="14189" width="5.140625" style="1400" customWidth="1"/>
    <col min="14190" max="14197" width="5.7109375" style="1400" customWidth="1"/>
    <col min="14198" max="14202" width="6.42578125" style="1400" customWidth="1"/>
    <col min="14203" max="14441" width="9.140625" style="1400"/>
    <col min="14442" max="14442" width="7.7109375" style="1400" customWidth="1"/>
    <col min="14443" max="14443" width="6.85546875" style="1400" customWidth="1"/>
    <col min="14444" max="14444" width="6.7109375" style="1400" customWidth="1"/>
    <col min="14445" max="14445" width="5.140625" style="1400" customWidth="1"/>
    <col min="14446" max="14453" width="5.7109375" style="1400" customWidth="1"/>
    <col min="14454" max="14458" width="6.42578125" style="1400" customWidth="1"/>
    <col min="14459" max="14697" width="9.140625" style="1400"/>
    <col min="14698" max="14698" width="7.7109375" style="1400" customWidth="1"/>
    <col min="14699" max="14699" width="6.85546875" style="1400" customWidth="1"/>
    <col min="14700" max="14700" width="6.7109375" style="1400" customWidth="1"/>
    <col min="14701" max="14701" width="5.140625" style="1400" customWidth="1"/>
    <col min="14702" max="14709" width="5.7109375" style="1400" customWidth="1"/>
    <col min="14710" max="14714" width="6.42578125" style="1400" customWidth="1"/>
    <col min="14715" max="14953" width="9.140625" style="1400"/>
    <col min="14954" max="14954" width="7.7109375" style="1400" customWidth="1"/>
    <col min="14955" max="14955" width="6.85546875" style="1400" customWidth="1"/>
    <col min="14956" max="14956" width="6.7109375" style="1400" customWidth="1"/>
    <col min="14957" max="14957" width="5.140625" style="1400" customWidth="1"/>
    <col min="14958" max="14965" width="5.7109375" style="1400" customWidth="1"/>
    <col min="14966" max="14970" width="6.42578125" style="1400" customWidth="1"/>
    <col min="14971" max="15209" width="9.140625" style="1400"/>
    <col min="15210" max="15210" width="7.7109375" style="1400" customWidth="1"/>
    <col min="15211" max="15211" width="6.85546875" style="1400" customWidth="1"/>
    <col min="15212" max="15212" width="6.7109375" style="1400" customWidth="1"/>
    <col min="15213" max="15213" width="5.140625" style="1400" customWidth="1"/>
    <col min="15214" max="15221" width="5.7109375" style="1400" customWidth="1"/>
    <col min="15222" max="15226" width="6.42578125" style="1400" customWidth="1"/>
    <col min="15227" max="15465" width="9.140625" style="1400"/>
    <col min="15466" max="15466" width="7.7109375" style="1400" customWidth="1"/>
    <col min="15467" max="15467" width="6.85546875" style="1400" customWidth="1"/>
    <col min="15468" max="15468" width="6.7109375" style="1400" customWidth="1"/>
    <col min="15469" max="15469" width="5.140625" style="1400" customWidth="1"/>
    <col min="15470" max="15477" width="5.7109375" style="1400" customWidth="1"/>
    <col min="15478" max="15482" width="6.42578125" style="1400" customWidth="1"/>
    <col min="15483" max="15721" width="9.140625" style="1400"/>
    <col min="15722" max="15722" width="7.7109375" style="1400" customWidth="1"/>
    <col min="15723" max="15723" width="6.85546875" style="1400" customWidth="1"/>
    <col min="15724" max="15724" width="6.7109375" style="1400" customWidth="1"/>
    <col min="15725" max="15725" width="5.140625" style="1400" customWidth="1"/>
    <col min="15726" max="15733" width="5.7109375" style="1400" customWidth="1"/>
    <col min="15734" max="15738" width="6.42578125" style="1400" customWidth="1"/>
    <col min="15739" max="15977" width="9.140625" style="1400"/>
    <col min="15978" max="15978" width="7.7109375" style="1400" customWidth="1"/>
    <col min="15979" max="15979" width="6.85546875" style="1400" customWidth="1"/>
    <col min="15980" max="15980" width="6.7109375" style="1400" customWidth="1"/>
    <col min="15981" max="15981" width="5.140625" style="1400" customWidth="1"/>
    <col min="15982" max="15989" width="5.7109375" style="1400" customWidth="1"/>
    <col min="15990" max="15994" width="6.42578125" style="1400" customWidth="1"/>
    <col min="15995" max="16384" width="9.140625" style="1400"/>
  </cols>
  <sheetData>
    <row r="1" spans="1:23" ht="39.75" customHeight="1">
      <c r="A1" s="1541" t="s">
        <v>1099</v>
      </c>
      <c r="B1" s="1541"/>
      <c r="C1" s="1541"/>
      <c r="D1" s="1541"/>
      <c r="E1" s="1541"/>
      <c r="F1" s="1541"/>
      <c r="G1" s="1541"/>
      <c r="H1" s="1541"/>
      <c r="I1" s="1541"/>
      <c r="J1" s="1541"/>
      <c r="K1" s="1541"/>
      <c r="L1" s="1541"/>
      <c r="M1" s="1541"/>
      <c r="N1" s="1541"/>
      <c r="O1" s="1541"/>
      <c r="P1" s="1541"/>
      <c r="Q1" s="1541"/>
      <c r="R1" s="1541"/>
      <c r="S1" s="1541"/>
      <c r="T1" s="1541"/>
      <c r="U1" s="1541"/>
      <c r="V1" s="1541"/>
      <c r="W1" s="1541"/>
    </row>
    <row r="2" spans="1:23" s="1402" customFormat="1" ht="12.75">
      <c r="A2" s="1401" t="s">
        <v>1</v>
      </c>
      <c r="B2" s="1401"/>
      <c r="C2" s="1401"/>
      <c r="D2" s="1401"/>
      <c r="E2" s="1401"/>
      <c r="F2" s="1401"/>
      <c r="G2" s="1401"/>
      <c r="H2" s="1401"/>
      <c r="I2" s="1401"/>
      <c r="J2" s="1401"/>
      <c r="K2" s="1401"/>
      <c r="L2" s="1401"/>
      <c r="M2" s="1401"/>
      <c r="N2" s="1401"/>
      <c r="O2" s="1401"/>
      <c r="P2" s="1401"/>
      <c r="Q2" s="1401"/>
      <c r="R2" s="1401"/>
      <c r="S2" s="1401"/>
      <c r="T2" s="1401"/>
      <c r="U2" s="1401"/>
      <c r="V2" s="1401"/>
    </row>
    <row r="3" spans="1:23">
      <c r="A3" s="1403"/>
      <c r="B3" s="1403"/>
      <c r="C3" s="1542" t="s">
        <v>1100</v>
      </c>
      <c r="D3" s="1404"/>
      <c r="E3" s="1403"/>
      <c r="F3" s="1403"/>
      <c r="G3" s="1403"/>
      <c r="H3" s="1403"/>
      <c r="I3" s="1403"/>
      <c r="J3" s="1403"/>
      <c r="K3" s="1403"/>
      <c r="L3" s="1403"/>
      <c r="M3" s="1403"/>
      <c r="N3" s="1403"/>
      <c r="O3" s="1403"/>
      <c r="P3" s="1403"/>
      <c r="Q3" s="1403"/>
      <c r="R3" s="1403"/>
      <c r="S3" s="1403"/>
      <c r="T3" s="1403"/>
      <c r="U3" s="1403"/>
      <c r="V3" s="1403"/>
    </row>
    <row r="4" spans="1:23">
      <c r="A4" s="1542" t="s">
        <v>1101</v>
      </c>
      <c r="B4" s="1542" t="s">
        <v>1102</v>
      </c>
      <c r="C4" s="1542"/>
      <c r="D4" s="1404"/>
      <c r="E4" s="1544" t="s">
        <v>1103</v>
      </c>
      <c r="F4" s="1544"/>
      <c r="G4" s="1544"/>
      <c r="H4" s="1544"/>
      <c r="I4" s="1544"/>
      <c r="J4" s="1544"/>
      <c r="K4" s="1544"/>
      <c r="L4" s="1544"/>
      <c r="M4" s="1544"/>
      <c r="N4" s="1544"/>
      <c r="O4" s="1544"/>
      <c r="P4" s="1544"/>
      <c r="Q4" s="1544"/>
      <c r="R4" s="1544"/>
      <c r="S4" s="1405"/>
      <c r="T4" s="1405"/>
      <c r="U4" s="1405"/>
      <c r="V4" s="1405"/>
    </row>
    <row r="5" spans="1:23">
      <c r="A5" s="1542"/>
      <c r="B5" s="1542"/>
      <c r="C5" s="1542"/>
      <c r="D5" s="1404"/>
      <c r="E5" s="1544"/>
      <c r="F5" s="1544"/>
      <c r="G5" s="1544"/>
      <c r="H5" s="1544"/>
      <c r="I5" s="1544"/>
      <c r="J5" s="1544"/>
      <c r="K5" s="1544"/>
      <c r="L5" s="1544"/>
      <c r="M5" s="1544"/>
      <c r="N5" s="1544"/>
      <c r="O5" s="1544"/>
      <c r="P5" s="1544"/>
      <c r="Q5" s="1544"/>
      <c r="R5" s="1544"/>
      <c r="S5" s="1405"/>
      <c r="T5" s="1405"/>
      <c r="U5" s="1405"/>
      <c r="V5" s="1405"/>
    </row>
    <row r="6" spans="1:23" ht="30" customHeight="1">
      <c r="A6" s="1543"/>
      <c r="B6" s="1543"/>
      <c r="C6" s="1543"/>
      <c r="D6" s="1406"/>
      <c r="E6" s="1407" t="s">
        <v>1104</v>
      </c>
      <c r="F6" s="1407" t="s">
        <v>1105</v>
      </c>
      <c r="G6" s="1407" t="s">
        <v>1106</v>
      </c>
      <c r="H6" s="1407" t="s">
        <v>1107</v>
      </c>
      <c r="I6" s="1407" t="s">
        <v>1108</v>
      </c>
      <c r="J6" s="1407" t="s">
        <v>1109</v>
      </c>
      <c r="K6" s="1407" t="s">
        <v>1110</v>
      </c>
      <c r="L6" s="1407" t="s">
        <v>1111</v>
      </c>
      <c r="M6" s="1407" t="s">
        <v>1112</v>
      </c>
      <c r="N6" s="1407" t="s">
        <v>1113</v>
      </c>
      <c r="O6" s="1407" t="s">
        <v>1114</v>
      </c>
      <c r="P6" s="1407" t="s">
        <v>1115</v>
      </c>
      <c r="Q6" s="1407" t="s">
        <v>1116</v>
      </c>
      <c r="R6" s="1407" t="s">
        <v>1117</v>
      </c>
      <c r="S6" s="1407" t="s">
        <v>1118</v>
      </c>
      <c r="T6" s="1407" t="s">
        <v>1119</v>
      </c>
      <c r="U6" s="1407" t="s">
        <v>1120</v>
      </c>
      <c r="V6" s="1407" t="s">
        <v>1121</v>
      </c>
      <c r="W6" s="1407" t="s">
        <v>1122</v>
      </c>
    </row>
    <row r="7" spans="1:23">
      <c r="A7" s="1408" t="s">
        <v>24</v>
      </c>
      <c r="B7" s="1408" t="s">
        <v>21</v>
      </c>
      <c r="C7" s="1408" t="s">
        <v>23</v>
      </c>
      <c r="D7" s="1409"/>
      <c r="E7" s="1410"/>
      <c r="F7" s="1410"/>
      <c r="G7" s="1410"/>
      <c r="H7" s="1410"/>
      <c r="I7" s="1410"/>
      <c r="J7" s="1410"/>
      <c r="K7" s="1410"/>
      <c r="L7" s="1410"/>
      <c r="M7" s="1410"/>
      <c r="N7" s="1410"/>
      <c r="O7" s="1410"/>
      <c r="P7" s="1410"/>
      <c r="Q7" s="1410"/>
      <c r="R7" s="1410"/>
      <c r="S7" s="1411"/>
      <c r="T7" s="1411"/>
      <c r="U7" s="1411"/>
      <c r="V7" s="1411"/>
      <c r="W7" s="1412"/>
    </row>
    <row r="8" spans="1:23">
      <c r="A8" s="1413">
        <v>1996</v>
      </c>
      <c r="B8" s="1414" t="s">
        <v>1123</v>
      </c>
      <c r="C8" s="1415">
        <v>18100</v>
      </c>
      <c r="D8" s="1404"/>
      <c r="E8" s="1416">
        <v>0.91</v>
      </c>
      <c r="F8" s="1417">
        <v>0.84</v>
      </c>
      <c r="G8" s="1417">
        <v>0.79</v>
      </c>
      <c r="H8" s="1417">
        <v>0.73</v>
      </c>
      <c r="I8" s="1417">
        <v>0.71</v>
      </c>
      <c r="J8" s="1417">
        <v>0.68</v>
      </c>
      <c r="K8" s="1417">
        <v>0.67</v>
      </c>
      <c r="L8" s="1417">
        <v>0.64</v>
      </c>
      <c r="M8" s="1417">
        <v>0.62</v>
      </c>
      <c r="N8" s="1417">
        <v>0.6</v>
      </c>
      <c r="O8" s="1417">
        <v>0.57999999999999996</v>
      </c>
      <c r="P8" s="1417">
        <v>0.56999999999999995</v>
      </c>
      <c r="Q8" s="1417">
        <v>0.56000000000000005</v>
      </c>
      <c r="R8" s="1417">
        <v>0.55000000000000004</v>
      </c>
      <c r="S8" s="1418">
        <v>0.55000000000000004</v>
      </c>
      <c r="T8" s="1419">
        <v>0.54</v>
      </c>
      <c r="U8" s="1419">
        <v>0.53</v>
      </c>
      <c r="V8" s="1420">
        <v>0.52</v>
      </c>
      <c r="W8" s="1421">
        <v>0.5</v>
      </c>
    </row>
    <row r="9" spans="1:23">
      <c r="A9" s="1422">
        <v>1997</v>
      </c>
      <c r="B9" s="1414" t="s">
        <v>1124</v>
      </c>
      <c r="C9" s="1415">
        <v>18900</v>
      </c>
      <c r="D9" s="1423"/>
      <c r="E9" s="1416">
        <v>0.9</v>
      </c>
      <c r="F9" s="1417">
        <v>0.83</v>
      </c>
      <c r="G9" s="1417">
        <v>0.77</v>
      </c>
      <c r="H9" s="1417">
        <v>0.74</v>
      </c>
      <c r="I9" s="1417">
        <v>0.71</v>
      </c>
      <c r="J9" s="1417">
        <v>0.69</v>
      </c>
      <c r="K9" s="1417">
        <v>0.67</v>
      </c>
      <c r="L9" s="1417">
        <v>0.65</v>
      </c>
      <c r="M9" s="1417">
        <v>0.62</v>
      </c>
      <c r="N9" s="1417">
        <v>0.6</v>
      </c>
      <c r="O9" s="1417">
        <v>0.59</v>
      </c>
      <c r="P9" s="1417">
        <v>0.57999999999999996</v>
      </c>
      <c r="Q9" s="1417">
        <v>0.56999999999999995</v>
      </c>
      <c r="R9" s="1418">
        <v>0.56999999999999995</v>
      </c>
      <c r="S9" s="1417">
        <v>0.56000000000000005</v>
      </c>
      <c r="T9" s="1417">
        <v>0.55000000000000004</v>
      </c>
      <c r="U9" s="1424">
        <v>0.53</v>
      </c>
      <c r="V9" s="1421">
        <v>0.51</v>
      </c>
      <c r="W9" s="1425"/>
    </row>
    <row r="10" spans="1:23">
      <c r="A10" s="1422">
        <v>1998</v>
      </c>
      <c r="B10" s="1414" t="s">
        <v>1125</v>
      </c>
      <c r="C10" s="1415">
        <v>17800</v>
      </c>
      <c r="D10" s="1423"/>
      <c r="E10" s="1416">
        <v>0.89</v>
      </c>
      <c r="F10" s="1417">
        <v>0.81</v>
      </c>
      <c r="G10" s="1417">
        <v>0.77</v>
      </c>
      <c r="H10" s="1417">
        <v>0.74</v>
      </c>
      <c r="I10" s="1417">
        <v>0.72</v>
      </c>
      <c r="J10" s="1417">
        <v>0.69</v>
      </c>
      <c r="K10" s="1417">
        <v>0.67</v>
      </c>
      <c r="L10" s="1417">
        <v>0.64</v>
      </c>
      <c r="M10" s="1417">
        <v>0.63</v>
      </c>
      <c r="N10" s="1417">
        <v>0.62</v>
      </c>
      <c r="O10" s="1417">
        <v>0.6</v>
      </c>
      <c r="P10" s="1417">
        <v>0.59</v>
      </c>
      <c r="Q10" s="1418">
        <v>0.59</v>
      </c>
      <c r="R10" s="1417">
        <v>0.57999999999999996</v>
      </c>
      <c r="S10" s="1417">
        <v>0.56999999999999995</v>
      </c>
      <c r="T10" s="1424">
        <v>0.55000000000000004</v>
      </c>
      <c r="U10" s="1421">
        <v>0.53</v>
      </c>
      <c r="V10" s="1425"/>
      <c r="W10" s="1425"/>
    </row>
    <row r="11" spans="1:23">
      <c r="A11" s="1422">
        <v>1999</v>
      </c>
      <c r="B11" s="1414" t="s">
        <v>1126</v>
      </c>
      <c r="C11" s="1415">
        <v>18300</v>
      </c>
      <c r="D11" s="1423"/>
      <c r="E11" s="1416">
        <v>0.88</v>
      </c>
      <c r="F11" s="1417">
        <v>0.82</v>
      </c>
      <c r="G11" s="1417">
        <v>0.77</v>
      </c>
      <c r="H11" s="1417">
        <v>0.74</v>
      </c>
      <c r="I11" s="1417">
        <v>0.71</v>
      </c>
      <c r="J11" s="1417">
        <v>0.7</v>
      </c>
      <c r="K11" s="1417">
        <v>0.67</v>
      </c>
      <c r="L11" s="1417">
        <v>0.65</v>
      </c>
      <c r="M11" s="1417">
        <v>0.64</v>
      </c>
      <c r="N11" s="1417">
        <v>0.62</v>
      </c>
      <c r="O11" s="1417">
        <v>0.6</v>
      </c>
      <c r="P11" s="1418">
        <v>0.6</v>
      </c>
      <c r="Q11" s="1417">
        <v>0.59</v>
      </c>
      <c r="R11" s="1417">
        <v>0.57999999999999996</v>
      </c>
      <c r="S11" s="1424">
        <v>0.56000000000000005</v>
      </c>
      <c r="T11" s="1421">
        <v>0.54</v>
      </c>
      <c r="U11" s="1425"/>
      <c r="V11" s="1425"/>
      <c r="W11" s="1425"/>
    </row>
    <row r="12" spans="1:23">
      <c r="A12" s="1422">
        <v>2000</v>
      </c>
      <c r="B12" s="1414" t="s">
        <v>1127</v>
      </c>
      <c r="C12" s="1415">
        <v>17600</v>
      </c>
      <c r="D12" s="1423"/>
      <c r="E12" s="1416">
        <v>0.89</v>
      </c>
      <c r="F12" s="1417">
        <v>0.83</v>
      </c>
      <c r="G12" s="1417">
        <v>0.78</v>
      </c>
      <c r="H12" s="1417">
        <v>0.74</v>
      </c>
      <c r="I12" s="1417">
        <v>0.72</v>
      </c>
      <c r="J12" s="1417">
        <v>0.69</v>
      </c>
      <c r="K12" s="1417">
        <v>0.67</v>
      </c>
      <c r="L12" s="1417">
        <v>0.66</v>
      </c>
      <c r="M12" s="1417">
        <v>0.64</v>
      </c>
      <c r="N12" s="1417">
        <v>0.62</v>
      </c>
      <c r="O12" s="1418">
        <v>0.62</v>
      </c>
      <c r="P12" s="1417">
        <v>0.61</v>
      </c>
      <c r="Q12" s="1417">
        <v>0.59</v>
      </c>
      <c r="R12" s="1424">
        <v>0.56999999999999995</v>
      </c>
      <c r="S12" s="1421">
        <v>0.56000000000000005</v>
      </c>
      <c r="T12" s="1425"/>
      <c r="U12" s="1425"/>
      <c r="V12" s="1425"/>
      <c r="W12" s="1425"/>
    </row>
    <row r="13" spans="1:23">
      <c r="A13" s="1422">
        <v>2001</v>
      </c>
      <c r="B13" s="1414" t="s">
        <v>1128</v>
      </c>
      <c r="C13" s="1415">
        <v>18600</v>
      </c>
      <c r="D13" s="1423"/>
      <c r="E13" s="1416">
        <v>0.89</v>
      </c>
      <c r="F13" s="1417">
        <v>0.82</v>
      </c>
      <c r="G13" s="1417">
        <v>0.78</v>
      </c>
      <c r="H13" s="1417">
        <v>0.75</v>
      </c>
      <c r="I13" s="1417">
        <v>0.71</v>
      </c>
      <c r="J13" s="1417">
        <v>0.68</v>
      </c>
      <c r="K13" s="1417">
        <v>0.67</v>
      </c>
      <c r="L13" s="1417">
        <v>0.66</v>
      </c>
      <c r="M13" s="1417">
        <v>0.64</v>
      </c>
      <c r="N13" s="1418">
        <v>0.64</v>
      </c>
      <c r="O13" s="1417">
        <v>0.63</v>
      </c>
      <c r="P13" s="1417">
        <v>0.61</v>
      </c>
      <c r="Q13" s="1424">
        <v>0.59</v>
      </c>
      <c r="R13" s="1421">
        <v>0.56999999999999995</v>
      </c>
      <c r="S13" s="1425"/>
      <c r="T13" s="1425"/>
      <c r="U13" s="1425"/>
      <c r="V13" s="1425"/>
      <c r="W13" s="1425"/>
    </row>
    <row r="14" spans="1:23">
      <c r="A14" s="1422">
        <v>2002</v>
      </c>
      <c r="B14" s="1414" t="s">
        <v>1129</v>
      </c>
      <c r="C14" s="1415">
        <v>20700</v>
      </c>
      <c r="D14" s="1423"/>
      <c r="E14" s="1416">
        <v>0.89</v>
      </c>
      <c r="F14" s="1417">
        <v>0.83</v>
      </c>
      <c r="G14" s="1417">
        <v>0.78</v>
      </c>
      <c r="H14" s="1417">
        <v>0.74</v>
      </c>
      <c r="I14" s="1417">
        <v>0.72</v>
      </c>
      <c r="J14" s="1417">
        <v>0.7</v>
      </c>
      <c r="K14" s="1417">
        <v>0.68</v>
      </c>
      <c r="L14" s="1417">
        <v>0.66</v>
      </c>
      <c r="M14" s="1418">
        <v>0.65</v>
      </c>
      <c r="N14" s="1417">
        <v>0.64</v>
      </c>
      <c r="O14" s="1417">
        <v>0.63</v>
      </c>
      <c r="P14" s="1424">
        <v>0.6</v>
      </c>
      <c r="Q14" s="1421">
        <v>0.59</v>
      </c>
      <c r="R14" s="1425"/>
      <c r="S14" s="1425"/>
      <c r="T14" s="1425"/>
      <c r="U14" s="1425"/>
      <c r="V14" s="1425"/>
      <c r="W14" s="1426"/>
    </row>
    <row r="15" spans="1:23">
      <c r="A15" s="1422">
        <v>2003</v>
      </c>
      <c r="B15" s="1414" t="s">
        <v>1130</v>
      </c>
      <c r="C15" s="1415">
        <v>23000</v>
      </c>
      <c r="D15" s="1423"/>
      <c r="E15" s="1416">
        <v>0.9</v>
      </c>
      <c r="F15" s="1417">
        <v>0.83</v>
      </c>
      <c r="G15" s="1417">
        <v>0.77</v>
      </c>
      <c r="H15" s="1417">
        <v>0.74</v>
      </c>
      <c r="I15" s="1417">
        <v>0.71</v>
      </c>
      <c r="J15" s="1417">
        <v>0.69</v>
      </c>
      <c r="K15" s="1417">
        <v>0.68</v>
      </c>
      <c r="L15" s="1418">
        <v>0.67</v>
      </c>
      <c r="M15" s="1417">
        <v>0.65</v>
      </c>
      <c r="N15" s="1417">
        <v>0.63</v>
      </c>
      <c r="O15" s="1424">
        <v>0.61</v>
      </c>
      <c r="P15" s="1421">
        <v>0.59</v>
      </c>
      <c r="Q15" s="1425"/>
      <c r="R15" s="1425"/>
      <c r="S15" s="1425"/>
      <c r="T15" s="1425"/>
      <c r="U15" s="1425"/>
      <c r="V15" s="1425"/>
      <c r="W15" s="1426"/>
    </row>
    <row r="16" spans="1:23">
      <c r="A16" s="1422">
        <v>2004</v>
      </c>
      <c r="B16" s="1414" t="s">
        <v>1131</v>
      </c>
      <c r="C16" s="1415">
        <v>25200</v>
      </c>
      <c r="D16" s="1423"/>
      <c r="E16" s="1416">
        <v>0.89</v>
      </c>
      <c r="F16" s="1417">
        <v>0.81</v>
      </c>
      <c r="G16" s="1417">
        <v>0.77</v>
      </c>
      <c r="H16" s="1417">
        <v>0.74</v>
      </c>
      <c r="I16" s="1417">
        <v>0.71</v>
      </c>
      <c r="J16" s="1417">
        <v>0.69</v>
      </c>
      <c r="K16" s="1418">
        <v>0.69</v>
      </c>
      <c r="L16" s="1417">
        <v>0.67</v>
      </c>
      <c r="M16" s="1417">
        <v>0.65</v>
      </c>
      <c r="N16" s="1424">
        <v>0.62</v>
      </c>
      <c r="O16" s="1421">
        <v>0.6</v>
      </c>
      <c r="P16" s="1425"/>
      <c r="Q16" s="1425"/>
      <c r="R16" s="1425"/>
      <c r="S16" s="1425"/>
      <c r="T16" s="1425"/>
      <c r="U16" s="1424"/>
      <c r="V16" s="1425"/>
      <c r="W16" s="1426"/>
    </row>
    <row r="17" spans="1:23">
      <c r="A17" s="1422">
        <v>2005</v>
      </c>
      <c r="B17" s="1414" t="s">
        <v>1132</v>
      </c>
      <c r="C17" s="1415">
        <v>25700</v>
      </c>
      <c r="D17" s="1423"/>
      <c r="E17" s="1416">
        <v>0.86</v>
      </c>
      <c r="F17" s="1417">
        <v>0.81</v>
      </c>
      <c r="G17" s="1417">
        <v>0.77</v>
      </c>
      <c r="H17" s="1417">
        <v>0.74</v>
      </c>
      <c r="I17" s="1417">
        <v>0.71</v>
      </c>
      <c r="J17" s="1418">
        <v>0.71</v>
      </c>
      <c r="K17" s="1417">
        <v>0.69</v>
      </c>
      <c r="L17" s="1417">
        <v>0.66</v>
      </c>
      <c r="M17" s="1424">
        <v>0.64</v>
      </c>
      <c r="N17" s="1421">
        <v>0.61</v>
      </c>
      <c r="O17" s="1425"/>
      <c r="P17" s="1425"/>
      <c r="Q17" s="1425"/>
      <c r="R17" s="1425"/>
      <c r="S17" s="1424"/>
      <c r="T17" s="1424"/>
      <c r="U17" s="1424"/>
      <c r="V17" s="1424"/>
      <c r="W17" s="1426"/>
    </row>
    <row r="18" spans="1:23">
      <c r="A18" s="1422">
        <v>2006</v>
      </c>
      <c r="B18" s="1414" t="s">
        <v>1133</v>
      </c>
      <c r="C18" s="1415">
        <v>24000</v>
      </c>
      <c r="D18" s="1423"/>
      <c r="E18" s="1416">
        <v>0.87</v>
      </c>
      <c r="F18" s="1417">
        <v>0.81</v>
      </c>
      <c r="G18" s="1417">
        <v>0.77</v>
      </c>
      <c r="H18" s="1417">
        <v>0.74</v>
      </c>
      <c r="I18" s="1418">
        <v>0.73</v>
      </c>
      <c r="J18" s="1417">
        <v>0.71</v>
      </c>
      <c r="K18" s="1417">
        <v>0.68</v>
      </c>
      <c r="L18" s="1424">
        <v>0.66</v>
      </c>
      <c r="M18" s="1421">
        <v>0.62</v>
      </c>
      <c r="N18" s="1425"/>
      <c r="O18" s="1425"/>
      <c r="P18" s="1425"/>
      <c r="Q18" s="1425"/>
      <c r="R18" s="1425"/>
      <c r="S18" s="1424"/>
      <c r="T18" s="1424"/>
      <c r="U18" s="1424"/>
      <c r="V18" s="1424"/>
      <c r="W18" s="1426"/>
    </row>
    <row r="19" spans="1:23">
      <c r="A19" s="1422">
        <v>2007</v>
      </c>
      <c r="B19" s="1414" t="s">
        <v>1134</v>
      </c>
      <c r="C19" s="1415">
        <v>24400</v>
      </c>
      <c r="D19" s="1423"/>
      <c r="E19" s="1416">
        <v>0.88</v>
      </c>
      <c r="F19" s="1417">
        <v>0.82</v>
      </c>
      <c r="G19" s="1417">
        <v>0.78</v>
      </c>
      <c r="H19" s="1418">
        <v>0.77</v>
      </c>
      <c r="I19" s="1417">
        <v>0.74</v>
      </c>
      <c r="J19" s="1417">
        <v>0.71</v>
      </c>
      <c r="K19" s="1424">
        <v>0.68</v>
      </c>
      <c r="L19" s="1421">
        <v>0.63</v>
      </c>
      <c r="M19" s="1425"/>
      <c r="N19" s="1425"/>
      <c r="O19" s="1425"/>
      <c r="P19" s="1425"/>
      <c r="Q19" s="1425"/>
      <c r="R19" s="1425"/>
      <c r="S19" s="1424"/>
      <c r="T19" s="1424"/>
      <c r="U19" s="1424"/>
      <c r="V19" s="1424"/>
      <c r="W19" s="1426"/>
    </row>
    <row r="20" spans="1:23">
      <c r="A20" s="1422">
        <v>2008</v>
      </c>
      <c r="B20" s="1414" t="s">
        <v>1135</v>
      </c>
      <c r="C20" s="1415">
        <v>24400</v>
      </c>
      <c r="D20" s="1423"/>
      <c r="E20" s="1416">
        <v>0.88</v>
      </c>
      <c r="F20" s="1417">
        <v>0.82</v>
      </c>
      <c r="G20" s="1418">
        <v>0.8</v>
      </c>
      <c r="H20" s="1417">
        <v>0.77</v>
      </c>
      <c r="I20" s="1417">
        <v>0.74</v>
      </c>
      <c r="J20" s="1424">
        <v>0.71</v>
      </c>
      <c r="K20" s="1421">
        <v>0.66</v>
      </c>
      <c r="L20" s="1425"/>
      <c r="M20" s="1425"/>
      <c r="N20" s="1425"/>
      <c r="O20" s="1425"/>
      <c r="P20" s="1425"/>
      <c r="Q20" s="1425"/>
      <c r="R20" s="1425"/>
      <c r="S20" s="1424"/>
      <c r="T20" s="1424"/>
      <c r="U20" s="1424"/>
      <c r="V20" s="1424"/>
      <c r="W20" s="1426"/>
    </row>
    <row r="21" spans="1:23">
      <c r="A21" s="1422">
        <v>2009</v>
      </c>
      <c r="B21" s="1414" t="s">
        <v>1136</v>
      </c>
      <c r="C21" s="1415">
        <v>22300</v>
      </c>
      <c r="D21" s="1423"/>
      <c r="E21" s="1416">
        <v>0.87</v>
      </c>
      <c r="F21" s="1418">
        <v>0.83</v>
      </c>
      <c r="G21" s="1417">
        <v>0.79</v>
      </c>
      <c r="H21" s="1417">
        <v>0.76</v>
      </c>
      <c r="I21" s="1424">
        <v>0.72</v>
      </c>
      <c r="J21" s="1421">
        <v>0.68</v>
      </c>
      <c r="K21" s="1425"/>
      <c r="L21" s="1425"/>
      <c r="M21" s="1425"/>
      <c r="N21" s="1425"/>
      <c r="O21" s="1425"/>
      <c r="P21" s="1425"/>
      <c r="Q21" s="1425"/>
      <c r="R21" s="1425"/>
      <c r="S21" s="1424"/>
      <c r="T21" s="1424"/>
      <c r="U21" s="1424"/>
      <c r="V21" s="1424"/>
      <c r="W21" s="1426"/>
    </row>
    <row r="22" spans="1:23">
      <c r="A22" s="1427">
        <v>2010</v>
      </c>
      <c r="B22" s="1428" t="s">
        <v>1137</v>
      </c>
      <c r="C22" s="1429">
        <v>24100</v>
      </c>
      <c r="D22" s="1430"/>
      <c r="E22" s="1431">
        <v>0.87</v>
      </c>
      <c r="F22" s="1417">
        <v>0.82</v>
      </c>
      <c r="G22" s="1417">
        <v>0.77</v>
      </c>
      <c r="H22" s="1424">
        <v>0.73</v>
      </c>
      <c r="I22" s="1421">
        <v>0.7</v>
      </c>
      <c r="J22" s="1425"/>
      <c r="K22" s="1425"/>
      <c r="L22" s="1425"/>
      <c r="M22" s="1425"/>
      <c r="N22" s="1425"/>
      <c r="O22" s="1425"/>
      <c r="P22" s="1425"/>
      <c r="Q22" s="1425"/>
      <c r="R22" s="1425"/>
      <c r="S22" s="1424"/>
      <c r="T22" s="1424"/>
      <c r="U22" s="1424"/>
      <c r="V22" s="1424"/>
      <c r="W22" s="1426"/>
    </row>
    <row r="23" spans="1:23">
      <c r="A23" s="1422">
        <v>2011</v>
      </c>
      <c r="B23" s="1414" t="s">
        <v>1138</v>
      </c>
      <c r="C23" s="1415">
        <v>20600</v>
      </c>
      <c r="D23" s="1423"/>
      <c r="E23" s="1416">
        <v>0.88</v>
      </c>
      <c r="F23" s="1417">
        <v>0.83</v>
      </c>
      <c r="G23" s="1424">
        <v>0.77</v>
      </c>
      <c r="H23" s="1421">
        <v>0.73</v>
      </c>
      <c r="I23" s="1425"/>
      <c r="J23" s="1425"/>
      <c r="K23" s="1425"/>
      <c r="L23" s="1425"/>
      <c r="M23" s="1425"/>
      <c r="N23" s="1425"/>
      <c r="O23" s="1425"/>
      <c r="P23" s="1425"/>
      <c r="Q23" s="1425"/>
      <c r="R23" s="1425"/>
      <c r="S23" s="1424"/>
      <c r="T23" s="1424"/>
      <c r="U23" s="1424"/>
      <c r="V23" s="1424"/>
      <c r="W23" s="1426"/>
    </row>
    <row r="24" spans="1:23">
      <c r="A24" s="1422">
        <v>2012</v>
      </c>
      <c r="B24" s="1414" t="s">
        <v>1139</v>
      </c>
      <c r="C24" s="1415">
        <v>23000</v>
      </c>
      <c r="D24" s="1423"/>
      <c r="E24" s="1416">
        <v>0.88</v>
      </c>
      <c r="F24" s="1424">
        <v>0.81</v>
      </c>
      <c r="G24" s="1421">
        <v>0.75</v>
      </c>
      <c r="H24" s="1425"/>
      <c r="I24" s="1425"/>
      <c r="J24" s="1425"/>
      <c r="K24" s="1425"/>
      <c r="L24" s="1425"/>
      <c r="M24" s="1425"/>
      <c r="N24" s="1425"/>
      <c r="O24" s="1425"/>
      <c r="P24" s="1425"/>
      <c r="Q24" s="1425"/>
      <c r="R24" s="1425"/>
      <c r="S24" s="1424"/>
      <c r="T24" s="1424"/>
      <c r="U24" s="1424"/>
      <c r="V24" s="1424"/>
      <c r="W24" s="1426"/>
    </row>
    <row r="25" spans="1:23">
      <c r="A25" s="1422">
        <v>2013</v>
      </c>
      <c r="B25" s="1414" t="s">
        <v>1140</v>
      </c>
      <c r="C25" s="1415">
        <v>23600</v>
      </c>
      <c r="D25" s="1423"/>
      <c r="E25" s="1416">
        <v>0.87</v>
      </c>
      <c r="F25" s="1421">
        <v>0.8</v>
      </c>
      <c r="G25" s="1425"/>
      <c r="H25" s="1425"/>
      <c r="I25" s="1425"/>
      <c r="J25" s="1425"/>
      <c r="K25" s="1425"/>
      <c r="L25" s="1425"/>
      <c r="M25" s="1425"/>
      <c r="N25" s="1425"/>
      <c r="O25" s="1424"/>
      <c r="P25" s="1424"/>
      <c r="Q25" s="1425"/>
      <c r="R25" s="1424"/>
      <c r="S25" s="1424"/>
      <c r="T25" s="1424"/>
      <c r="U25" s="1424"/>
      <c r="V25" s="1424"/>
      <c r="W25" s="1426"/>
    </row>
    <row r="26" spans="1:23">
      <c r="A26" s="1422">
        <v>2014</v>
      </c>
      <c r="B26" s="1414" t="s">
        <v>1141</v>
      </c>
      <c r="C26" s="1423">
        <v>24200</v>
      </c>
      <c r="D26" s="1423"/>
      <c r="E26" s="1421">
        <v>0.87</v>
      </c>
      <c r="F26" s="1425"/>
      <c r="G26" s="1425"/>
      <c r="H26" s="1425"/>
      <c r="I26" s="1425"/>
      <c r="J26" s="1425"/>
      <c r="K26" s="1425"/>
      <c r="L26" s="1425"/>
      <c r="M26" s="1425"/>
      <c r="N26" s="1425"/>
      <c r="O26" s="1424"/>
      <c r="P26" s="1424"/>
      <c r="Q26" s="1424"/>
      <c r="R26" s="1424"/>
      <c r="S26" s="1424"/>
      <c r="T26" s="1424"/>
      <c r="U26" s="1424"/>
      <c r="V26" s="1424"/>
      <c r="W26" s="1426"/>
    </row>
    <row r="27" spans="1:23">
      <c r="A27" s="1432">
        <v>2015</v>
      </c>
      <c r="B27" s="1433" t="s">
        <v>651</v>
      </c>
      <c r="C27" s="1434">
        <v>25500</v>
      </c>
      <c r="D27" s="1432"/>
      <c r="E27" s="1435"/>
      <c r="F27" s="1435"/>
      <c r="G27" s="1436"/>
      <c r="H27" s="1435"/>
      <c r="I27" s="1436"/>
      <c r="J27" s="1435"/>
      <c r="K27" s="1436"/>
      <c r="L27" s="1436"/>
      <c r="M27" s="1435"/>
      <c r="N27" s="1436"/>
      <c r="O27" s="1436"/>
      <c r="P27" s="1437"/>
      <c r="Q27" s="1437"/>
      <c r="R27" s="1437"/>
      <c r="S27" s="1403"/>
      <c r="T27" s="1403"/>
      <c r="U27" s="1403"/>
      <c r="V27" s="1403"/>
    </row>
    <row r="28" spans="1:23">
      <c r="A28" s="1422"/>
      <c r="B28" s="1423"/>
      <c r="C28" s="1422"/>
      <c r="D28" s="1422"/>
      <c r="E28" s="1438"/>
      <c r="F28" s="1438"/>
      <c r="G28" s="1438"/>
      <c r="H28" s="1438"/>
      <c r="I28" s="1438"/>
      <c r="J28" s="1438"/>
      <c r="K28" s="1438"/>
      <c r="L28" s="1438"/>
      <c r="M28" s="1438"/>
      <c r="N28" s="1438"/>
      <c r="O28" s="1438"/>
      <c r="P28" s="1403"/>
      <c r="Q28" s="1403"/>
      <c r="S28" s="1439"/>
      <c r="T28" s="1439"/>
      <c r="U28" s="1439"/>
      <c r="V28" s="1439"/>
      <c r="W28" s="1439" t="s">
        <v>1142</v>
      </c>
    </row>
    <row r="29" spans="1:23" ht="13.15" customHeight="1">
      <c r="A29" s="1440" t="s">
        <v>50</v>
      </c>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3" ht="13.15" customHeight="1">
      <c r="A30" s="1441" t="s">
        <v>1143</v>
      </c>
      <c r="B30" s="1441"/>
      <c r="C30" s="1441"/>
      <c r="D30" s="1441"/>
      <c r="E30" s="1441"/>
      <c r="F30" s="1441"/>
      <c r="G30" s="1441"/>
      <c r="H30" s="1441"/>
      <c r="I30" s="1441"/>
      <c r="K30" s="1441"/>
      <c r="L30" s="1441"/>
      <c r="M30" s="1442" t="s">
        <v>1144</v>
      </c>
      <c r="N30" s="1442"/>
      <c r="O30" s="1442"/>
      <c r="P30" s="1442"/>
      <c r="Q30" s="1442"/>
      <c r="R30" s="1442"/>
      <c r="S30" s="1442"/>
      <c r="T30" s="1442"/>
      <c r="U30" s="1442"/>
      <c r="V30" s="1442"/>
      <c r="W30" s="1442"/>
    </row>
    <row r="31" spans="1:23" ht="13.15" customHeight="1">
      <c r="A31" s="1441" t="s">
        <v>1145</v>
      </c>
      <c r="B31" s="1441"/>
      <c r="C31" s="1441"/>
      <c r="D31" s="1441"/>
      <c r="E31" s="1441"/>
      <c r="F31" s="1441"/>
      <c r="G31" s="1441"/>
      <c r="H31" s="1441"/>
      <c r="I31" s="1441"/>
      <c r="J31" s="1441"/>
      <c r="K31" s="1441"/>
      <c r="L31" s="1441"/>
      <c r="M31" s="1442" t="s">
        <v>1146</v>
      </c>
      <c r="N31" s="1443"/>
      <c r="O31" s="1443"/>
      <c r="P31" s="1443"/>
      <c r="Q31" s="1443"/>
      <c r="R31" s="1443"/>
      <c r="S31" s="1443"/>
      <c r="T31" s="1443"/>
      <c r="U31" s="1443"/>
      <c r="V31" s="1443"/>
      <c r="W31" s="1443"/>
    </row>
    <row r="32" spans="1:23" ht="13.15" customHeight="1">
      <c r="A32" s="1441" t="s">
        <v>1147</v>
      </c>
      <c r="B32" s="1441"/>
      <c r="C32" s="1441"/>
      <c r="D32" s="1441"/>
      <c r="E32" s="1441"/>
      <c r="F32" s="1441"/>
      <c r="G32" s="1441"/>
      <c r="H32" s="1441"/>
      <c r="I32" s="1441"/>
      <c r="J32" s="1441"/>
      <c r="K32" s="1441"/>
      <c r="L32" s="1441"/>
      <c r="M32" s="1444" t="s">
        <v>1148</v>
      </c>
      <c r="N32" s="1441"/>
      <c r="O32" s="1441"/>
      <c r="P32" s="1441"/>
      <c r="Q32" s="1441"/>
      <c r="R32" s="1441"/>
      <c r="S32" s="1441"/>
      <c r="T32" s="1441"/>
      <c r="U32" s="1441"/>
      <c r="V32" s="1441"/>
    </row>
    <row r="33" spans="1:22" ht="13.15" customHeight="1">
      <c r="A33" s="1441" t="s">
        <v>1149</v>
      </c>
      <c r="B33" s="1441"/>
      <c r="C33" s="1441"/>
      <c r="D33" s="1441"/>
      <c r="E33" s="1441"/>
      <c r="F33" s="1441"/>
      <c r="G33" s="1441"/>
      <c r="H33" s="1441"/>
      <c r="I33" s="1441"/>
      <c r="J33" s="1441"/>
      <c r="K33" s="1441"/>
      <c r="L33" s="1441"/>
      <c r="M33" s="1444" t="s">
        <v>1150</v>
      </c>
      <c r="N33" s="1441"/>
      <c r="O33" s="1441"/>
      <c r="P33" s="1441"/>
      <c r="Q33" s="1441"/>
      <c r="R33" s="1441"/>
      <c r="S33" s="1441"/>
      <c r="T33" s="1441"/>
      <c r="U33" s="1441"/>
      <c r="V33" s="1441"/>
    </row>
    <row r="34" spans="1:22" ht="13.15" customHeight="1">
      <c r="A34" s="1442" t="s">
        <v>1151</v>
      </c>
    </row>
    <row r="35" spans="1:22" ht="13.15" customHeight="1">
      <c r="M35" s="1441" t="s">
        <v>1152</v>
      </c>
    </row>
  </sheetData>
  <mergeCells count="5">
    <mergeCell ref="A1:W1"/>
    <mergeCell ref="C3:C6"/>
    <mergeCell ref="A4:A6"/>
    <mergeCell ref="B4:B6"/>
    <mergeCell ref="E4:R5"/>
  </mergeCells>
  <pageMargins left="0.7" right="0.7" top="0.75" bottom="0.75" header="0.3" footer="0.3"/>
  <pageSetup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20"/>
  <sheetViews>
    <sheetView showGridLines="0" zoomScaleNormal="100" workbookViewId="0">
      <selection sqref="A1:R1"/>
    </sheetView>
  </sheetViews>
  <sheetFormatPr defaultColWidth="9.140625" defaultRowHeight="11.25"/>
  <cols>
    <col min="1" max="1" width="2.7109375" style="17" customWidth="1"/>
    <col min="2" max="2" width="11.42578125" style="17" customWidth="1"/>
    <col min="3" max="3" width="3.7109375" style="3" customWidth="1"/>
    <col min="4" max="11" width="7.28515625" style="17" customWidth="1"/>
    <col min="12" max="12" width="7.28515625" style="32" customWidth="1"/>
    <col min="13" max="13" width="7.28515625" style="17" customWidth="1"/>
    <col min="14" max="14" width="6.28515625" style="17" customWidth="1"/>
    <col min="15" max="15" width="6.7109375" style="17" customWidth="1"/>
    <col min="16" max="16" width="6.5703125" style="17" customWidth="1"/>
    <col min="17" max="17" width="7.5703125" style="17" customWidth="1"/>
    <col min="18" max="19" width="8.28515625" style="26" customWidth="1"/>
    <col min="20" max="20" width="8.28515625" style="17" customWidth="1"/>
    <col min="21" max="22" width="8.28515625" style="692" customWidth="1"/>
    <col min="23" max="257" width="9.140625" style="17"/>
    <col min="258" max="258" width="2.7109375" style="17" customWidth="1"/>
    <col min="259" max="259" width="11.42578125" style="17" customWidth="1"/>
    <col min="260" max="260" width="3.7109375" style="17" customWidth="1"/>
    <col min="261" max="270" width="7.28515625" style="17" customWidth="1"/>
    <col min="271" max="271" width="6.28515625" style="17" customWidth="1"/>
    <col min="272" max="272" width="6.7109375" style="17" customWidth="1"/>
    <col min="273" max="273" width="6.5703125" style="17" customWidth="1"/>
    <col min="274" max="274" width="7.5703125" style="17" customWidth="1"/>
    <col min="275" max="278" width="8.28515625" style="17" customWidth="1"/>
    <col min="279" max="513" width="9.140625" style="17"/>
    <col min="514" max="514" width="2.7109375" style="17" customWidth="1"/>
    <col min="515" max="515" width="11.42578125" style="17" customWidth="1"/>
    <col min="516" max="516" width="3.7109375" style="17" customWidth="1"/>
    <col min="517" max="526" width="7.28515625" style="17" customWidth="1"/>
    <col min="527" max="527" width="6.28515625" style="17" customWidth="1"/>
    <col min="528" max="528" width="6.7109375" style="17" customWidth="1"/>
    <col min="529" max="529" width="6.5703125" style="17" customWidth="1"/>
    <col min="530" max="530" width="7.5703125" style="17" customWidth="1"/>
    <col min="531" max="534" width="8.28515625" style="17" customWidth="1"/>
    <col min="535" max="769" width="9.140625" style="17"/>
    <col min="770" max="770" width="2.7109375" style="17" customWidth="1"/>
    <col min="771" max="771" width="11.42578125" style="17" customWidth="1"/>
    <col min="772" max="772" width="3.7109375" style="17" customWidth="1"/>
    <col min="773" max="782" width="7.28515625" style="17" customWidth="1"/>
    <col min="783" max="783" width="6.28515625" style="17" customWidth="1"/>
    <col min="784" max="784" width="6.7109375" style="17" customWidth="1"/>
    <col min="785" max="785" width="6.5703125" style="17" customWidth="1"/>
    <col min="786" max="786" width="7.5703125" style="17" customWidth="1"/>
    <col min="787" max="790" width="8.28515625" style="17" customWidth="1"/>
    <col min="791" max="1025" width="9.140625" style="17"/>
    <col min="1026" max="1026" width="2.7109375" style="17" customWidth="1"/>
    <col min="1027" max="1027" width="11.42578125" style="17" customWidth="1"/>
    <col min="1028" max="1028" width="3.7109375" style="17" customWidth="1"/>
    <col min="1029" max="1038" width="7.28515625" style="17" customWidth="1"/>
    <col min="1039" max="1039" width="6.28515625" style="17" customWidth="1"/>
    <col min="1040" max="1040" width="6.7109375" style="17" customWidth="1"/>
    <col min="1041" max="1041" width="6.5703125" style="17" customWidth="1"/>
    <col min="1042" max="1042" width="7.5703125" style="17" customWidth="1"/>
    <col min="1043" max="1046" width="8.28515625" style="17" customWidth="1"/>
    <col min="1047" max="1281" width="9.140625" style="17"/>
    <col min="1282" max="1282" width="2.7109375" style="17" customWidth="1"/>
    <col min="1283" max="1283" width="11.42578125" style="17" customWidth="1"/>
    <col min="1284" max="1284" width="3.7109375" style="17" customWidth="1"/>
    <col min="1285" max="1294" width="7.28515625" style="17" customWidth="1"/>
    <col min="1295" max="1295" width="6.28515625" style="17" customWidth="1"/>
    <col min="1296" max="1296" width="6.7109375" style="17" customWidth="1"/>
    <col min="1297" max="1297" width="6.5703125" style="17" customWidth="1"/>
    <col min="1298" max="1298" width="7.5703125" style="17" customWidth="1"/>
    <col min="1299" max="1302" width="8.28515625" style="17" customWidth="1"/>
    <col min="1303" max="1537" width="9.140625" style="17"/>
    <col min="1538" max="1538" width="2.7109375" style="17" customWidth="1"/>
    <col min="1539" max="1539" width="11.42578125" style="17" customWidth="1"/>
    <col min="1540" max="1540" width="3.7109375" style="17" customWidth="1"/>
    <col min="1541" max="1550" width="7.28515625" style="17" customWidth="1"/>
    <col min="1551" max="1551" width="6.28515625" style="17" customWidth="1"/>
    <col min="1552" max="1552" width="6.7109375" style="17" customWidth="1"/>
    <col min="1553" max="1553" width="6.5703125" style="17" customWidth="1"/>
    <col min="1554" max="1554" width="7.5703125" style="17" customWidth="1"/>
    <col min="1555" max="1558" width="8.28515625" style="17" customWidth="1"/>
    <col min="1559" max="1793" width="9.140625" style="17"/>
    <col min="1794" max="1794" width="2.7109375" style="17" customWidth="1"/>
    <col min="1795" max="1795" width="11.42578125" style="17" customWidth="1"/>
    <col min="1796" max="1796" width="3.7109375" style="17" customWidth="1"/>
    <col min="1797" max="1806" width="7.28515625" style="17" customWidth="1"/>
    <col min="1807" max="1807" width="6.28515625" style="17" customWidth="1"/>
    <col min="1808" max="1808" width="6.7109375" style="17" customWidth="1"/>
    <col min="1809" max="1809" width="6.5703125" style="17" customWidth="1"/>
    <col min="1810" max="1810" width="7.5703125" style="17" customWidth="1"/>
    <col min="1811" max="1814" width="8.28515625" style="17" customWidth="1"/>
    <col min="1815" max="2049" width="9.140625" style="17"/>
    <col min="2050" max="2050" width="2.7109375" style="17" customWidth="1"/>
    <col min="2051" max="2051" width="11.42578125" style="17" customWidth="1"/>
    <col min="2052" max="2052" width="3.7109375" style="17" customWidth="1"/>
    <col min="2053" max="2062" width="7.28515625" style="17" customWidth="1"/>
    <col min="2063" max="2063" width="6.28515625" style="17" customWidth="1"/>
    <col min="2064" max="2064" width="6.7109375" style="17" customWidth="1"/>
    <col min="2065" max="2065" width="6.5703125" style="17" customWidth="1"/>
    <col min="2066" max="2066" width="7.5703125" style="17" customWidth="1"/>
    <col min="2067" max="2070" width="8.28515625" style="17" customWidth="1"/>
    <col min="2071" max="2305" width="9.140625" style="17"/>
    <col min="2306" max="2306" width="2.7109375" style="17" customWidth="1"/>
    <col min="2307" max="2307" width="11.42578125" style="17" customWidth="1"/>
    <col min="2308" max="2308" width="3.7109375" style="17" customWidth="1"/>
    <col min="2309" max="2318" width="7.28515625" style="17" customWidth="1"/>
    <col min="2319" max="2319" width="6.28515625" style="17" customWidth="1"/>
    <col min="2320" max="2320" width="6.7109375" style="17" customWidth="1"/>
    <col min="2321" max="2321" width="6.5703125" style="17" customWidth="1"/>
    <col min="2322" max="2322" width="7.5703125" style="17" customWidth="1"/>
    <col min="2323" max="2326" width="8.28515625" style="17" customWidth="1"/>
    <col min="2327" max="2561" width="9.140625" style="17"/>
    <col min="2562" max="2562" width="2.7109375" style="17" customWidth="1"/>
    <col min="2563" max="2563" width="11.42578125" style="17" customWidth="1"/>
    <col min="2564" max="2564" width="3.7109375" style="17" customWidth="1"/>
    <col min="2565" max="2574" width="7.28515625" style="17" customWidth="1"/>
    <col min="2575" max="2575" width="6.28515625" style="17" customWidth="1"/>
    <col min="2576" max="2576" width="6.7109375" style="17" customWidth="1"/>
    <col min="2577" max="2577" width="6.5703125" style="17" customWidth="1"/>
    <col min="2578" max="2578" width="7.5703125" style="17" customWidth="1"/>
    <col min="2579" max="2582" width="8.28515625" style="17" customWidth="1"/>
    <col min="2583" max="2817" width="9.140625" style="17"/>
    <col min="2818" max="2818" width="2.7109375" style="17" customWidth="1"/>
    <col min="2819" max="2819" width="11.42578125" style="17" customWidth="1"/>
    <col min="2820" max="2820" width="3.7109375" style="17" customWidth="1"/>
    <col min="2821" max="2830" width="7.28515625" style="17" customWidth="1"/>
    <col min="2831" max="2831" width="6.28515625" style="17" customWidth="1"/>
    <col min="2832" max="2832" width="6.7109375" style="17" customWidth="1"/>
    <col min="2833" max="2833" width="6.5703125" style="17" customWidth="1"/>
    <col min="2834" max="2834" width="7.5703125" style="17" customWidth="1"/>
    <col min="2835" max="2838" width="8.28515625" style="17" customWidth="1"/>
    <col min="2839" max="3073" width="9.140625" style="17"/>
    <col min="3074" max="3074" width="2.7109375" style="17" customWidth="1"/>
    <col min="3075" max="3075" width="11.42578125" style="17" customWidth="1"/>
    <col min="3076" max="3076" width="3.7109375" style="17" customWidth="1"/>
    <col min="3077" max="3086" width="7.28515625" style="17" customWidth="1"/>
    <col min="3087" max="3087" width="6.28515625" style="17" customWidth="1"/>
    <col min="3088" max="3088" width="6.7109375" style="17" customWidth="1"/>
    <col min="3089" max="3089" width="6.5703125" style="17" customWidth="1"/>
    <col min="3090" max="3090" width="7.5703125" style="17" customWidth="1"/>
    <col min="3091" max="3094" width="8.28515625" style="17" customWidth="1"/>
    <col min="3095" max="3329" width="9.140625" style="17"/>
    <col min="3330" max="3330" width="2.7109375" style="17" customWidth="1"/>
    <col min="3331" max="3331" width="11.42578125" style="17" customWidth="1"/>
    <col min="3332" max="3332" width="3.7109375" style="17" customWidth="1"/>
    <col min="3333" max="3342" width="7.28515625" style="17" customWidth="1"/>
    <col min="3343" max="3343" width="6.28515625" style="17" customWidth="1"/>
    <col min="3344" max="3344" width="6.7109375" style="17" customWidth="1"/>
    <col min="3345" max="3345" width="6.5703125" style="17" customWidth="1"/>
    <col min="3346" max="3346" width="7.5703125" style="17" customWidth="1"/>
    <col min="3347" max="3350" width="8.28515625" style="17" customWidth="1"/>
    <col min="3351" max="3585" width="9.140625" style="17"/>
    <col min="3586" max="3586" width="2.7109375" style="17" customWidth="1"/>
    <col min="3587" max="3587" width="11.42578125" style="17" customWidth="1"/>
    <col min="3588" max="3588" width="3.7109375" style="17" customWidth="1"/>
    <col min="3589" max="3598" width="7.28515625" style="17" customWidth="1"/>
    <col min="3599" max="3599" width="6.28515625" style="17" customWidth="1"/>
    <col min="3600" max="3600" width="6.7109375" style="17" customWidth="1"/>
    <col min="3601" max="3601" width="6.5703125" style="17" customWidth="1"/>
    <col min="3602" max="3602" width="7.5703125" style="17" customWidth="1"/>
    <col min="3603" max="3606" width="8.28515625" style="17" customWidth="1"/>
    <col min="3607" max="3841" width="9.140625" style="17"/>
    <col min="3842" max="3842" width="2.7109375" style="17" customWidth="1"/>
    <col min="3843" max="3843" width="11.42578125" style="17" customWidth="1"/>
    <col min="3844" max="3844" width="3.7109375" style="17" customWidth="1"/>
    <col min="3845" max="3854" width="7.28515625" style="17" customWidth="1"/>
    <col min="3855" max="3855" width="6.28515625" style="17" customWidth="1"/>
    <col min="3856" max="3856" width="6.7109375" style="17" customWidth="1"/>
    <col min="3857" max="3857" width="6.5703125" style="17" customWidth="1"/>
    <col min="3858" max="3858" width="7.5703125" style="17" customWidth="1"/>
    <col min="3859" max="3862" width="8.28515625" style="17" customWidth="1"/>
    <col min="3863" max="4097" width="9.140625" style="17"/>
    <col min="4098" max="4098" width="2.7109375" style="17" customWidth="1"/>
    <col min="4099" max="4099" width="11.42578125" style="17" customWidth="1"/>
    <col min="4100" max="4100" width="3.7109375" style="17" customWidth="1"/>
    <col min="4101" max="4110" width="7.28515625" style="17" customWidth="1"/>
    <col min="4111" max="4111" width="6.28515625" style="17" customWidth="1"/>
    <col min="4112" max="4112" width="6.7109375" style="17" customWidth="1"/>
    <col min="4113" max="4113" width="6.5703125" style="17" customWidth="1"/>
    <col min="4114" max="4114" width="7.5703125" style="17" customWidth="1"/>
    <col min="4115" max="4118" width="8.28515625" style="17" customWidth="1"/>
    <col min="4119" max="4353" width="9.140625" style="17"/>
    <col min="4354" max="4354" width="2.7109375" style="17" customWidth="1"/>
    <col min="4355" max="4355" width="11.42578125" style="17" customWidth="1"/>
    <col min="4356" max="4356" width="3.7109375" style="17" customWidth="1"/>
    <col min="4357" max="4366" width="7.28515625" style="17" customWidth="1"/>
    <col min="4367" max="4367" width="6.28515625" style="17" customWidth="1"/>
    <col min="4368" max="4368" width="6.7109375" style="17" customWidth="1"/>
    <col min="4369" max="4369" width="6.5703125" style="17" customWidth="1"/>
    <col min="4370" max="4370" width="7.5703125" style="17" customWidth="1"/>
    <col min="4371" max="4374" width="8.28515625" style="17" customWidth="1"/>
    <col min="4375" max="4609" width="9.140625" style="17"/>
    <col min="4610" max="4610" width="2.7109375" style="17" customWidth="1"/>
    <col min="4611" max="4611" width="11.42578125" style="17" customWidth="1"/>
    <col min="4612" max="4612" width="3.7109375" style="17" customWidth="1"/>
    <col min="4613" max="4622" width="7.28515625" style="17" customWidth="1"/>
    <col min="4623" max="4623" width="6.28515625" style="17" customWidth="1"/>
    <col min="4624" max="4624" width="6.7109375" style="17" customWidth="1"/>
    <col min="4625" max="4625" width="6.5703125" style="17" customWidth="1"/>
    <col min="4626" max="4626" width="7.5703125" style="17" customWidth="1"/>
    <col min="4627" max="4630" width="8.28515625" style="17" customWidth="1"/>
    <col min="4631" max="4865" width="9.140625" style="17"/>
    <col min="4866" max="4866" width="2.7109375" style="17" customWidth="1"/>
    <col min="4867" max="4867" width="11.42578125" style="17" customWidth="1"/>
    <col min="4868" max="4868" width="3.7109375" style="17" customWidth="1"/>
    <col min="4869" max="4878" width="7.28515625" style="17" customWidth="1"/>
    <col min="4879" max="4879" width="6.28515625" style="17" customWidth="1"/>
    <col min="4880" max="4880" width="6.7109375" style="17" customWidth="1"/>
    <col min="4881" max="4881" width="6.5703125" style="17" customWidth="1"/>
    <col min="4882" max="4882" width="7.5703125" style="17" customWidth="1"/>
    <col min="4883" max="4886" width="8.28515625" style="17" customWidth="1"/>
    <col min="4887" max="5121" width="9.140625" style="17"/>
    <col min="5122" max="5122" width="2.7109375" style="17" customWidth="1"/>
    <col min="5123" max="5123" width="11.42578125" style="17" customWidth="1"/>
    <col min="5124" max="5124" width="3.7109375" style="17" customWidth="1"/>
    <col min="5125" max="5134" width="7.28515625" style="17" customWidth="1"/>
    <col min="5135" max="5135" width="6.28515625" style="17" customWidth="1"/>
    <col min="5136" max="5136" width="6.7109375" style="17" customWidth="1"/>
    <col min="5137" max="5137" width="6.5703125" style="17" customWidth="1"/>
    <col min="5138" max="5138" width="7.5703125" style="17" customWidth="1"/>
    <col min="5139" max="5142" width="8.28515625" style="17" customWidth="1"/>
    <col min="5143" max="5377" width="9.140625" style="17"/>
    <col min="5378" max="5378" width="2.7109375" style="17" customWidth="1"/>
    <col min="5379" max="5379" width="11.42578125" style="17" customWidth="1"/>
    <col min="5380" max="5380" width="3.7109375" style="17" customWidth="1"/>
    <col min="5381" max="5390" width="7.28515625" style="17" customWidth="1"/>
    <col min="5391" max="5391" width="6.28515625" style="17" customWidth="1"/>
    <col min="5392" max="5392" width="6.7109375" style="17" customWidth="1"/>
    <col min="5393" max="5393" width="6.5703125" style="17" customWidth="1"/>
    <col min="5394" max="5394" width="7.5703125" style="17" customWidth="1"/>
    <col min="5395" max="5398" width="8.28515625" style="17" customWidth="1"/>
    <col min="5399" max="5633" width="9.140625" style="17"/>
    <col min="5634" max="5634" width="2.7109375" style="17" customWidth="1"/>
    <col min="5635" max="5635" width="11.42578125" style="17" customWidth="1"/>
    <col min="5636" max="5636" width="3.7109375" style="17" customWidth="1"/>
    <col min="5637" max="5646" width="7.28515625" style="17" customWidth="1"/>
    <col min="5647" max="5647" width="6.28515625" style="17" customWidth="1"/>
    <col min="5648" max="5648" width="6.7109375" style="17" customWidth="1"/>
    <col min="5649" max="5649" width="6.5703125" style="17" customWidth="1"/>
    <col min="5650" max="5650" width="7.5703125" style="17" customWidth="1"/>
    <col min="5651" max="5654" width="8.28515625" style="17" customWidth="1"/>
    <col min="5655" max="5889" width="9.140625" style="17"/>
    <col min="5890" max="5890" width="2.7109375" style="17" customWidth="1"/>
    <col min="5891" max="5891" width="11.42578125" style="17" customWidth="1"/>
    <col min="5892" max="5892" width="3.7109375" style="17" customWidth="1"/>
    <col min="5893" max="5902" width="7.28515625" style="17" customWidth="1"/>
    <col min="5903" max="5903" width="6.28515625" style="17" customWidth="1"/>
    <col min="5904" max="5904" width="6.7109375" style="17" customWidth="1"/>
    <col min="5905" max="5905" width="6.5703125" style="17" customWidth="1"/>
    <col min="5906" max="5906" width="7.5703125" style="17" customWidth="1"/>
    <col min="5907" max="5910" width="8.28515625" style="17" customWidth="1"/>
    <col min="5911" max="6145" width="9.140625" style="17"/>
    <col min="6146" max="6146" width="2.7109375" style="17" customWidth="1"/>
    <col min="6147" max="6147" width="11.42578125" style="17" customWidth="1"/>
    <col min="6148" max="6148" width="3.7109375" style="17" customWidth="1"/>
    <col min="6149" max="6158" width="7.28515625" style="17" customWidth="1"/>
    <col min="6159" max="6159" width="6.28515625" style="17" customWidth="1"/>
    <col min="6160" max="6160" width="6.7109375" style="17" customWidth="1"/>
    <col min="6161" max="6161" width="6.5703125" style="17" customWidth="1"/>
    <col min="6162" max="6162" width="7.5703125" style="17" customWidth="1"/>
    <col min="6163" max="6166" width="8.28515625" style="17" customWidth="1"/>
    <col min="6167" max="6401" width="9.140625" style="17"/>
    <col min="6402" max="6402" width="2.7109375" style="17" customWidth="1"/>
    <col min="6403" max="6403" width="11.42578125" style="17" customWidth="1"/>
    <col min="6404" max="6404" width="3.7109375" style="17" customWidth="1"/>
    <col min="6405" max="6414" width="7.28515625" style="17" customWidth="1"/>
    <col min="6415" max="6415" width="6.28515625" style="17" customWidth="1"/>
    <col min="6416" max="6416" width="6.7109375" style="17" customWidth="1"/>
    <col min="6417" max="6417" width="6.5703125" style="17" customWidth="1"/>
    <col min="6418" max="6418" width="7.5703125" style="17" customWidth="1"/>
    <col min="6419" max="6422" width="8.28515625" style="17" customWidth="1"/>
    <col min="6423" max="6657" width="9.140625" style="17"/>
    <col min="6658" max="6658" width="2.7109375" style="17" customWidth="1"/>
    <col min="6659" max="6659" width="11.42578125" style="17" customWidth="1"/>
    <col min="6660" max="6660" width="3.7109375" style="17" customWidth="1"/>
    <col min="6661" max="6670" width="7.28515625" style="17" customWidth="1"/>
    <col min="6671" max="6671" width="6.28515625" style="17" customWidth="1"/>
    <col min="6672" max="6672" width="6.7109375" style="17" customWidth="1"/>
    <col min="6673" max="6673" width="6.5703125" style="17" customWidth="1"/>
    <col min="6674" max="6674" width="7.5703125" style="17" customWidth="1"/>
    <col min="6675" max="6678" width="8.28515625" style="17" customWidth="1"/>
    <col min="6679" max="6913" width="9.140625" style="17"/>
    <col min="6914" max="6914" width="2.7109375" style="17" customWidth="1"/>
    <col min="6915" max="6915" width="11.42578125" style="17" customWidth="1"/>
    <col min="6916" max="6916" width="3.7109375" style="17" customWidth="1"/>
    <col min="6917" max="6926" width="7.28515625" style="17" customWidth="1"/>
    <col min="6927" max="6927" width="6.28515625" style="17" customWidth="1"/>
    <col min="6928" max="6928" width="6.7109375" style="17" customWidth="1"/>
    <col min="6929" max="6929" width="6.5703125" style="17" customWidth="1"/>
    <col min="6930" max="6930" width="7.5703125" style="17" customWidth="1"/>
    <col min="6931" max="6934" width="8.28515625" style="17" customWidth="1"/>
    <col min="6935" max="7169" width="9.140625" style="17"/>
    <col min="7170" max="7170" width="2.7109375" style="17" customWidth="1"/>
    <col min="7171" max="7171" width="11.42578125" style="17" customWidth="1"/>
    <col min="7172" max="7172" width="3.7109375" style="17" customWidth="1"/>
    <col min="7173" max="7182" width="7.28515625" style="17" customWidth="1"/>
    <col min="7183" max="7183" width="6.28515625" style="17" customWidth="1"/>
    <col min="7184" max="7184" width="6.7109375" style="17" customWidth="1"/>
    <col min="7185" max="7185" width="6.5703125" style="17" customWidth="1"/>
    <col min="7186" max="7186" width="7.5703125" style="17" customWidth="1"/>
    <col min="7187" max="7190" width="8.28515625" style="17" customWidth="1"/>
    <col min="7191" max="7425" width="9.140625" style="17"/>
    <col min="7426" max="7426" width="2.7109375" style="17" customWidth="1"/>
    <col min="7427" max="7427" width="11.42578125" style="17" customWidth="1"/>
    <col min="7428" max="7428" width="3.7109375" style="17" customWidth="1"/>
    <col min="7429" max="7438" width="7.28515625" style="17" customWidth="1"/>
    <col min="7439" max="7439" width="6.28515625" style="17" customWidth="1"/>
    <col min="7440" max="7440" width="6.7109375" style="17" customWidth="1"/>
    <col min="7441" max="7441" width="6.5703125" style="17" customWidth="1"/>
    <col min="7442" max="7442" width="7.5703125" style="17" customWidth="1"/>
    <col min="7443" max="7446" width="8.28515625" style="17" customWidth="1"/>
    <col min="7447" max="7681" width="9.140625" style="17"/>
    <col min="7682" max="7682" width="2.7109375" style="17" customWidth="1"/>
    <col min="7683" max="7683" width="11.42578125" style="17" customWidth="1"/>
    <col min="7684" max="7684" width="3.7109375" style="17" customWidth="1"/>
    <col min="7685" max="7694" width="7.28515625" style="17" customWidth="1"/>
    <col min="7695" max="7695" width="6.28515625" style="17" customWidth="1"/>
    <col min="7696" max="7696" width="6.7109375" style="17" customWidth="1"/>
    <col min="7697" max="7697" width="6.5703125" style="17" customWidth="1"/>
    <col min="7698" max="7698" width="7.5703125" style="17" customWidth="1"/>
    <col min="7699" max="7702" width="8.28515625" style="17" customWidth="1"/>
    <col min="7703" max="7937" width="9.140625" style="17"/>
    <col min="7938" max="7938" width="2.7109375" style="17" customWidth="1"/>
    <col min="7939" max="7939" width="11.42578125" style="17" customWidth="1"/>
    <col min="7940" max="7940" width="3.7109375" style="17" customWidth="1"/>
    <col min="7941" max="7950" width="7.28515625" style="17" customWidth="1"/>
    <col min="7951" max="7951" width="6.28515625" style="17" customWidth="1"/>
    <col min="7952" max="7952" width="6.7109375" style="17" customWidth="1"/>
    <col min="7953" max="7953" width="6.5703125" style="17" customWidth="1"/>
    <col min="7954" max="7954" width="7.5703125" style="17" customWidth="1"/>
    <col min="7955" max="7958" width="8.28515625" style="17" customWidth="1"/>
    <col min="7959" max="8193" width="9.140625" style="17"/>
    <col min="8194" max="8194" width="2.7109375" style="17" customWidth="1"/>
    <col min="8195" max="8195" width="11.42578125" style="17" customWidth="1"/>
    <col min="8196" max="8196" width="3.7109375" style="17" customWidth="1"/>
    <col min="8197" max="8206" width="7.28515625" style="17" customWidth="1"/>
    <col min="8207" max="8207" width="6.28515625" style="17" customWidth="1"/>
    <col min="8208" max="8208" width="6.7109375" style="17" customWidth="1"/>
    <col min="8209" max="8209" width="6.5703125" style="17" customWidth="1"/>
    <col min="8210" max="8210" width="7.5703125" style="17" customWidth="1"/>
    <col min="8211" max="8214" width="8.28515625" style="17" customWidth="1"/>
    <col min="8215" max="8449" width="9.140625" style="17"/>
    <col min="8450" max="8450" width="2.7109375" style="17" customWidth="1"/>
    <col min="8451" max="8451" width="11.42578125" style="17" customWidth="1"/>
    <col min="8452" max="8452" width="3.7109375" style="17" customWidth="1"/>
    <col min="8453" max="8462" width="7.28515625" style="17" customWidth="1"/>
    <col min="8463" max="8463" width="6.28515625" style="17" customWidth="1"/>
    <col min="8464" max="8464" width="6.7109375" style="17" customWidth="1"/>
    <col min="8465" max="8465" width="6.5703125" style="17" customWidth="1"/>
    <col min="8466" max="8466" width="7.5703125" style="17" customWidth="1"/>
    <col min="8467" max="8470" width="8.28515625" style="17" customWidth="1"/>
    <col min="8471" max="8705" width="9.140625" style="17"/>
    <col min="8706" max="8706" width="2.7109375" style="17" customWidth="1"/>
    <col min="8707" max="8707" width="11.42578125" style="17" customWidth="1"/>
    <col min="8708" max="8708" width="3.7109375" style="17" customWidth="1"/>
    <col min="8709" max="8718" width="7.28515625" style="17" customWidth="1"/>
    <col min="8719" max="8719" width="6.28515625" style="17" customWidth="1"/>
    <col min="8720" max="8720" width="6.7109375" style="17" customWidth="1"/>
    <col min="8721" max="8721" width="6.5703125" style="17" customWidth="1"/>
    <col min="8722" max="8722" width="7.5703125" style="17" customWidth="1"/>
    <col min="8723" max="8726" width="8.28515625" style="17" customWidth="1"/>
    <col min="8727" max="8961" width="9.140625" style="17"/>
    <col min="8962" max="8962" width="2.7109375" style="17" customWidth="1"/>
    <col min="8963" max="8963" width="11.42578125" style="17" customWidth="1"/>
    <col min="8964" max="8964" width="3.7109375" style="17" customWidth="1"/>
    <col min="8965" max="8974" width="7.28515625" style="17" customWidth="1"/>
    <col min="8975" max="8975" width="6.28515625" style="17" customWidth="1"/>
    <col min="8976" max="8976" width="6.7109375" style="17" customWidth="1"/>
    <col min="8977" max="8977" width="6.5703125" style="17" customWidth="1"/>
    <col min="8978" max="8978" width="7.5703125" style="17" customWidth="1"/>
    <col min="8979" max="8982" width="8.28515625" style="17" customWidth="1"/>
    <col min="8983" max="9217" width="9.140625" style="17"/>
    <col min="9218" max="9218" width="2.7109375" style="17" customWidth="1"/>
    <col min="9219" max="9219" width="11.42578125" style="17" customWidth="1"/>
    <col min="9220" max="9220" width="3.7109375" style="17" customWidth="1"/>
    <col min="9221" max="9230" width="7.28515625" style="17" customWidth="1"/>
    <col min="9231" max="9231" width="6.28515625" style="17" customWidth="1"/>
    <col min="9232" max="9232" width="6.7109375" style="17" customWidth="1"/>
    <col min="9233" max="9233" width="6.5703125" style="17" customWidth="1"/>
    <col min="9234" max="9234" width="7.5703125" style="17" customWidth="1"/>
    <col min="9235" max="9238" width="8.28515625" style="17" customWidth="1"/>
    <col min="9239" max="9473" width="9.140625" style="17"/>
    <col min="9474" max="9474" width="2.7109375" style="17" customWidth="1"/>
    <col min="9475" max="9475" width="11.42578125" style="17" customWidth="1"/>
    <col min="9476" max="9476" width="3.7109375" style="17" customWidth="1"/>
    <col min="9477" max="9486" width="7.28515625" style="17" customWidth="1"/>
    <col min="9487" max="9487" width="6.28515625" style="17" customWidth="1"/>
    <col min="9488" max="9488" width="6.7109375" style="17" customWidth="1"/>
    <col min="9489" max="9489" width="6.5703125" style="17" customWidth="1"/>
    <col min="9490" max="9490" width="7.5703125" style="17" customWidth="1"/>
    <col min="9491" max="9494" width="8.28515625" style="17" customWidth="1"/>
    <col min="9495" max="9729" width="9.140625" style="17"/>
    <col min="9730" max="9730" width="2.7109375" style="17" customWidth="1"/>
    <col min="9731" max="9731" width="11.42578125" style="17" customWidth="1"/>
    <col min="9732" max="9732" width="3.7109375" style="17" customWidth="1"/>
    <col min="9733" max="9742" width="7.28515625" style="17" customWidth="1"/>
    <col min="9743" max="9743" width="6.28515625" style="17" customWidth="1"/>
    <col min="9744" max="9744" width="6.7109375" style="17" customWidth="1"/>
    <col min="9745" max="9745" width="6.5703125" style="17" customWidth="1"/>
    <col min="9746" max="9746" width="7.5703125" style="17" customWidth="1"/>
    <col min="9747" max="9750" width="8.28515625" style="17" customWidth="1"/>
    <col min="9751" max="9985" width="9.140625" style="17"/>
    <col min="9986" max="9986" width="2.7109375" style="17" customWidth="1"/>
    <col min="9987" max="9987" width="11.42578125" style="17" customWidth="1"/>
    <col min="9988" max="9988" width="3.7109375" style="17" customWidth="1"/>
    <col min="9989" max="9998" width="7.28515625" style="17" customWidth="1"/>
    <col min="9999" max="9999" width="6.28515625" style="17" customWidth="1"/>
    <col min="10000" max="10000" width="6.7109375" style="17" customWidth="1"/>
    <col min="10001" max="10001" width="6.5703125" style="17" customWidth="1"/>
    <col min="10002" max="10002" width="7.5703125" style="17" customWidth="1"/>
    <col min="10003" max="10006" width="8.28515625" style="17" customWidth="1"/>
    <col min="10007" max="10241" width="9.140625" style="17"/>
    <col min="10242" max="10242" width="2.7109375" style="17" customWidth="1"/>
    <col min="10243" max="10243" width="11.42578125" style="17" customWidth="1"/>
    <col min="10244" max="10244" width="3.7109375" style="17" customWidth="1"/>
    <col min="10245" max="10254" width="7.28515625" style="17" customWidth="1"/>
    <col min="10255" max="10255" width="6.28515625" style="17" customWidth="1"/>
    <col min="10256" max="10256" width="6.7109375" style="17" customWidth="1"/>
    <col min="10257" max="10257" width="6.5703125" style="17" customWidth="1"/>
    <col min="10258" max="10258" width="7.5703125" style="17" customWidth="1"/>
    <col min="10259" max="10262" width="8.28515625" style="17" customWidth="1"/>
    <col min="10263" max="10497" width="9.140625" style="17"/>
    <col min="10498" max="10498" width="2.7109375" style="17" customWidth="1"/>
    <col min="10499" max="10499" width="11.42578125" style="17" customWidth="1"/>
    <col min="10500" max="10500" width="3.7109375" style="17" customWidth="1"/>
    <col min="10501" max="10510" width="7.28515625" style="17" customWidth="1"/>
    <col min="10511" max="10511" width="6.28515625" style="17" customWidth="1"/>
    <col min="10512" max="10512" width="6.7109375" style="17" customWidth="1"/>
    <col min="10513" max="10513" width="6.5703125" style="17" customWidth="1"/>
    <col min="10514" max="10514" width="7.5703125" style="17" customWidth="1"/>
    <col min="10515" max="10518" width="8.28515625" style="17" customWidth="1"/>
    <col min="10519" max="10753" width="9.140625" style="17"/>
    <col min="10754" max="10754" width="2.7109375" style="17" customWidth="1"/>
    <col min="10755" max="10755" width="11.42578125" style="17" customWidth="1"/>
    <col min="10756" max="10756" width="3.7109375" style="17" customWidth="1"/>
    <col min="10757" max="10766" width="7.28515625" style="17" customWidth="1"/>
    <col min="10767" max="10767" width="6.28515625" style="17" customWidth="1"/>
    <col min="10768" max="10768" width="6.7109375" style="17" customWidth="1"/>
    <col min="10769" max="10769" width="6.5703125" style="17" customWidth="1"/>
    <col min="10770" max="10770" width="7.5703125" style="17" customWidth="1"/>
    <col min="10771" max="10774" width="8.28515625" style="17" customWidth="1"/>
    <col min="10775" max="11009" width="9.140625" style="17"/>
    <col min="11010" max="11010" width="2.7109375" style="17" customWidth="1"/>
    <col min="11011" max="11011" width="11.42578125" style="17" customWidth="1"/>
    <col min="11012" max="11012" width="3.7109375" style="17" customWidth="1"/>
    <col min="11013" max="11022" width="7.28515625" style="17" customWidth="1"/>
    <col min="11023" max="11023" width="6.28515625" style="17" customWidth="1"/>
    <col min="11024" max="11024" width="6.7109375" style="17" customWidth="1"/>
    <col min="11025" max="11025" width="6.5703125" style="17" customWidth="1"/>
    <col min="11026" max="11026" width="7.5703125" style="17" customWidth="1"/>
    <col min="11027" max="11030" width="8.28515625" style="17" customWidth="1"/>
    <col min="11031" max="11265" width="9.140625" style="17"/>
    <col min="11266" max="11266" width="2.7109375" style="17" customWidth="1"/>
    <col min="11267" max="11267" width="11.42578125" style="17" customWidth="1"/>
    <col min="11268" max="11268" width="3.7109375" style="17" customWidth="1"/>
    <col min="11269" max="11278" width="7.28515625" style="17" customWidth="1"/>
    <col min="11279" max="11279" width="6.28515625" style="17" customWidth="1"/>
    <col min="11280" max="11280" width="6.7109375" style="17" customWidth="1"/>
    <col min="11281" max="11281" width="6.5703125" style="17" customWidth="1"/>
    <col min="11282" max="11282" width="7.5703125" style="17" customWidth="1"/>
    <col min="11283" max="11286" width="8.28515625" style="17" customWidth="1"/>
    <col min="11287" max="11521" width="9.140625" style="17"/>
    <col min="11522" max="11522" width="2.7109375" style="17" customWidth="1"/>
    <col min="11523" max="11523" width="11.42578125" style="17" customWidth="1"/>
    <col min="11524" max="11524" width="3.7109375" style="17" customWidth="1"/>
    <col min="11525" max="11534" width="7.28515625" style="17" customWidth="1"/>
    <col min="11535" max="11535" width="6.28515625" style="17" customWidth="1"/>
    <col min="11536" max="11536" width="6.7109375" style="17" customWidth="1"/>
    <col min="11537" max="11537" width="6.5703125" style="17" customWidth="1"/>
    <col min="11538" max="11538" width="7.5703125" style="17" customWidth="1"/>
    <col min="11539" max="11542" width="8.28515625" style="17" customWidth="1"/>
    <col min="11543" max="11777" width="9.140625" style="17"/>
    <col min="11778" max="11778" width="2.7109375" style="17" customWidth="1"/>
    <col min="11779" max="11779" width="11.42578125" style="17" customWidth="1"/>
    <col min="11780" max="11780" width="3.7109375" style="17" customWidth="1"/>
    <col min="11781" max="11790" width="7.28515625" style="17" customWidth="1"/>
    <col min="11791" max="11791" width="6.28515625" style="17" customWidth="1"/>
    <col min="11792" max="11792" width="6.7109375" style="17" customWidth="1"/>
    <col min="11793" max="11793" width="6.5703125" style="17" customWidth="1"/>
    <col min="11794" max="11794" width="7.5703125" style="17" customWidth="1"/>
    <col min="11795" max="11798" width="8.28515625" style="17" customWidth="1"/>
    <col min="11799" max="12033" width="9.140625" style="17"/>
    <col min="12034" max="12034" width="2.7109375" style="17" customWidth="1"/>
    <col min="12035" max="12035" width="11.42578125" style="17" customWidth="1"/>
    <col min="12036" max="12036" width="3.7109375" style="17" customWidth="1"/>
    <col min="12037" max="12046" width="7.28515625" style="17" customWidth="1"/>
    <col min="12047" max="12047" width="6.28515625" style="17" customWidth="1"/>
    <col min="12048" max="12048" width="6.7109375" style="17" customWidth="1"/>
    <col min="12049" max="12049" width="6.5703125" style="17" customWidth="1"/>
    <col min="12050" max="12050" width="7.5703125" style="17" customWidth="1"/>
    <col min="12051" max="12054" width="8.28515625" style="17" customWidth="1"/>
    <col min="12055" max="12289" width="9.140625" style="17"/>
    <col min="12290" max="12290" width="2.7109375" style="17" customWidth="1"/>
    <col min="12291" max="12291" width="11.42578125" style="17" customWidth="1"/>
    <col min="12292" max="12292" width="3.7109375" style="17" customWidth="1"/>
    <col min="12293" max="12302" width="7.28515625" style="17" customWidth="1"/>
    <col min="12303" max="12303" width="6.28515625" style="17" customWidth="1"/>
    <col min="12304" max="12304" width="6.7109375" style="17" customWidth="1"/>
    <col min="12305" max="12305" width="6.5703125" style="17" customWidth="1"/>
    <col min="12306" max="12306" width="7.5703125" style="17" customWidth="1"/>
    <col min="12307" max="12310" width="8.28515625" style="17" customWidth="1"/>
    <col min="12311" max="12545" width="9.140625" style="17"/>
    <col min="12546" max="12546" width="2.7109375" style="17" customWidth="1"/>
    <col min="12547" max="12547" width="11.42578125" style="17" customWidth="1"/>
    <col min="12548" max="12548" width="3.7109375" style="17" customWidth="1"/>
    <col min="12549" max="12558" width="7.28515625" style="17" customWidth="1"/>
    <col min="12559" max="12559" width="6.28515625" style="17" customWidth="1"/>
    <col min="12560" max="12560" width="6.7109375" style="17" customWidth="1"/>
    <col min="12561" max="12561" width="6.5703125" style="17" customWidth="1"/>
    <col min="12562" max="12562" width="7.5703125" style="17" customWidth="1"/>
    <col min="12563" max="12566" width="8.28515625" style="17" customWidth="1"/>
    <col min="12567" max="12801" width="9.140625" style="17"/>
    <col min="12802" max="12802" width="2.7109375" style="17" customWidth="1"/>
    <col min="12803" max="12803" width="11.42578125" style="17" customWidth="1"/>
    <col min="12804" max="12804" width="3.7109375" style="17" customWidth="1"/>
    <col min="12805" max="12814" width="7.28515625" style="17" customWidth="1"/>
    <col min="12815" max="12815" width="6.28515625" style="17" customWidth="1"/>
    <col min="12816" max="12816" width="6.7109375" style="17" customWidth="1"/>
    <col min="12817" max="12817" width="6.5703125" style="17" customWidth="1"/>
    <col min="12818" max="12818" width="7.5703125" style="17" customWidth="1"/>
    <col min="12819" max="12822" width="8.28515625" style="17" customWidth="1"/>
    <col min="12823" max="13057" width="9.140625" style="17"/>
    <col min="13058" max="13058" width="2.7109375" style="17" customWidth="1"/>
    <col min="13059" max="13059" width="11.42578125" style="17" customWidth="1"/>
    <col min="13060" max="13060" width="3.7109375" style="17" customWidth="1"/>
    <col min="13061" max="13070" width="7.28515625" style="17" customWidth="1"/>
    <col min="13071" max="13071" width="6.28515625" style="17" customWidth="1"/>
    <col min="13072" max="13072" width="6.7109375" style="17" customWidth="1"/>
    <col min="13073" max="13073" width="6.5703125" style="17" customWidth="1"/>
    <col min="13074" max="13074" width="7.5703125" style="17" customWidth="1"/>
    <col min="13075" max="13078" width="8.28515625" style="17" customWidth="1"/>
    <col min="13079" max="13313" width="9.140625" style="17"/>
    <col min="13314" max="13314" width="2.7109375" style="17" customWidth="1"/>
    <col min="13315" max="13315" width="11.42578125" style="17" customWidth="1"/>
    <col min="13316" max="13316" width="3.7109375" style="17" customWidth="1"/>
    <col min="13317" max="13326" width="7.28515625" style="17" customWidth="1"/>
    <col min="13327" max="13327" width="6.28515625" style="17" customWidth="1"/>
    <col min="13328" max="13328" width="6.7109375" style="17" customWidth="1"/>
    <col min="13329" max="13329" width="6.5703125" style="17" customWidth="1"/>
    <col min="13330" max="13330" width="7.5703125" style="17" customWidth="1"/>
    <col min="13331" max="13334" width="8.28515625" style="17" customWidth="1"/>
    <col min="13335" max="13569" width="9.140625" style="17"/>
    <col min="13570" max="13570" width="2.7109375" style="17" customWidth="1"/>
    <col min="13571" max="13571" width="11.42578125" style="17" customWidth="1"/>
    <col min="13572" max="13572" width="3.7109375" style="17" customWidth="1"/>
    <col min="13573" max="13582" width="7.28515625" style="17" customWidth="1"/>
    <col min="13583" max="13583" width="6.28515625" style="17" customWidth="1"/>
    <col min="13584" max="13584" width="6.7109375" style="17" customWidth="1"/>
    <col min="13585" max="13585" width="6.5703125" style="17" customWidth="1"/>
    <col min="13586" max="13586" width="7.5703125" style="17" customWidth="1"/>
    <col min="13587" max="13590" width="8.28515625" style="17" customWidth="1"/>
    <col min="13591" max="13825" width="9.140625" style="17"/>
    <col min="13826" max="13826" width="2.7109375" style="17" customWidth="1"/>
    <col min="13827" max="13827" width="11.42578125" style="17" customWidth="1"/>
    <col min="13828" max="13828" width="3.7109375" style="17" customWidth="1"/>
    <col min="13829" max="13838" width="7.28515625" style="17" customWidth="1"/>
    <col min="13839" max="13839" width="6.28515625" style="17" customWidth="1"/>
    <col min="13840" max="13840" width="6.7109375" style="17" customWidth="1"/>
    <col min="13841" max="13841" width="6.5703125" style="17" customWidth="1"/>
    <col min="13842" max="13842" width="7.5703125" style="17" customWidth="1"/>
    <col min="13843" max="13846" width="8.28515625" style="17" customWidth="1"/>
    <col min="13847" max="14081" width="9.140625" style="17"/>
    <col min="14082" max="14082" width="2.7109375" style="17" customWidth="1"/>
    <col min="14083" max="14083" width="11.42578125" style="17" customWidth="1"/>
    <col min="14084" max="14084" width="3.7109375" style="17" customWidth="1"/>
    <col min="14085" max="14094" width="7.28515625" style="17" customWidth="1"/>
    <col min="14095" max="14095" width="6.28515625" style="17" customWidth="1"/>
    <col min="14096" max="14096" width="6.7109375" style="17" customWidth="1"/>
    <col min="14097" max="14097" width="6.5703125" style="17" customWidth="1"/>
    <col min="14098" max="14098" width="7.5703125" style="17" customWidth="1"/>
    <col min="14099" max="14102" width="8.28515625" style="17" customWidth="1"/>
    <col min="14103" max="14337" width="9.140625" style="17"/>
    <col min="14338" max="14338" width="2.7109375" style="17" customWidth="1"/>
    <col min="14339" max="14339" width="11.42578125" style="17" customWidth="1"/>
    <col min="14340" max="14340" width="3.7109375" style="17" customWidth="1"/>
    <col min="14341" max="14350" width="7.28515625" style="17" customWidth="1"/>
    <col min="14351" max="14351" width="6.28515625" style="17" customWidth="1"/>
    <col min="14352" max="14352" width="6.7109375" style="17" customWidth="1"/>
    <col min="14353" max="14353" width="6.5703125" style="17" customWidth="1"/>
    <col min="14354" max="14354" width="7.5703125" style="17" customWidth="1"/>
    <col min="14355" max="14358" width="8.28515625" style="17" customWidth="1"/>
    <col min="14359" max="14593" width="9.140625" style="17"/>
    <col min="14594" max="14594" width="2.7109375" style="17" customWidth="1"/>
    <col min="14595" max="14595" width="11.42578125" style="17" customWidth="1"/>
    <col min="14596" max="14596" width="3.7109375" style="17" customWidth="1"/>
    <col min="14597" max="14606" width="7.28515625" style="17" customWidth="1"/>
    <col min="14607" max="14607" width="6.28515625" style="17" customWidth="1"/>
    <col min="14608" max="14608" width="6.7109375" style="17" customWidth="1"/>
    <col min="14609" max="14609" width="6.5703125" style="17" customWidth="1"/>
    <col min="14610" max="14610" width="7.5703125" style="17" customWidth="1"/>
    <col min="14611" max="14614" width="8.28515625" style="17" customWidth="1"/>
    <col min="14615" max="14849" width="9.140625" style="17"/>
    <col min="14850" max="14850" width="2.7109375" style="17" customWidth="1"/>
    <col min="14851" max="14851" width="11.42578125" style="17" customWidth="1"/>
    <col min="14852" max="14852" width="3.7109375" style="17" customWidth="1"/>
    <col min="14853" max="14862" width="7.28515625" style="17" customWidth="1"/>
    <col min="14863" max="14863" width="6.28515625" style="17" customWidth="1"/>
    <col min="14864" max="14864" width="6.7109375" style="17" customWidth="1"/>
    <col min="14865" max="14865" width="6.5703125" style="17" customWidth="1"/>
    <col min="14866" max="14866" width="7.5703125" style="17" customWidth="1"/>
    <col min="14867" max="14870" width="8.28515625" style="17" customWidth="1"/>
    <col min="14871" max="15105" width="9.140625" style="17"/>
    <col min="15106" max="15106" width="2.7109375" style="17" customWidth="1"/>
    <col min="15107" max="15107" width="11.42578125" style="17" customWidth="1"/>
    <col min="15108" max="15108" width="3.7109375" style="17" customWidth="1"/>
    <col min="15109" max="15118" width="7.28515625" style="17" customWidth="1"/>
    <col min="15119" max="15119" width="6.28515625" style="17" customWidth="1"/>
    <col min="15120" max="15120" width="6.7109375" style="17" customWidth="1"/>
    <col min="15121" max="15121" width="6.5703125" style="17" customWidth="1"/>
    <col min="15122" max="15122" width="7.5703125" style="17" customWidth="1"/>
    <col min="15123" max="15126" width="8.28515625" style="17" customWidth="1"/>
    <col min="15127" max="15361" width="9.140625" style="17"/>
    <col min="15362" max="15362" width="2.7109375" style="17" customWidth="1"/>
    <col min="15363" max="15363" width="11.42578125" style="17" customWidth="1"/>
    <col min="15364" max="15364" width="3.7109375" style="17" customWidth="1"/>
    <col min="15365" max="15374" width="7.28515625" style="17" customWidth="1"/>
    <col min="15375" max="15375" width="6.28515625" style="17" customWidth="1"/>
    <col min="15376" max="15376" width="6.7109375" style="17" customWidth="1"/>
    <col min="15377" max="15377" width="6.5703125" style="17" customWidth="1"/>
    <col min="15378" max="15378" width="7.5703125" style="17" customWidth="1"/>
    <col min="15379" max="15382" width="8.28515625" style="17" customWidth="1"/>
    <col min="15383" max="15617" width="9.140625" style="17"/>
    <col min="15618" max="15618" width="2.7109375" style="17" customWidth="1"/>
    <col min="15619" max="15619" width="11.42578125" style="17" customWidth="1"/>
    <col min="15620" max="15620" width="3.7109375" style="17" customWidth="1"/>
    <col min="15621" max="15630" width="7.28515625" style="17" customWidth="1"/>
    <col min="15631" max="15631" width="6.28515625" style="17" customWidth="1"/>
    <col min="15632" max="15632" width="6.7109375" style="17" customWidth="1"/>
    <col min="15633" max="15633" width="6.5703125" style="17" customWidth="1"/>
    <col min="15634" max="15634" width="7.5703125" style="17" customWidth="1"/>
    <col min="15635" max="15638" width="8.28515625" style="17" customWidth="1"/>
    <col min="15639" max="15873" width="9.140625" style="17"/>
    <col min="15874" max="15874" width="2.7109375" style="17" customWidth="1"/>
    <col min="15875" max="15875" width="11.42578125" style="17" customWidth="1"/>
    <col min="15876" max="15876" width="3.7109375" style="17" customWidth="1"/>
    <col min="15877" max="15886" width="7.28515625" style="17" customWidth="1"/>
    <col min="15887" max="15887" width="6.28515625" style="17" customWidth="1"/>
    <col min="15888" max="15888" width="6.7109375" style="17" customWidth="1"/>
    <col min="15889" max="15889" width="6.5703125" style="17" customWidth="1"/>
    <col min="15890" max="15890" width="7.5703125" style="17" customWidth="1"/>
    <col min="15891" max="15894" width="8.28515625" style="17" customWidth="1"/>
    <col min="15895" max="16129" width="9.140625" style="17"/>
    <col min="16130" max="16130" width="2.7109375" style="17" customWidth="1"/>
    <col min="16131" max="16131" width="11.42578125" style="17" customWidth="1"/>
    <col min="16132" max="16132" width="3.7109375" style="17" customWidth="1"/>
    <col min="16133" max="16142" width="7.28515625" style="17" customWidth="1"/>
    <col min="16143" max="16143" width="6.28515625" style="17" customWidth="1"/>
    <col min="16144" max="16144" width="6.7109375" style="17" customWidth="1"/>
    <col min="16145" max="16145" width="6.5703125" style="17" customWidth="1"/>
    <col min="16146" max="16146" width="7.5703125" style="17" customWidth="1"/>
    <col min="16147" max="16150" width="8.28515625" style="17" customWidth="1"/>
    <col min="16151" max="16384" width="9.140625" style="17"/>
  </cols>
  <sheetData>
    <row r="1" spans="1:257" s="1" customFormat="1" ht="23.45" customHeight="1" thickBot="1">
      <c r="A1" s="1549" t="s">
        <v>996</v>
      </c>
      <c r="B1" s="1549"/>
      <c r="C1" s="1549"/>
      <c r="D1" s="1549"/>
      <c r="E1" s="1549"/>
      <c r="F1" s="1549"/>
      <c r="G1" s="1549"/>
      <c r="H1" s="1549"/>
      <c r="I1" s="1549"/>
      <c r="J1" s="1549"/>
      <c r="K1" s="1549"/>
      <c r="L1" s="1549"/>
      <c r="M1" s="1549"/>
      <c r="N1" s="1549"/>
      <c r="O1" s="1549"/>
      <c r="P1" s="1549"/>
      <c r="Q1" s="1549"/>
      <c r="R1" s="1549"/>
      <c r="S1" s="843"/>
      <c r="U1" s="2"/>
      <c r="V1" s="2"/>
    </row>
    <row r="2" spans="1:257" s="7" customFormat="1" ht="12.75">
      <c r="A2" s="675" t="str">
        <f>"November 2015"</f>
        <v>November 2015</v>
      </c>
      <c r="B2" s="675"/>
      <c r="C2" s="3"/>
      <c r="D2" s="4"/>
      <c r="E2" s="4"/>
      <c r="F2" s="4"/>
      <c r="G2" s="4"/>
      <c r="H2" s="4"/>
      <c r="I2" s="5"/>
      <c r="J2" s="4"/>
      <c r="K2" s="4"/>
      <c r="L2" s="4"/>
      <c r="M2" s="6"/>
      <c r="N2" s="4"/>
      <c r="O2" s="6"/>
      <c r="P2" s="6"/>
      <c r="R2" s="8" t="s">
        <v>0</v>
      </c>
      <c r="S2" s="844"/>
      <c r="T2" s="675"/>
      <c r="U2" s="675"/>
      <c r="V2" s="675"/>
      <c r="W2" s="675"/>
      <c r="X2" s="675"/>
      <c r="Y2" s="675"/>
      <c r="Z2" s="675"/>
      <c r="AA2" s="675"/>
      <c r="AB2" s="675"/>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7" customFormat="1" ht="12.75">
      <c r="A3" s="675" t="s">
        <v>1</v>
      </c>
      <c r="B3" s="675"/>
      <c r="C3" s="3"/>
      <c r="D3" s="675"/>
      <c r="E3" s="675"/>
      <c r="F3" s="675"/>
      <c r="G3" s="675"/>
      <c r="H3" s="675"/>
      <c r="I3" s="9"/>
      <c r="J3" s="675"/>
      <c r="K3" s="675"/>
      <c r="L3" s="675"/>
      <c r="M3" s="678"/>
      <c r="N3" s="675"/>
      <c r="O3" s="675"/>
      <c r="P3" s="675"/>
      <c r="Q3" s="10"/>
      <c r="R3" s="10"/>
      <c r="S3" s="10"/>
      <c r="T3" s="675"/>
      <c r="U3" s="675"/>
      <c r="V3" s="675"/>
      <c r="W3" s="675"/>
      <c r="X3" s="675"/>
      <c r="Y3" s="675"/>
      <c r="Z3" s="675"/>
      <c r="AA3" s="675"/>
      <c r="AB3" s="675"/>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row>
    <row r="4" spans="1:257" s="7" customFormat="1" ht="11.1" customHeight="1">
      <c r="A4" s="675"/>
      <c r="B4" s="675"/>
      <c r="C4" s="3"/>
      <c r="D4" s="675"/>
      <c r="E4" s="675"/>
      <c r="F4" s="682"/>
      <c r="G4" s="682"/>
      <c r="H4" s="682"/>
      <c r="I4" s="11"/>
      <c r="J4" s="682"/>
      <c r="K4" s="682"/>
      <c r="L4" s="682"/>
      <c r="M4" s="12"/>
      <c r="N4" s="13">
        <v>80000</v>
      </c>
      <c r="O4" s="682"/>
      <c r="P4" s="675"/>
      <c r="Q4" s="684"/>
      <c r="R4" s="684"/>
      <c r="S4" s="684"/>
      <c r="T4" s="675"/>
      <c r="U4" s="675"/>
      <c r="V4" s="675"/>
      <c r="W4" s="675"/>
      <c r="X4" s="675"/>
      <c r="Y4" s="675"/>
      <c r="Z4" s="675"/>
      <c r="AA4" s="675"/>
      <c r="AB4" s="675"/>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7" customFormat="1" ht="11.1" customHeight="1">
      <c r="A5" s="675"/>
      <c r="B5" s="675"/>
      <c r="C5" s="3"/>
      <c r="D5" s="13" t="s">
        <v>2</v>
      </c>
      <c r="E5" s="13" t="s">
        <v>3</v>
      </c>
      <c r="F5" s="13" t="s">
        <v>4</v>
      </c>
      <c r="G5" s="13" t="s">
        <v>5</v>
      </c>
      <c r="H5" s="13" t="s">
        <v>6</v>
      </c>
      <c r="I5" s="13" t="s">
        <v>7</v>
      </c>
      <c r="J5" s="13" t="s">
        <v>8</v>
      </c>
      <c r="K5" s="13" t="s">
        <v>9</v>
      </c>
      <c r="L5" s="13" t="s">
        <v>10</v>
      </c>
      <c r="M5" s="13" t="s">
        <v>11</v>
      </c>
      <c r="N5" s="13" t="s">
        <v>12</v>
      </c>
      <c r="O5" s="13" t="s">
        <v>13</v>
      </c>
      <c r="P5" s="675"/>
      <c r="Q5" s="1546" t="s">
        <v>14</v>
      </c>
      <c r="R5" s="1546"/>
      <c r="S5" s="684"/>
      <c r="T5" s="675"/>
      <c r="U5" s="675"/>
      <c r="V5" s="675"/>
      <c r="W5" s="675"/>
      <c r="X5" s="675"/>
      <c r="Y5" s="675"/>
      <c r="Z5" s="675"/>
      <c r="AA5" s="675"/>
      <c r="AB5" s="675"/>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7" customFormat="1" ht="11.1" customHeight="1">
      <c r="A6" s="675"/>
      <c r="B6" s="675"/>
      <c r="D6" s="15">
        <v>30000</v>
      </c>
      <c r="E6" s="15">
        <v>34999</v>
      </c>
      <c r="F6" s="15">
        <v>39999</v>
      </c>
      <c r="G6" s="15">
        <v>44999</v>
      </c>
      <c r="H6" s="15">
        <v>49999</v>
      </c>
      <c r="I6" s="15">
        <v>54999</v>
      </c>
      <c r="J6" s="15">
        <v>59999</v>
      </c>
      <c r="K6" s="15">
        <v>64999</v>
      </c>
      <c r="L6" s="15">
        <v>69999</v>
      </c>
      <c r="M6" s="15">
        <v>80000</v>
      </c>
      <c r="N6" s="15" t="s">
        <v>16</v>
      </c>
      <c r="O6" s="15" t="s">
        <v>17</v>
      </c>
      <c r="P6" s="685" t="s">
        <v>18</v>
      </c>
      <c r="Q6" s="16" t="s">
        <v>19</v>
      </c>
      <c r="R6" s="16" t="s">
        <v>20</v>
      </c>
      <c r="S6" s="845"/>
      <c r="T6" s="675"/>
      <c r="U6" s="675"/>
      <c r="V6" s="675"/>
      <c r="W6" s="675"/>
      <c r="X6" s="675"/>
      <c r="Y6" s="675"/>
      <c r="Z6" s="675"/>
      <c r="AA6" s="675"/>
      <c r="AB6" s="675"/>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row>
    <row r="7" spans="1:257" ht="11.1" customHeight="1">
      <c r="C7" s="14" t="s">
        <v>50</v>
      </c>
      <c r="D7" s="18" t="s">
        <v>21</v>
      </c>
      <c r="E7" s="18"/>
      <c r="F7" s="18"/>
      <c r="G7" s="18"/>
      <c r="H7" s="18"/>
      <c r="I7" s="18"/>
      <c r="J7" s="18"/>
      <c r="K7" s="18"/>
      <c r="L7" s="19"/>
      <c r="M7" s="20"/>
      <c r="N7" s="21"/>
      <c r="O7" s="18" t="s">
        <v>22</v>
      </c>
      <c r="P7" s="18" t="s">
        <v>23</v>
      </c>
      <c r="Q7" s="18" t="s">
        <v>24</v>
      </c>
      <c r="R7" s="22" t="s">
        <v>25</v>
      </c>
      <c r="S7" s="22"/>
    </row>
    <row r="8" spans="1:257" ht="38.450000000000003" customHeight="1">
      <c r="A8" s="1545" t="s">
        <v>26</v>
      </c>
      <c r="B8" s="1545"/>
      <c r="D8" s="23"/>
      <c r="E8" s="23"/>
      <c r="F8" s="23"/>
      <c r="G8" s="23"/>
      <c r="H8" s="23"/>
      <c r="I8" s="23"/>
      <c r="J8" s="23"/>
      <c r="K8" s="23"/>
      <c r="L8" s="24"/>
      <c r="M8" s="25"/>
    </row>
    <row r="9" spans="1:257">
      <c r="A9" s="687"/>
      <c r="B9" s="692"/>
      <c r="D9" s="23"/>
      <c r="E9" s="23"/>
      <c r="F9" s="23"/>
      <c r="G9" s="23"/>
      <c r="H9" s="23"/>
      <c r="I9" s="23"/>
      <c r="J9" s="23"/>
      <c r="K9" s="23"/>
      <c r="L9" s="24"/>
      <c r="M9" s="25"/>
    </row>
    <row r="10" spans="1:257">
      <c r="A10" s="692"/>
      <c r="B10" s="687" t="s">
        <v>27</v>
      </c>
      <c r="D10" s="23"/>
      <c r="E10" s="23"/>
      <c r="F10" s="23"/>
      <c r="G10" s="23"/>
      <c r="H10" s="23"/>
      <c r="I10" s="23"/>
      <c r="J10" s="23"/>
      <c r="K10" s="23"/>
      <c r="L10" s="24"/>
      <c r="M10" s="25"/>
    </row>
    <row r="11" spans="1:257">
      <c r="A11" s="27"/>
      <c r="B11" s="27" t="s">
        <v>28</v>
      </c>
      <c r="D11" s="28">
        <v>1.5</v>
      </c>
      <c r="E11" s="28" t="s">
        <v>29</v>
      </c>
      <c r="F11" s="28" t="s">
        <v>29</v>
      </c>
      <c r="G11" s="28" t="s">
        <v>29</v>
      </c>
      <c r="H11" s="28" t="s">
        <v>29</v>
      </c>
      <c r="I11" s="28" t="s">
        <v>29</v>
      </c>
      <c r="J11" s="28" t="s">
        <v>29</v>
      </c>
      <c r="K11" s="28" t="s">
        <v>29</v>
      </c>
      <c r="L11" s="28" t="s">
        <v>29</v>
      </c>
      <c r="M11" s="28" t="s">
        <v>29</v>
      </c>
      <c r="N11" s="28" t="s">
        <v>29</v>
      </c>
      <c r="O11" s="28">
        <v>0.4</v>
      </c>
      <c r="P11" s="28">
        <v>1.9</v>
      </c>
      <c r="Q11" s="29">
        <v>24100</v>
      </c>
      <c r="R11" s="29" t="s">
        <v>30</v>
      </c>
      <c r="S11" s="29"/>
      <c r="T11" s="30"/>
      <c r="U11" s="30"/>
      <c r="V11" s="30"/>
      <c r="W11" s="31"/>
    </row>
    <row r="12" spans="1:257">
      <c r="A12" s="692"/>
      <c r="B12" s="27" t="s">
        <v>31</v>
      </c>
      <c r="D12" s="28">
        <v>3.4</v>
      </c>
      <c r="E12" s="28">
        <v>1</v>
      </c>
      <c r="F12" s="28">
        <v>0.4</v>
      </c>
      <c r="G12" s="28">
        <v>0.1</v>
      </c>
      <c r="H12" s="28">
        <v>0.1</v>
      </c>
      <c r="I12" s="28" t="s">
        <v>29</v>
      </c>
      <c r="J12" s="28" t="s">
        <v>29</v>
      </c>
      <c r="K12" s="28" t="s">
        <v>29</v>
      </c>
      <c r="L12" s="28" t="s">
        <v>29</v>
      </c>
      <c r="M12" s="28" t="s">
        <v>29</v>
      </c>
      <c r="N12" s="28" t="s">
        <v>29</v>
      </c>
      <c r="O12" s="28">
        <v>0.5</v>
      </c>
      <c r="P12" s="28">
        <v>5.5</v>
      </c>
      <c r="Q12" s="29">
        <v>28300</v>
      </c>
      <c r="R12" s="29" t="s">
        <v>30</v>
      </c>
      <c r="S12" s="29"/>
      <c r="T12" s="30"/>
      <c r="U12" s="30"/>
      <c r="V12" s="30"/>
      <c r="W12" s="31"/>
    </row>
    <row r="13" spans="1:257">
      <c r="A13" s="692"/>
      <c r="B13" s="27" t="s">
        <v>32</v>
      </c>
      <c r="D13" s="28">
        <v>1.5</v>
      </c>
      <c r="E13" s="28">
        <v>1.1000000000000001</v>
      </c>
      <c r="F13" s="28">
        <v>1.1000000000000001</v>
      </c>
      <c r="G13" s="28">
        <v>0.6</v>
      </c>
      <c r="H13" s="28">
        <v>0.3</v>
      </c>
      <c r="I13" s="28">
        <v>0.1</v>
      </c>
      <c r="J13" s="28">
        <v>0.1</v>
      </c>
      <c r="K13" s="28" t="s">
        <v>29</v>
      </c>
      <c r="L13" s="28" t="s">
        <v>29</v>
      </c>
      <c r="M13" s="28" t="s">
        <v>29</v>
      </c>
      <c r="N13" s="28" t="s">
        <v>29</v>
      </c>
      <c r="O13" s="28">
        <v>0.3</v>
      </c>
      <c r="P13" s="28">
        <v>5</v>
      </c>
      <c r="Q13" s="29">
        <v>34500</v>
      </c>
      <c r="R13" s="29" t="s">
        <v>30</v>
      </c>
      <c r="S13" s="29"/>
      <c r="T13" s="30"/>
      <c r="U13" s="30"/>
      <c r="V13" s="30"/>
      <c r="W13" s="31"/>
    </row>
    <row r="14" spans="1:257">
      <c r="A14" s="692"/>
      <c r="B14" s="27" t="s">
        <v>33</v>
      </c>
      <c r="D14" s="28">
        <v>0.6</v>
      </c>
      <c r="E14" s="28">
        <v>0.6</v>
      </c>
      <c r="F14" s="28">
        <v>1.1000000000000001</v>
      </c>
      <c r="G14" s="28">
        <v>0.6</v>
      </c>
      <c r="H14" s="28">
        <v>0.4</v>
      </c>
      <c r="I14" s="28">
        <v>0.3</v>
      </c>
      <c r="J14" s="28">
        <v>0.2</v>
      </c>
      <c r="K14" s="28">
        <v>0.1</v>
      </c>
      <c r="L14" s="28">
        <v>0.1</v>
      </c>
      <c r="M14" s="28" t="s">
        <v>29</v>
      </c>
      <c r="N14" s="28" t="s">
        <v>29</v>
      </c>
      <c r="O14" s="28">
        <v>0.2</v>
      </c>
      <c r="P14" s="28">
        <v>4.2</v>
      </c>
      <c r="Q14" s="29">
        <v>40100</v>
      </c>
      <c r="R14" s="29" t="s">
        <v>30</v>
      </c>
      <c r="S14" s="29"/>
      <c r="T14" s="30"/>
      <c r="U14" s="30"/>
      <c r="V14" s="30"/>
      <c r="W14" s="31"/>
    </row>
    <row r="15" spans="1:257">
      <c r="A15" s="692"/>
      <c r="B15" s="27" t="s">
        <v>34</v>
      </c>
      <c r="D15" s="28">
        <v>0.4</v>
      </c>
      <c r="E15" s="28">
        <v>0.4</v>
      </c>
      <c r="F15" s="28">
        <v>1</v>
      </c>
      <c r="G15" s="28">
        <v>0.6</v>
      </c>
      <c r="H15" s="28">
        <v>0.4</v>
      </c>
      <c r="I15" s="28">
        <v>0.4</v>
      </c>
      <c r="J15" s="28">
        <v>0.3</v>
      </c>
      <c r="K15" s="28">
        <v>0.2</v>
      </c>
      <c r="L15" s="28">
        <v>0.1</v>
      </c>
      <c r="M15" s="28">
        <v>0.1</v>
      </c>
      <c r="N15" s="28" t="s">
        <v>29</v>
      </c>
      <c r="O15" s="28">
        <v>0.1</v>
      </c>
      <c r="P15" s="28">
        <v>4</v>
      </c>
      <c r="Q15" s="29">
        <v>44200</v>
      </c>
      <c r="R15" s="29" t="s">
        <v>30</v>
      </c>
      <c r="S15" s="29"/>
      <c r="T15" s="30"/>
      <c r="U15" s="30"/>
      <c r="V15" s="30"/>
      <c r="W15" s="31"/>
    </row>
    <row r="16" spans="1:257">
      <c r="A16" s="692"/>
      <c r="B16" s="27" t="s">
        <v>35</v>
      </c>
      <c r="D16" s="28">
        <v>0.3</v>
      </c>
      <c r="E16" s="28">
        <v>0.3</v>
      </c>
      <c r="F16" s="28">
        <v>0.8</v>
      </c>
      <c r="G16" s="28">
        <v>0.4</v>
      </c>
      <c r="H16" s="28">
        <v>0.3</v>
      </c>
      <c r="I16" s="28">
        <v>0.3</v>
      </c>
      <c r="J16" s="28">
        <v>0.3</v>
      </c>
      <c r="K16" s="28">
        <v>0.2</v>
      </c>
      <c r="L16" s="28">
        <v>0.1</v>
      </c>
      <c r="M16" s="28">
        <v>0.1</v>
      </c>
      <c r="N16" s="28">
        <v>0.1</v>
      </c>
      <c r="O16" s="28">
        <v>0.1</v>
      </c>
      <c r="P16" s="28">
        <v>3.1</v>
      </c>
      <c r="Q16" s="29">
        <v>45600</v>
      </c>
      <c r="R16" s="29" t="s">
        <v>30</v>
      </c>
      <c r="S16" s="29"/>
      <c r="T16" s="30"/>
      <c r="U16" s="30"/>
      <c r="V16" s="30"/>
      <c r="W16" s="31"/>
    </row>
    <row r="17" spans="1:23">
      <c r="A17" s="692"/>
      <c r="B17" s="27" t="s">
        <v>36</v>
      </c>
      <c r="D17" s="28">
        <v>0.1</v>
      </c>
      <c r="E17" s="28">
        <v>0.3</v>
      </c>
      <c r="F17" s="28">
        <v>0.6</v>
      </c>
      <c r="G17" s="28">
        <v>0.3</v>
      </c>
      <c r="H17" s="28">
        <v>0.2</v>
      </c>
      <c r="I17" s="28">
        <v>0.2</v>
      </c>
      <c r="J17" s="28">
        <v>0.2</v>
      </c>
      <c r="K17" s="28">
        <v>0.2</v>
      </c>
      <c r="L17" s="28">
        <v>0.1</v>
      </c>
      <c r="M17" s="28">
        <v>0.1</v>
      </c>
      <c r="N17" s="28">
        <v>0.1</v>
      </c>
      <c r="O17" s="28">
        <v>0.1</v>
      </c>
      <c r="P17" s="28">
        <v>2.5</v>
      </c>
      <c r="Q17" s="29">
        <v>47200</v>
      </c>
      <c r="R17" s="29" t="s">
        <v>30</v>
      </c>
      <c r="S17" s="29"/>
      <c r="T17" s="30"/>
      <c r="U17" s="30"/>
      <c r="V17" s="30"/>
      <c r="W17" s="31"/>
    </row>
    <row r="18" spans="1:23">
      <c r="A18" s="692"/>
      <c r="B18" s="27" t="s">
        <v>37</v>
      </c>
      <c r="D18" s="28">
        <v>0.1</v>
      </c>
      <c r="E18" s="28">
        <v>0.1</v>
      </c>
      <c r="F18" s="28">
        <v>0.4</v>
      </c>
      <c r="G18" s="28">
        <v>0.1</v>
      </c>
      <c r="H18" s="28">
        <v>0.1</v>
      </c>
      <c r="I18" s="28">
        <v>0.1</v>
      </c>
      <c r="J18" s="28">
        <v>0.1</v>
      </c>
      <c r="K18" s="28">
        <v>0.1</v>
      </c>
      <c r="L18" s="28">
        <v>0.1</v>
      </c>
      <c r="M18" s="28">
        <v>0.1</v>
      </c>
      <c r="N18" s="28" t="s">
        <v>29</v>
      </c>
      <c r="O18" s="28" t="s">
        <v>29</v>
      </c>
      <c r="P18" s="28">
        <v>1.3</v>
      </c>
      <c r="Q18" s="29">
        <v>48600</v>
      </c>
      <c r="R18" s="29" t="s">
        <v>30</v>
      </c>
      <c r="S18" s="29"/>
      <c r="T18" s="30"/>
      <c r="U18" s="30"/>
      <c r="V18" s="30"/>
      <c r="W18" s="31"/>
    </row>
    <row r="19" spans="1:23">
      <c r="A19" s="692"/>
      <c r="B19" s="27" t="s">
        <v>38</v>
      </c>
      <c r="D19" s="28" t="s">
        <v>29</v>
      </c>
      <c r="E19" s="28">
        <v>0.1</v>
      </c>
      <c r="F19" s="28">
        <v>0.2</v>
      </c>
      <c r="G19" s="28" t="s">
        <v>29</v>
      </c>
      <c r="H19" s="28" t="s">
        <v>29</v>
      </c>
      <c r="I19" s="28" t="s">
        <v>29</v>
      </c>
      <c r="J19" s="28" t="s">
        <v>29</v>
      </c>
      <c r="K19" s="28" t="s">
        <v>29</v>
      </c>
      <c r="L19" s="28" t="s">
        <v>29</v>
      </c>
      <c r="M19" s="28" t="s">
        <v>29</v>
      </c>
      <c r="N19" s="28" t="s">
        <v>29</v>
      </c>
      <c r="O19" s="28">
        <v>0.1</v>
      </c>
      <c r="P19" s="28">
        <v>0.7</v>
      </c>
      <c r="Q19" s="29">
        <v>46100</v>
      </c>
      <c r="R19" s="29" t="s">
        <v>30</v>
      </c>
      <c r="S19" s="29"/>
      <c r="T19" s="30"/>
      <c r="U19" s="30"/>
      <c r="V19" s="30"/>
      <c r="W19" s="31"/>
    </row>
    <row r="20" spans="1:23" s="32" customFormat="1">
      <c r="A20" s="687"/>
      <c r="B20" s="27" t="s">
        <v>39</v>
      </c>
      <c r="C20" s="3">
        <v>7</v>
      </c>
      <c r="D20" s="28">
        <v>8</v>
      </c>
      <c r="E20" s="28">
        <v>3.8</v>
      </c>
      <c r="F20" s="28">
        <v>5.5</v>
      </c>
      <c r="G20" s="28">
        <v>2.8</v>
      </c>
      <c r="H20" s="28">
        <v>1.7</v>
      </c>
      <c r="I20" s="28">
        <v>1.4</v>
      </c>
      <c r="J20" s="28">
        <v>1.1000000000000001</v>
      </c>
      <c r="K20" s="28">
        <v>0.9</v>
      </c>
      <c r="L20" s="28">
        <v>0.6</v>
      </c>
      <c r="M20" s="28">
        <v>0.4</v>
      </c>
      <c r="N20" s="28">
        <v>0.3</v>
      </c>
      <c r="O20" s="28">
        <v>1.7</v>
      </c>
      <c r="P20" s="28">
        <v>28.2</v>
      </c>
      <c r="Q20" s="29">
        <v>38300</v>
      </c>
      <c r="R20" s="29">
        <v>35500</v>
      </c>
      <c r="S20" s="29"/>
      <c r="T20" s="30"/>
      <c r="U20" s="30"/>
      <c r="V20" s="30"/>
      <c r="W20" s="31"/>
    </row>
    <row r="21" spans="1:23" s="32" customFormat="1">
      <c r="A21" s="687"/>
      <c r="B21" s="679"/>
      <c r="C21" s="33"/>
      <c r="D21" s="34"/>
      <c r="E21" s="34"/>
      <c r="F21" s="34"/>
      <c r="G21" s="34"/>
      <c r="H21" s="34"/>
      <c r="I21" s="34"/>
      <c r="J21" s="34"/>
      <c r="K21" s="34"/>
      <c r="L21" s="34"/>
      <c r="M21" s="34"/>
      <c r="N21" s="34"/>
      <c r="O21" s="34"/>
      <c r="P21" s="34"/>
      <c r="Q21" s="35"/>
      <c r="R21" s="36"/>
      <c r="S21" s="36"/>
      <c r="U21" s="687"/>
      <c r="V21" s="687"/>
    </row>
    <row r="22" spans="1:23">
      <c r="A22" s="692"/>
      <c r="B22" s="687" t="s">
        <v>40</v>
      </c>
      <c r="C22" s="37"/>
      <c r="D22" s="38"/>
      <c r="E22" s="38"/>
      <c r="F22" s="38"/>
      <c r="G22" s="38"/>
      <c r="H22" s="38"/>
      <c r="I22" s="38"/>
      <c r="J22" s="38"/>
      <c r="K22" s="38"/>
      <c r="L22" s="38"/>
      <c r="M22" s="38"/>
      <c r="N22" s="38"/>
      <c r="O22" s="38"/>
      <c r="P22" s="38"/>
      <c r="Q22" s="29"/>
    </row>
    <row r="23" spans="1:23">
      <c r="A23" s="692"/>
      <c r="B23" s="27" t="s">
        <v>28</v>
      </c>
      <c r="D23" s="28">
        <v>10.5</v>
      </c>
      <c r="E23" s="28">
        <v>0.3</v>
      </c>
      <c r="F23" s="28" t="s">
        <v>29</v>
      </c>
      <c r="G23" s="28" t="s">
        <v>29</v>
      </c>
      <c r="H23" s="28" t="s">
        <v>29</v>
      </c>
      <c r="I23" s="28" t="s">
        <v>29</v>
      </c>
      <c r="J23" s="28" t="s">
        <v>29</v>
      </c>
      <c r="K23" s="28" t="s">
        <v>29</v>
      </c>
      <c r="L23" s="28" t="s">
        <v>29</v>
      </c>
      <c r="M23" s="28" t="s">
        <v>29</v>
      </c>
      <c r="N23" s="28" t="s">
        <v>29</v>
      </c>
      <c r="O23" s="28">
        <v>2.2999999999999998</v>
      </c>
      <c r="P23" s="28">
        <v>13.2</v>
      </c>
      <c r="Q23" s="29">
        <v>24400</v>
      </c>
      <c r="R23" s="29" t="s">
        <v>30</v>
      </c>
      <c r="S23" s="29"/>
      <c r="T23" s="30"/>
      <c r="U23" s="30"/>
      <c r="V23" s="30"/>
      <c r="W23" s="31"/>
    </row>
    <row r="24" spans="1:23">
      <c r="A24" s="692"/>
      <c r="B24" s="27" t="s">
        <v>31</v>
      </c>
      <c r="D24" s="28">
        <v>15.9</v>
      </c>
      <c r="E24" s="28">
        <v>8.1</v>
      </c>
      <c r="F24" s="28">
        <v>3.1</v>
      </c>
      <c r="G24" s="28">
        <v>0.7</v>
      </c>
      <c r="H24" s="28">
        <v>0.2</v>
      </c>
      <c r="I24" s="28">
        <v>0.1</v>
      </c>
      <c r="J24" s="28" t="s">
        <v>29</v>
      </c>
      <c r="K24" s="28" t="s">
        <v>29</v>
      </c>
      <c r="L24" s="28" t="s">
        <v>29</v>
      </c>
      <c r="M24" s="28" t="s">
        <v>29</v>
      </c>
      <c r="N24" s="28" t="s">
        <v>29</v>
      </c>
      <c r="O24" s="28">
        <v>1.9</v>
      </c>
      <c r="P24" s="28">
        <v>30.1</v>
      </c>
      <c r="Q24" s="29">
        <v>29500</v>
      </c>
      <c r="R24" s="29" t="s">
        <v>30</v>
      </c>
      <c r="S24" s="29"/>
      <c r="T24" s="30"/>
      <c r="U24" s="30"/>
      <c r="V24" s="30"/>
      <c r="W24" s="31"/>
    </row>
    <row r="25" spans="1:23">
      <c r="A25" s="692"/>
      <c r="B25" s="27" t="s">
        <v>32</v>
      </c>
      <c r="D25" s="28">
        <v>4.5999999999999996</v>
      </c>
      <c r="E25" s="28">
        <v>7.3</v>
      </c>
      <c r="F25" s="28">
        <v>9.9</v>
      </c>
      <c r="G25" s="28">
        <v>3.1</v>
      </c>
      <c r="H25" s="28">
        <v>1.2</v>
      </c>
      <c r="I25" s="28">
        <v>0.5</v>
      </c>
      <c r="J25" s="28">
        <v>0.2</v>
      </c>
      <c r="K25" s="28">
        <v>0.1</v>
      </c>
      <c r="L25" s="28" t="s">
        <v>29</v>
      </c>
      <c r="M25" s="28" t="s">
        <v>29</v>
      </c>
      <c r="N25" s="28" t="s">
        <v>29</v>
      </c>
      <c r="O25" s="28">
        <v>1</v>
      </c>
      <c r="P25" s="28">
        <v>28</v>
      </c>
      <c r="Q25" s="29">
        <v>35500</v>
      </c>
      <c r="R25" s="29" t="s">
        <v>30</v>
      </c>
      <c r="S25" s="29"/>
      <c r="T25" s="30"/>
      <c r="U25" s="30"/>
      <c r="V25" s="30"/>
      <c r="W25" s="31"/>
    </row>
    <row r="26" spans="1:23">
      <c r="A26" s="692"/>
      <c r="B26" s="27" t="s">
        <v>33</v>
      </c>
      <c r="D26" s="28">
        <v>2.5</v>
      </c>
      <c r="E26" s="28">
        <v>4.3</v>
      </c>
      <c r="F26" s="28">
        <v>10.5</v>
      </c>
      <c r="G26" s="28">
        <v>4</v>
      </c>
      <c r="H26" s="28">
        <v>1.8</v>
      </c>
      <c r="I26" s="28">
        <v>1</v>
      </c>
      <c r="J26" s="28">
        <v>0.4</v>
      </c>
      <c r="K26" s="28">
        <v>0.2</v>
      </c>
      <c r="L26" s="28">
        <v>0.1</v>
      </c>
      <c r="M26" s="28">
        <v>0.1</v>
      </c>
      <c r="N26" s="28" t="s">
        <v>29</v>
      </c>
      <c r="O26" s="28">
        <v>0.8</v>
      </c>
      <c r="P26" s="28">
        <v>25.8</v>
      </c>
      <c r="Q26" s="29">
        <v>38100</v>
      </c>
      <c r="R26" s="29" t="s">
        <v>30</v>
      </c>
      <c r="S26" s="29"/>
      <c r="T26" s="30"/>
      <c r="U26" s="30"/>
      <c r="V26" s="30"/>
      <c r="W26" s="31"/>
    </row>
    <row r="27" spans="1:23">
      <c r="A27" s="692"/>
      <c r="B27" s="27" t="s">
        <v>34</v>
      </c>
      <c r="D27" s="28">
        <v>2.5</v>
      </c>
      <c r="E27" s="28">
        <v>3.6</v>
      </c>
      <c r="F27" s="28">
        <v>9.8000000000000007</v>
      </c>
      <c r="G27" s="28">
        <v>3.6</v>
      </c>
      <c r="H27" s="28">
        <v>1.8</v>
      </c>
      <c r="I27" s="28">
        <v>1.3</v>
      </c>
      <c r="J27" s="28">
        <v>0.7</v>
      </c>
      <c r="K27" s="28">
        <v>0.5</v>
      </c>
      <c r="L27" s="28">
        <v>0.2</v>
      </c>
      <c r="M27" s="28">
        <v>0.1</v>
      </c>
      <c r="N27" s="28">
        <v>0.1</v>
      </c>
      <c r="O27" s="28">
        <v>0.8</v>
      </c>
      <c r="P27" s="28">
        <v>25.1</v>
      </c>
      <c r="Q27" s="29">
        <v>39300</v>
      </c>
      <c r="R27" s="29" t="s">
        <v>30</v>
      </c>
      <c r="S27" s="29"/>
      <c r="T27" s="30"/>
      <c r="U27" s="30"/>
      <c r="V27" s="30"/>
      <c r="W27" s="31"/>
    </row>
    <row r="28" spans="1:23">
      <c r="A28" s="692"/>
      <c r="B28" s="27" t="s">
        <v>35</v>
      </c>
      <c r="D28" s="28">
        <v>2</v>
      </c>
      <c r="E28" s="28">
        <v>3.2</v>
      </c>
      <c r="F28" s="28">
        <v>7.9</v>
      </c>
      <c r="G28" s="28">
        <v>2.9</v>
      </c>
      <c r="H28" s="28">
        <v>1.5</v>
      </c>
      <c r="I28" s="28">
        <v>1.1000000000000001</v>
      </c>
      <c r="J28" s="28">
        <v>0.7</v>
      </c>
      <c r="K28" s="28">
        <v>0.7</v>
      </c>
      <c r="L28" s="28">
        <v>0.3</v>
      </c>
      <c r="M28" s="28">
        <v>0.2</v>
      </c>
      <c r="N28" s="28">
        <v>0.1</v>
      </c>
      <c r="O28" s="28">
        <v>0.7</v>
      </c>
      <c r="P28" s="28">
        <v>21.3</v>
      </c>
      <c r="Q28" s="29">
        <v>40300</v>
      </c>
      <c r="R28" s="29" t="s">
        <v>30</v>
      </c>
      <c r="S28" s="29"/>
      <c r="T28" s="30"/>
      <c r="U28" s="30"/>
      <c r="V28" s="30"/>
      <c r="W28" s="31"/>
    </row>
    <row r="29" spans="1:23">
      <c r="A29" s="692"/>
      <c r="B29" s="27" t="s">
        <v>36</v>
      </c>
      <c r="D29" s="28">
        <v>1.1000000000000001</v>
      </c>
      <c r="E29" s="28">
        <v>2.4</v>
      </c>
      <c r="F29" s="28">
        <v>6.4</v>
      </c>
      <c r="G29" s="28">
        <v>2.5</v>
      </c>
      <c r="H29" s="28">
        <v>1.2</v>
      </c>
      <c r="I29" s="28">
        <v>1</v>
      </c>
      <c r="J29" s="28">
        <v>0.8</v>
      </c>
      <c r="K29" s="28">
        <v>0.7</v>
      </c>
      <c r="L29" s="28">
        <v>0.3</v>
      </c>
      <c r="M29" s="28">
        <v>0.3</v>
      </c>
      <c r="N29" s="28">
        <v>0.1</v>
      </c>
      <c r="O29" s="28">
        <v>0.5</v>
      </c>
      <c r="P29" s="28">
        <v>17.2</v>
      </c>
      <c r="Q29" s="29">
        <v>41700</v>
      </c>
      <c r="R29" s="29" t="s">
        <v>30</v>
      </c>
      <c r="S29" s="29"/>
      <c r="T29" s="30"/>
      <c r="U29" s="30"/>
      <c r="V29" s="30"/>
      <c r="W29" s="31"/>
    </row>
    <row r="30" spans="1:23">
      <c r="A30" s="692"/>
      <c r="B30" s="27" t="s">
        <v>37</v>
      </c>
      <c r="D30" s="28">
        <v>0.4</v>
      </c>
      <c r="E30" s="28">
        <v>1.3</v>
      </c>
      <c r="F30" s="28">
        <v>4.5</v>
      </c>
      <c r="G30" s="28">
        <v>1.8</v>
      </c>
      <c r="H30" s="28">
        <v>0.9</v>
      </c>
      <c r="I30" s="28">
        <v>0.7</v>
      </c>
      <c r="J30" s="28">
        <v>0.6</v>
      </c>
      <c r="K30" s="28">
        <v>0.5</v>
      </c>
      <c r="L30" s="28">
        <v>0.3</v>
      </c>
      <c r="M30" s="28">
        <v>0.3</v>
      </c>
      <c r="N30" s="28">
        <v>0.1</v>
      </c>
      <c r="O30" s="28">
        <v>0.4</v>
      </c>
      <c r="P30" s="28">
        <v>11.7</v>
      </c>
      <c r="Q30" s="29">
        <v>43000</v>
      </c>
      <c r="R30" s="29" t="s">
        <v>30</v>
      </c>
      <c r="S30" s="29"/>
      <c r="T30" s="30"/>
      <c r="U30" s="30"/>
      <c r="V30" s="30"/>
      <c r="W30" s="31"/>
    </row>
    <row r="31" spans="1:23">
      <c r="A31" s="692"/>
      <c r="B31" s="27" t="s">
        <v>38</v>
      </c>
      <c r="D31" s="28">
        <v>0.2</v>
      </c>
      <c r="E31" s="28">
        <v>0.5</v>
      </c>
      <c r="F31" s="28">
        <v>1.9</v>
      </c>
      <c r="G31" s="28">
        <v>0.7</v>
      </c>
      <c r="H31" s="28">
        <v>0.4</v>
      </c>
      <c r="I31" s="28">
        <v>0.2</v>
      </c>
      <c r="J31" s="28">
        <v>0.2</v>
      </c>
      <c r="K31" s="28">
        <v>0.2</v>
      </c>
      <c r="L31" s="28">
        <v>0.1</v>
      </c>
      <c r="M31" s="28">
        <v>0.2</v>
      </c>
      <c r="N31" s="28">
        <v>0.1</v>
      </c>
      <c r="O31" s="28">
        <v>0.3</v>
      </c>
      <c r="P31" s="28">
        <v>4.9000000000000004</v>
      </c>
      <c r="Q31" s="29">
        <v>43600</v>
      </c>
      <c r="R31" s="29" t="s">
        <v>30</v>
      </c>
      <c r="S31" s="29"/>
      <c r="T31" s="30"/>
      <c r="U31" s="30"/>
      <c r="V31" s="30"/>
      <c r="W31" s="31"/>
    </row>
    <row r="32" spans="1:23" s="32" customFormat="1">
      <c r="A32" s="687"/>
      <c r="B32" s="27" t="s">
        <v>39</v>
      </c>
      <c r="C32" s="3">
        <v>7</v>
      </c>
      <c r="D32" s="28">
        <v>39.799999999999997</v>
      </c>
      <c r="E32" s="28">
        <v>31</v>
      </c>
      <c r="F32" s="28">
        <v>54</v>
      </c>
      <c r="G32" s="28">
        <v>19.3</v>
      </c>
      <c r="H32" s="28">
        <v>8.9</v>
      </c>
      <c r="I32" s="28">
        <v>5.8</v>
      </c>
      <c r="J32" s="28">
        <v>3.7</v>
      </c>
      <c r="K32" s="28">
        <v>2.9</v>
      </c>
      <c r="L32" s="28">
        <v>1.4</v>
      </c>
      <c r="M32" s="28">
        <v>1.1000000000000001</v>
      </c>
      <c r="N32" s="28">
        <v>0.5</v>
      </c>
      <c r="O32" s="28">
        <v>8.6999999999999993</v>
      </c>
      <c r="P32" s="28">
        <v>177.1</v>
      </c>
      <c r="Q32" s="29">
        <v>36600</v>
      </c>
      <c r="R32" s="29">
        <v>35800</v>
      </c>
      <c r="S32" s="29"/>
      <c r="T32" s="30"/>
      <c r="U32" s="30"/>
      <c r="V32" s="30"/>
      <c r="W32" s="31"/>
    </row>
    <row r="33" spans="1:23" s="32" customFormat="1">
      <c r="A33" s="687"/>
      <c r="B33" s="679"/>
      <c r="C33" s="33"/>
      <c r="D33" s="34"/>
      <c r="E33" s="34"/>
      <c r="F33" s="34"/>
      <c r="G33" s="34"/>
      <c r="H33" s="34"/>
      <c r="I33" s="34"/>
      <c r="J33" s="34"/>
      <c r="K33" s="34"/>
      <c r="L33" s="34"/>
      <c r="M33" s="34"/>
      <c r="N33" s="34"/>
      <c r="O33" s="34"/>
      <c r="P33" s="34"/>
      <c r="Q33" s="35"/>
      <c r="R33" s="36"/>
      <c r="S33" s="36"/>
      <c r="U33" s="687"/>
      <c r="V33" s="687"/>
    </row>
    <row r="34" spans="1:23">
      <c r="A34" s="692"/>
      <c r="B34" s="687" t="s">
        <v>41</v>
      </c>
      <c r="C34" s="3">
        <v>8</v>
      </c>
      <c r="D34" s="38"/>
      <c r="E34" s="38"/>
      <c r="F34" s="38"/>
      <c r="G34" s="38"/>
      <c r="H34" s="38"/>
      <c r="I34" s="38"/>
      <c r="J34" s="38"/>
      <c r="K34" s="38"/>
      <c r="L34" s="38"/>
      <c r="M34" s="38"/>
      <c r="N34" s="38"/>
      <c r="O34" s="38"/>
      <c r="P34" s="38"/>
      <c r="Q34" s="29"/>
    </row>
    <row r="35" spans="1:23">
      <c r="A35" s="692"/>
      <c r="B35" s="27" t="s">
        <v>28</v>
      </c>
      <c r="D35" s="28">
        <v>12</v>
      </c>
      <c r="E35" s="28">
        <v>0.4</v>
      </c>
      <c r="F35" s="28" t="s">
        <v>29</v>
      </c>
      <c r="G35" s="28" t="s">
        <v>29</v>
      </c>
      <c r="H35" s="28" t="s">
        <v>29</v>
      </c>
      <c r="I35" s="28" t="s">
        <v>29</v>
      </c>
      <c r="J35" s="28" t="s">
        <v>29</v>
      </c>
      <c r="K35" s="28" t="s">
        <v>29</v>
      </c>
      <c r="L35" s="28" t="s">
        <v>29</v>
      </c>
      <c r="M35" s="28" t="s">
        <v>29</v>
      </c>
      <c r="N35" s="28" t="s">
        <v>29</v>
      </c>
      <c r="O35" s="28">
        <v>2.7</v>
      </c>
      <c r="P35" s="28">
        <v>15.1</v>
      </c>
      <c r="Q35" s="29">
        <v>24400</v>
      </c>
      <c r="R35" s="29" t="s">
        <v>30</v>
      </c>
      <c r="S35" s="29"/>
      <c r="T35" s="30"/>
      <c r="U35" s="30"/>
      <c r="V35" s="30"/>
      <c r="W35" s="31"/>
    </row>
    <row r="36" spans="1:23">
      <c r="A36" s="692"/>
      <c r="B36" s="27" t="s">
        <v>31</v>
      </c>
      <c r="D36" s="28">
        <v>19.399999999999999</v>
      </c>
      <c r="E36" s="28">
        <v>9.1</v>
      </c>
      <c r="F36" s="28">
        <v>3.5</v>
      </c>
      <c r="G36" s="28">
        <v>0.9</v>
      </c>
      <c r="H36" s="28">
        <v>0.3</v>
      </c>
      <c r="I36" s="28">
        <v>0.1</v>
      </c>
      <c r="J36" s="28" t="s">
        <v>29</v>
      </c>
      <c r="K36" s="28" t="s">
        <v>29</v>
      </c>
      <c r="L36" s="28" t="s">
        <v>29</v>
      </c>
      <c r="M36" s="28" t="s">
        <v>29</v>
      </c>
      <c r="N36" s="28" t="s">
        <v>29</v>
      </c>
      <c r="O36" s="28">
        <v>2.4</v>
      </c>
      <c r="P36" s="28">
        <v>35.6</v>
      </c>
      <c r="Q36" s="29">
        <v>29300</v>
      </c>
      <c r="R36" s="29" t="s">
        <v>30</v>
      </c>
      <c r="S36" s="29"/>
      <c r="T36" s="30"/>
      <c r="U36" s="30"/>
      <c r="V36" s="30"/>
      <c r="W36" s="31"/>
    </row>
    <row r="37" spans="1:23">
      <c r="A37" s="692"/>
      <c r="B37" s="27" t="s">
        <v>32</v>
      </c>
      <c r="D37" s="28">
        <v>6.1</v>
      </c>
      <c r="E37" s="28">
        <v>8.4</v>
      </c>
      <c r="F37" s="28">
        <v>10.9</v>
      </c>
      <c r="G37" s="28">
        <v>3.7</v>
      </c>
      <c r="H37" s="28">
        <v>1.5</v>
      </c>
      <c r="I37" s="28">
        <v>0.7</v>
      </c>
      <c r="J37" s="28">
        <v>0.3</v>
      </c>
      <c r="K37" s="28">
        <v>0.1</v>
      </c>
      <c r="L37" s="28" t="s">
        <v>29</v>
      </c>
      <c r="M37" s="28" t="s">
        <v>29</v>
      </c>
      <c r="N37" s="28" t="s">
        <v>29</v>
      </c>
      <c r="O37" s="28">
        <v>1.3</v>
      </c>
      <c r="P37" s="28">
        <v>32.9</v>
      </c>
      <c r="Q37" s="29">
        <v>35300</v>
      </c>
      <c r="R37" s="29" t="s">
        <v>30</v>
      </c>
      <c r="S37" s="29"/>
      <c r="T37" s="30"/>
      <c r="U37" s="30"/>
      <c r="V37" s="30"/>
      <c r="W37" s="31"/>
    </row>
    <row r="38" spans="1:23">
      <c r="A38" s="692"/>
      <c r="B38" s="27" t="s">
        <v>33</v>
      </c>
      <c r="D38" s="28">
        <v>3.2</v>
      </c>
      <c r="E38" s="28">
        <v>4.9000000000000004</v>
      </c>
      <c r="F38" s="28">
        <v>11.6</v>
      </c>
      <c r="G38" s="28">
        <v>4.5999999999999996</v>
      </c>
      <c r="H38" s="28">
        <v>2.2000000000000002</v>
      </c>
      <c r="I38" s="28">
        <v>1.3</v>
      </c>
      <c r="J38" s="28">
        <v>0.6</v>
      </c>
      <c r="K38" s="28">
        <v>0.3</v>
      </c>
      <c r="L38" s="28">
        <v>0.1</v>
      </c>
      <c r="M38" s="28">
        <v>0.1</v>
      </c>
      <c r="N38" s="28" t="s">
        <v>29</v>
      </c>
      <c r="O38" s="28">
        <v>1</v>
      </c>
      <c r="P38" s="28">
        <v>30</v>
      </c>
      <c r="Q38" s="29">
        <v>38400</v>
      </c>
      <c r="R38" s="29" t="s">
        <v>30</v>
      </c>
      <c r="S38" s="29"/>
      <c r="T38" s="30"/>
      <c r="U38" s="30"/>
      <c r="V38" s="30"/>
      <c r="W38" s="31"/>
    </row>
    <row r="39" spans="1:23">
      <c r="A39" s="692"/>
      <c r="B39" s="27" t="s">
        <v>34</v>
      </c>
      <c r="D39" s="28">
        <v>2.9</v>
      </c>
      <c r="E39" s="28">
        <v>4</v>
      </c>
      <c r="F39" s="28">
        <v>10.8</v>
      </c>
      <c r="G39" s="28">
        <v>4.2</v>
      </c>
      <c r="H39" s="28">
        <v>2.1</v>
      </c>
      <c r="I39" s="28">
        <v>1.7</v>
      </c>
      <c r="J39" s="28">
        <v>1</v>
      </c>
      <c r="K39" s="28">
        <v>0.7</v>
      </c>
      <c r="L39" s="28">
        <v>0.3</v>
      </c>
      <c r="M39" s="28">
        <v>0.2</v>
      </c>
      <c r="N39" s="28">
        <v>0.1</v>
      </c>
      <c r="O39" s="28">
        <v>0.9</v>
      </c>
      <c r="P39" s="28">
        <v>29</v>
      </c>
      <c r="Q39" s="29">
        <v>40000</v>
      </c>
      <c r="R39" s="29" t="s">
        <v>30</v>
      </c>
      <c r="S39" s="29"/>
      <c r="T39" s="30"/>
      <c r="U39" s="30"/>
      <c r="V39" s="30"/>
      <c r="W39" s="31"/>
    </row>
    <row r="40" spans="1:23">
      <c r="A40" s="692"/>
      <c r="B40" s="27" t="s">
        <v>35</v>
      </c>
      <c r="D40" s="28">
        <v>2.2000000000000002</v>
      </c>
      <c r="E40" s="28">
        <v>3.5</v>
      </c>
      <c r="F40" s="28">
        <v>8.6999999999999993</v>
      </c>
      <c r="G40" s="28">
        <v>3.4</v>
      </c>
      <c r="H40" s="28">
        <v>1.7</v>
      </c>
      <c r="I40" s="28">
        <v>1.3</v>
      </c>
      <c r="J40" s="28">
        <v>1</v>
      </c>
      <c r="K40" s="28">
        <v>0.9</v>
      </c>
      <c r="L40" s="28">
        <v>0.5</v>
      </c>
      <c r="M40" s="28">
        <v>0.3</v>
      </c>
      <c r="N40" s="28">
        <v>0.1</v>
      </c>
      <c r="O40" s="28">
        <v>0.8</v>
      </c>
      <c r="P40" s="28">
        <v>24.5</v>
      </c>
      <c r="Q40" s="29">
        <v>41000</v>
      </c>
      <c r="R40" s="29" t="s">
        <v>30</v>
      </c>
      <c r="S40" s="29"/>
      <c r="T40" s="30"/>
      <c r="U40" s="30"/>
      <c r="V40" s="30"/>
      <c r="W40" s="31"/>
    </row>
    <row r="41" spans="1:23">
      <c r="A41" s="692"/>
      <c r="B41" s="27" t="s">
        <v>36</v>
      </c>
      <c r="D41" s="28">
        <v>1.2</v>
      </c>
      <c r="E41" s="28">
        <v>2.6</v>
      </c>
      <c r="F41" s="28">
        <v>7</v>
      </c>
      <c r="G41" s="28">
        <v>2.7</v>
      </c>
      <c r="H41" s="28">
        <v>1.4</v>
      </c>
      <c r="I41" s="28">
        <v>1.2</v>
      </c>
      <c r="J41" s="28">
        <v>0.9</v>
      </c>
      <c r="K41" s="28">
        <v>0.9</v>
      </c>
      <c r="L41" s="28">
        <v>0.5</v>
      </c>
      <c r="M41" s="28">
        <v>0.4</v>
      </c>
      <c r="N41" s="28">
        <v>0.2</v>
      </c>
      <c r="O41" s="28">
        <v>0.5</v>
      </c>
      <c r="P41" s="28">
        <v>19.600000000000001</v>
      </c>
      <c r="Q41" s="29">
        <v>42400</v>
      </c>
      <c r="R41" s="29" t="s">
        <v>30</v>
      </c>
      <c r="S41" s="29"/>
      <c r="T41" s="30"/>
      <c r="U41" s="30"/>
      <c r="V41" s="30"/>
      <c r="W41" s="31"/>
    </row>
    <row r="42" spans="1:23">
      <c r="A42" s="692"/>
      <c r="B42" s="27" t="s">
        <v>37</v>
      </c>
      <c r="D42" s="28">
        <v>0.5</v>
      </c>
      <c r="E42" s="28">
        <v>1.4</v>
      </c>
      <c r="F42" s="28">
        <v>4.9000000000000004</v>
      </c>
      <c r="G42" s="28">
        <v>1.9</v>
      </c>
      <c r="H42" s="28">
        <v>1</v>
      </c>
      <c r="I42" s="28">
        <v>0.7</v>
      </c>
      <c r="J42" s="28">
        <v>0.7</v>
      </c>
      <c r="K42" s="28">
        <v>0.6</v>
      </c>
      <c r="L42" s="28">
        <v>0.4</v>
      </c>
      <c r="M42" s="28">
        <v>0.3</v>
      </c>
      <c r="N42" s="28">
        <v>0.2</v>
      </c>
      <c r="O42" s="28">
        <v>0.4</v>
      </c>
      <c r="P42" s="28">
        <v>13</v>
      </c>
      <c r="Q42" s="29">
        <v>43600</v>
      </c>
      <c r="R42" s="29" t="s">
        <v>30</v>
      </c>
      <c r="S42" s="29"/>
      <c r="T42" s="30"/>
      <c r="U42" s="30"/>
      <c r="V42" s="30"/>
      <c r="W42" s="31"/>
    </row>
    <row r="43" spans="1:23">
      <c r="A43" s="692"/>
      <c r="B43" s="27" t="s">
        <v>38</v>
      </c>
      <c r="D43" s="28">
        <v>0.2</v>
      </c>
      <c r="E43" s="28">
        <v>0.6</v>
      </c>
      <c r="F43" s="28">
        <v>2.1</v>
      </c>
      <c r="G43" s="28">
        <v>0.7</v>
      </c>
      <c r="H43" s="28">
        <v>0.4</v>
      </c>
      <c r="I43" s="28">
        <v>0.3</v>
      </c>
      <c r="J43" s="28">
        <v>0.2</v>
      </c>
      <c r="K43" s="28">
        <v>0.2</v>
      </c>
      <c r="L43" s="28">
        <v>0.1</v>
      </c>
      <c r="M43" s="28">
        <v>0.2</v>
      </c>
      <c r="N43" s="28">
        <v>0.1</v>
      </c>
      <c r="O43" s="28">
        <v>0.3</v>
      </c>
      <c r="P43" s="28">
        <v>5.6</v>
      </c>
      <c r="Q43" s="29">
        <v>43800</v>
      </c>
      <c r="R43" s="29" t="s">
        <v>30</v>
      </c>
      <c r="S43" s="29"/>
      <c r="T43" s="30"/>
      <c r="U43" s="30"/>
      <c r="V43" s="30"/>
      <c r="W43" s="31"/>
    </row>
    <row r="44" spans="1:23" s="32" customFormat="1">
      <c r="A44" s="687"/>
      <c r="B44" s="27" t="s">
        <v>39</v>
      </c>
      <c r="C44" s="3">
        <v>6</v>
      </c>
      <c r="D44" s="28">
        <v>47.7</v>
      </c>
      <c r="E44" s="28">
        <v>34.9</v>
      </c>
      <c r="F44" s="28">
        <v>59.6</v>
      </c>
      <c r="G44" s="28">
        <v>22</v>
      </c>
      <c r="H44" s="28">
        <v>10.6</v>
      </c>
      <c r="I44" s="28">
        <v>7.2</v>
      </c>
      <c r="J44" s="28">
        <v>4.8</v>
      </c>
      <c r="K44" s="28">
        <v>3.8</v>
      </c>
      <c r="L44" s="28">
        <v>2</v>
      </c>
      <c r="M44" s="28">
        <v>1.6</v>
      </c>
      <c r="N44" s="28">
        <v>0.8</v>
      </c>
      <c r="O44" s="28">
        <v>10.4</v>
      </c>
      <c r="P44" s="28">
        <v>205.4</v>
      </c>
      <c r="Q44" s="29">
        <v>36900</v>
      </c>
      <c r="R44" s="29">
        <v>35800</v>
      </c>
      <c r="S44" s="29"/>
      <c r="T44" s="30"/>
      <c r="U44" s="30"/>
      <c r="V44" s="30"/>
      <c r="W44" s="31"/>
    </row>
    <row r="45" spans="1:23">
      <c r="A45" s="692"/>
      <c r="B45" s="27"/>
      <c r="D45" s="38"/>
      <c r="E45" s="38"/>
      <c r="F45" s="38"/>
      <c r="G45" s="38"/>
      <c r="H45" s="38"/>
      <c r="I45" s="38"/>
      <c r="J45" s="38"/>
      <c r="K45" s="38"/>
      <c r="L45" s="38"/>
      <c r="M45" s="38"/>
      <c r="N45" s="38"/>
      <c r="O45" s="38"/>
      <c r="P45" s="38"/>
      <c r="Q45" s="29"/>
    </row>
    <row r="46" spans="1:23" ht="23.45" customHeight="1">
      <c r="A46" s="692"/>
      <c r="B46" s="686" t="s">
        <v>42</v>
      </c>
      <c r="C46" s="3">
        <v>8</v>
      </c>
      <c r="D46" s="38"/>
      <c r="E46" s="38"/>
      <c r="F46" s="38"/>
      <c r="G46" s="38"/>
      <c r="H46" s="38"/>
      <c r="I46" s="38"/>
      <c r="J46" s="38"/>
      <c r="K46" s="38"/>
      <c r="L46" s="38"/>
      <c r="M46" s="38"/>
      <c r="N46" s="38"/>
      <c r="O46" s="38"/>
      <c r="P46" s="38"/>
      <c r="Q46" s="29"/>
    </row>
    <row r="47" spans="1:23">
      <c r="A47" s="687"/>
      <c r="B47" s="692"/>
      <c r="D47" s="38"/>
      <c r="E47" s="38"/>
      <c r="F47" s="38"/>
      <c r="G47" s="38"/>
      <c r="H47" s="38"/>
      <c r="I47" s="38"/>
      <c r="J47" s="38"/>
      <c r="K47" s="38"/>
      <c r="L47" s="38"/>
      <c r="M47" s="38"/>
      <c r="N47" s="38"/>
      <c r="O47" s="38"/>
      <c r="P47" s="38"/>
      <c r="Q47" s="29"/>
    </row>
    <row r="48" spans="1:23">
      <c r="A48" s="692"/>
      <c r="B48" s="687" t="s">
        <v>27</v>
      </c>
      <c r="D48" s="38"/>
      <c r="E48" s="38"/>
      <c r="F48" s="38"/>
      <c r="G48" s="38"/>
      <c r="H48" s="38"/>
      <c r="I48" s="38"/>
      <c r="J48" s="38"/>
      <c r="K48" s="38"/>
      <c r="L48" s="38"/>
      <c r="M48" s="38"/>
      <c r="N48" s="38"/>
      <c r="O48" s="38"/>
      <c r="P48" s="38"/>
      <c r="Q48" s="29"/>
    </row>
    <row r="49" spans="1:23">
      <c r="A49" s="27"/>
      <c r="B49" s="27" t="s">
        <v>28</v>
      </c>
      <c r="D49" s="28">
        <v>0.5</v>
      </c>
      <c r="E49" s="28" t="s">
        <v>29</v>
      </c>
      <c r="F49" s="28" t="s">
        <v>29</v>
      </c>
      <c r="G49" s="28" t="s">
        <v>29</v>
      </c>
      <c r="H49" s="28" t="s">
        <v>29</v>
      </c>
      <c r="I49" s="28" t="s">
        <v>29</v>
      </c>
      <c r="J49" s="28" t="s">
        <v>29</v>
      </c>
      <c r="K49" s="28" t="s">
        <v>29</v>
      </c>
      <c r="L49" s="28" t="s">
        <v>29</v>
      </c>
      <c r="M49" s="28" t="s">
        <v>29</v>
      </c>
      <c r="N49" s="28" t="s">
        <v>29</v>
      </c>
      <c r="O49" s="28" t="s">
        <v>29</v>
      </c>
      <c r="P49" s="28">
        <v>0.6</v>
      </c>
      <c r="Q49" s="29">
        <v>23300</v>
      </c>
      <c r="R49" s="29" t="s">
        <v>30</v>
      </c>
      <c r="S49" s="29"/>
      <c r="T49" s="30"/>
      <c r="U49" s="30"/>
      <c r="V49" s="30"/>
      <c r="W49" s="31"/>
    </row>
    <row r="50" spans="1:23">
      <c r="A50" s="692"/>
      <c r="B50" s="27" t="s">
        <v>31</v>
      </c>
      <c r="D50" s="28">
        <v>1</v>
      </c>
      <c r="E50" s="28">
        <v>0.2</v>
      </c>
      <c r="F50" s="28">
        <v>0.1</v>
      </c>
      <c r="G50" s="28" t="s">
        <v>29</v>
      </c>
      <c r="H50" s="28" t="s">
        <v>29</v>
      </c>
      <c r="I50" s="28" t="s">
        <v>29</v>
      </c>
      <c r="J50" s="28" t="s">
        <v>29</v>
      </c>
      <c r="K50" s="28" t="s">
        <v>29</v>
      </c>
      <c r="L50" s="28" t="s">
        <v>29</v>
      </c>
      <c r="M50" s="28" t="s">
        <v>29</v>
      </c>
      <c r="N50" s="28" t="s">
        <v>29</v>
      </c>
      <c r="O50" s="28">
        <v>0.1</v>
      </c>
      <c r="P50" s="28">
        <v>1.5</v>
      </c>
      <c r="Q50" s="29">
        <v>27300</v>
      </c>
      <c r="R50" s="29" t="s">
        <v>30</v>
      </c>
      <c r="S50" s="29"/>
      <c r="T50" s="30"/>
      <c r="U50" s="30"/>
      <c r="V50" s="30"/>
      <c r="W50" s="31"/>
    </row>
    <row r="51" spans="1:23">
      <c r="A51" s="692"/>
      <c r="B51" s="27" t="s">
        <v>32</v>
      </c>
      <c r="D51" s="28">
        <v>0.4</v>
      </c>
      <c r="E51" s="28">
        <v>0.2</v>
      </c>
      <c r="F51" s="28">
        <v>0.2</v>
      </c>
      <c r="G51" s="28">
        <v>0.2</v>
      </c>
      <c r="H51" s="28">
        <v>0.1</v>
      </c>
      <c r="I51" s="28" t="s">
        <v>29</v>
      </c>
      <c r="J51" s="28" t="s">
        <v>29</v>
      </c>
      <c r="K51" s="28" t="s">
        <v>29</v>
      </c>
      <c r="L51" s="28" t="s">
        <v>29</v>
      </c>
      <c r="M51" s="28" t="s">
        <v>29</v>
      </c>
      <c r="N51" s="28" t="s">
        <v>29</v>
      </c>
      <c r="O51" s="28" t="s">
        <v>29</v>
      </c>
      <c r="P51" s="28">
        <v>1.3</v>
      </c>
      <c r="Q51" s="29">
        <v>34400</v>
      </c>
      <c r="R51" s="29" t="s">
        <v>30</v>
      </c>
      <c r="S51" s="29"/>
      <c r="T51" s="30"/>
      <c r="U51" s="30"/>
      <c r="V51" s="30"/>
      <c r="W51" s="31"/>
    </row>
    <row r="52" spans="1:23">
      <c r="A52" s="692"/>
      <c r="B52" s="27" t="s">
        <v>33</v>
      </c>
      <c r="D52" s="28">
        <v>0.2</v>
      </c>
      <c r="E52" s="28">
        <v>0.2</v>
      </c>
      <c r="F52" s="28">
        <v>0.2</v>
      </c>
      <c r="G52" s="28">
        <v>0.2</v>
      </c>
      <c r="H52" s="28">
        <v>0.1</v>
      </c>
      <c r="I52" s="28">
        <v>0.1</v>
      </c>
      <c r="J52" s="28">
        <v>0.1</v>
      </c>
      <c r="K52" s="28" t="s">
        <v>29</v>
      </c>
      <c r="L52" s="28" t="s">
        <v>29</v>
      </c>
      <c r="M52" s="28" t="s">
        <v>29</v>
      </c>
      <c r="N52" s="28" t="s">
        <v>29</v>
      </c>
      <c r="O52" s="28">
        <v>0.1</v>
      </c>
      <c r="P52" s="28">
        <v>1.1000000000000001</v>
      </c>
      <c r="Q52" s="29">
        <v>40600</v>
      </c>
      <c r="R52" s="29" t="s">
        <v>30</v>
      </c>
      <c r="S52" s="29"/>
      <c r="T52" s="30"/>
      <c r="U52" s="30"/>
      <c r="V52" s="30"/>
      <c r="W52" s="31"/>
    </row>
    <row r="53" spans="1:23">
      <c r="A53" s="692"/>
      <c r="B53" s="27" t="s">
        <v>34</v>
      </c>
      <c r="D53" s="28">
        <v>0.1</v>
      </c>
      <c r="E53" s="28">
        <v>0.1</v>
      </c>
      <c r="F53" s="28">
        <v>0.2</v>
      </c>
      <c r="G53" s="28">
        <v>0.1</v>
      </c>
      <c r="H53" s="28">
        <v>0.1</v>
      </c>
      <c r="I53" s="28">
        <v>0.1</v>
      </c>
      <c r="J53" s="28">
        <v>0.1</v>
      </c>
      <c r="K53" s="28">
        <v>0.1</v>
      </c>
      <c r="L53" s="28" t="s">
        <v>29</v>
      </c>
      <c r="M53" s="28" t="s">
        <v>29</v>
      </c>
      <c r="N53" s="28" t="s">
        <v>29</v>
      </c>
      <c r="O53" s="28" t="s">
        <v>29</v>
      </c>
      <c r="P53" s="28">
        <v>0.9</v>
      </c>
      <c r="Q53" s="29">
        <v>44800</v>
      </c>
      <c r="R53" s="29" t="s">
        <v>30</v>
      </c>
      <c r="S53" s="29"/>
      <c r="T53" s="30"/>
      <c r="U53" s="30"/>
      <c r="V53" s="30"/>
      <c r="W53" s="31"/>
    </row>
    <row r="54" spans="1:23">
      <c r="A54" s="692"/>
      <c r="B54" s="27" t="s">
        <v>35</v>
      </c>
      <c r="D54" s="28">
        <v>0.1</v>
      </c>
      <c r="E54" s="28">
        <v>0.1</v>
      </c>
      <c r="F54" s="28">
        <v>0.2</v>
      </c>
      <c r="G54" s="28">
        <v>0.1</v>
      </c>
      <c r="H54" s="28" t="s">
        <v>29</v>
      </c>
      <c r="I54" s="28" t="s">
        <v>29</v>
      </c>
      <c r="J54" s="28" t="s">
        <v>29</v>
      </c>
      <c r="K54" s="28" t="s">
        <v>29</v>
      </c>
      <c r="L54" s="28" t="s">
        <v>29</v>
      </c>
      <c r="M54" s="28" t="s">
        <v>29</v>
      </c>
      <c r="N54" s="28" t="s">
        <v>29</v>
      </c>
      <c r="O54" s="28" t="s">
        <v>29</v>
      </c>
      <c r="P54" s="28">
        <v>0.6</v>
      </c>
      <c r="Q54" s="29">
        <v>47200</v>
      </c>
      <c r="R54" s="29" t="s">
        <v>30</v>
      </c>
      <c r="S54" s="29"/>
      <c r="T54" s="30"/>
      <c r="U54" s="30"/>
      <c r="V54" s="30"/>
      <c r="W54" s="31"/>
    </row>
    <row r="55" spans="1:23">
      <c r="A55" s="692"/>
      <c r="B55" s="27" t="s">
        <v>36</v>
      </c>
      <c r="D55" s="28" t="s">
        <v>29</v>
      </c>
      <c r="E55" s="28">
        <v>0.1</v>
      </c>
      <c r="F55" s="28">
        <v>0.1</v>
      </c>
      <c r="G55" s="28">
        <v>0.1</v>
      </c>
      <c r="H55" s="28" t="s">
        <v>29</v>
      </c>
      <c r="I55" s="28" t="s">
        <v>29</v>
      </c>
      <c r="J55" s="28" t="s">
        <v>29</v>
      </c>
      <c r="K55" s="28" t="s">
        <v>29</v>
      </c>
      <c r="L55" s="28" t="s">
        <v>29</v>
      </c>
      <c r="M55" s="28" t="s">
        <v>29</v>
      </c>
      <c r="N55" s="28" t="s">
        <v>29</v>
      </c>
      <c r="O55" s="28" t="s">
        <v>29</v>
      </c>
      <c r="P55" s="28">
        <v>0.5</v>
      </c>
      <c r="Q55" s="29">
        <v>47300</v>
      </c>
      <c r="R55" s="29" t="s">
        <v>30</v>
      </c>
      <c r="S55" s="29"/>
      <c r="T55" s="30"/>
      <c r="U55" s="30"/>
      <c r="V55" s="30"/>
      <c r="W55" s="31"/>
    </row>
    <row r="56" spans="1:23">
      <c r="A56" s="692"/>
      <c r="B56" s="27" t="s">
        <v>37</v>
      </c>
      <c r="D56" s="28" t="s">
        <v>29</v>
      </c>
      <c r="E56" s="28" t="s">
        <v>29</v>
      </c>
      <c r="F56" s="28">
        <v>0.1</v>
      </c>
      <c r="G56" s="28" t="s">
        <v>29</v>
      </c>
      <c r="H56" s="28" t="s">
        <v>29</v>
      </c>
      <c r="I56" s="28" t="s">
        <v>29</v>
      </c>
      <c r="J56" s="28" t="s">
        <v>29</v>
      </c>
      <c r="K56" s="28" t="s">
        <v>29</v>
      </c>
      <c r="L56" s="28" t="s">
        <v>29</v>
      </c>
      <c r="M56" s="28" t="s">
        <v>29</v>
      </c>
      <c r="N56" s="28" t="s">
        <v>29</v>
      </c>
      <c r="O56" s="28" t="s">
        <v>29</v>
      </c>
      <c r="P56" s="28">
        <v>0.3</v>
      </c>
      <c r="Q56" s="29">
        <v>50000</v>
      </c>
      <c r="R56" s="29" t="s">
        <v>30</v>
      </c>
      <c r="S56" s="29"/>
      <c r="T56" s="30"/>
      <c r="U56" s="30"/>
      <c r="V56" s="30"/>
      <c r="W56" s="31"/>
    </row>
    <row r="57" spans="1:23">
      <c r="A57" s="692"/>
      <c r="B57" s="27" t="s">
        <v>38</v>
      </c>
      <c r="D57" s="28" t="s">
        <v>29</v>
      </c>
      <c r="E57" s="28" t="s">
        <v>29</v>
      </c>
      <c r="F57" s="28" t="s">
        <v>29</v>
      </c>
      <c r="G57" s="28" t="s">
        <v>29</v>
      </c>
      <c r="H57" s="28" t="s">
        <v>29</v>
      </c>
      <c r="I57" s="28" t="s">
        <v>29</v>
      </c>
      <c r="J57" s="28" t="s">
        <v>29</v>
      </c>
      <c r="K57" s="28" t="s">
        <v>29</v>
      </c>
      <c r="L57" s="28" t="s">
        <v>29</v>
      </c>
      <c r="M57" s="28" t="s">
        <v>29</v>
      </c>
      <c r="N57" s="28" t="s">
        <v>29</v>
      </c>
      <c r="O57" s="28" t="s">
        <v>29</v>
      </c>
      <c r="P57" s="28">
        <v>0.2</v>
      </c>
      <c r="Q57" s="29">
        <v>49600</v>
      </c>
      <c r="R57" s="29" t="s">
        <v>30</v>
      </c>
      <c r="S57" s="29"/>
      <c r="T57" s="30"/>
      <c r="U57" s="30"/>
      <c r="V57" s="30"/>
      <c r="W57" s="31"/>
    </row>
    <row r="58" spans="1:23" s="32" customFormat="1">
      <c r="A58" s="687"/>
      <c r="B58" s="27" t="s">
        <v>39</v>
      </c>
      <c r="C58" s="3">
        <v>7</v>
      </c>
      <c r="D58" s="28">
        <v>2.5</v>
      </c>
      <c r="E58" s="28">
        <v>0.9</v>
      </c>
      <c r="F58" s="28">
        <v>1.2</v>
      </c>
      <c r="G58" s="28">
        <v>0.6</v>
      </c>
      <c r="H58" s="28">
        <v>0.3</v>
      </c>
      <c r="I58" s="28">
        <v>0.3</v>
      </c>
      <c r="J58" s="28">
        <v>0.2</v>
      </c>
      <c r="K58" s="28">
        <v>0.2</v>
      </c>
      <c r="L58" s="28">
        <v>0.2</v>
      </c>
      <c r="M58" s="28">
        <v>0.1</v>
      </c>
      <c r="N58" s="28">
        <v>0.1</v>
      </c>
      <c r="O58" s="28">
        <v>0.3</v>
      </c>
      <c r="P58" s="28">
        <v>7</v>
      </c>
      <c r="Q58" s="29">
        <v>37500</v>
      </c>
      <c r="R58" s="29">
        <v>34900</v>
      </c>
      <c r="S58" s="29"/>
      <c r="T58" s="30"/>
      <c r="U58" s="30"/>
      <c r="V58" s="30"/>
      <c r="W58" s="31"/>
    </row>
    <row r="59" spans="1:23">
      <c r="A59" s="687"/>
      <c r="B59" s="679"/>
      <c r="C59" s="33"/>
      <c r="D59" s="34"/>
      <c r="E59" s="34"/>
      <c r="F59" s="34"/>
      <c r="G59" s="34"/>
      <c r="H59" s="34"/>
      <c r="I59" s="34"/>
      <c r="J59" s="34"/>
      <c r="K59" s="34"/>
      <c r="L59" s="34"/>
      <c r="M59" s="34"/>
      <c r="N59" s="34"/>
      <c r="O59" s="38"/>
      <c r="P59" s="34"/>
      <c r="Q59" s="29"/>
    </row>
    <row r="60" spans="1:23">
      <c r="A60" s="692"/>
      <c r="B60" s="687" t="s">
        <v>40</v>
      </c>
      <c r="C60" s="37"/>
      <c r="D60" s="38"/>
      <c r="E60" s="38"/>
      <c r="F60" s="38"/>
      <c r="G60" s="38"/>
      <c r="H60" s="38"/>
      <c r="I60" s="38"/>
      <c r="J60" s="38"/>
      <c r="K60" s="38"/>
      <c r="L60" s="38"/>
      <c r="M60" s="38"/>
      <c r="N60" s="38"/>
      <c r="O60" s="38"/>
      <c r="P60" s="38"/>
      <c r="Q60" s="29"/>
    </row>
    <row r="61" spans="1:23">
      <c r="A61" s="692"/>
      <c r="B61" s="27" t="s">
        <v>28</v>
      </c>
      <c r="D61" s="28">
        <v>3.5</v>
      </c>
      <c r="E61" s="28">
        <v>0.1</v>
      </c>
      <c r="F61" s="28" t="s">
        <v>29</v>
      </c>
      <c r="G61" s="28" t="s">
        <v>29</v>
      </c>
      <c r="H61" s="28" t="s">
        <v>29</v>
      </c>
      <c r="I61" s="28" t="s">
        <v>29</v>
      </c>
      <c r="J61" s="28" t="s">
        <v>29</v>
      </c>
      <c r="K61" s="28" t="s">
        <v>29</v>
      </c>
      <c r="L61" s="28" t="s">
        <v>29</v>
      </c>
      <c r="M61" s="28" t="s">
        <v>29</v>
      </c>
      <c r="N61" s="28" t="s">
        <v>29</v>
      </c>
      <c r="O61" s="28">
        <v>0.2</v>
      </c>
      <c r="P61" s="28">
        <v>3.7</v>
      </c>
      <c r="Q61" s="29">
        <v>23600</v>
      </c>
      <c r="R61" s="29" t="s">
        <v>30</v>
      </c>
      <c r="S61" s="29"/>
      <c r="T61" s="30"/>
      <c r="U61" s="30"/>
      <c r="V61" s="30"/>
      <c r="W61" s="31"/>
    </row>
    <row r="62" spans="1:23">
      <c r="A62" s="692"/>
      <c r="B62" s="27" t="s">
        <v>31</v>
      </c>
      <c r="D62" s="28">
        <v>4.4000000000000004</v>
      </c>
      <c r="E62" s="28">
        <v>1.9</v>
      </c>
      <c r="F62" s="28">
        <v>0.7</v>
      </c>
      <c r="G62" s="28">
        <v>0.2</v>
      </c>
      <c r="H62" s="28">
        <v>0.1</v>
      </c>
      <c r="I62" s="28" t="s">
        <v>29</v>
      </c>
      <c r="J62" s="28" t="s">
        <v>29</v>
      </c>
      <c r="K62" s="28" t="s">
        <v>29</v>
      </c>
      <c r="L62" s="28" t="s">
        <v>29</v>
      </c>
      <c r="M62" s="28" t="s">
        <v>29</v>
      </c>
      <c r="N62" s="28" t="s">
        <v>29</v>
      </c>
      <c r="O62" s="28">
        <v>0.3</v>
      </c>
      <c r="P62" s="28">
        <v>7.6</v>
      </c>
      <c r="Q62" s="29">
        <v>28900</v>
      </c>
      <c r="R62" s="29" t="s">
        <v>30</v>
      </c>
      <c r="S62" s="29"/>
      <c r="T62" s="30"/>
      <c r="U62" s="30"/>
      <c r="V62" s="30"/>
      <c r="W62" s="31"/>
    </row>
    <row r="63" spans="1:23">
      <c r="A63" s="692"/>
      <c r="B63" s="27" t="s">
        <v>32</v>
      </c>
      <c r="D63" s="28">
        <v>1.3</v>
      </c>
      <c r="E63" s="28">
        <v>1.7</v>
      </c>
      <c r="F63" s="28">
        <v>2</v>
      </c>
      <c r="G63" s="28">
        <v>0.7</v>
      </c>
      <c r="H63" s="28">
        <v>0.3</v>
      </c>
      <c r="I63" s="28">
        <v>0.1</v>
      </c>
      <c r="J63" s="28" t="s">
        <v>29</v>
      </c>
      <c r="K63" s="28" t="s">
        <v>29</v>
      </c>
      <c r="L63" s="28" t="s">
        <v>29</v>
      </c>
      <c r="M63" s="28" t="s">
        <v>29</v>
      </c>
      <c r="N63" s="28" t="s">
        <v>29</v>
      </c>
      <c r="O63" s="28">
        <v>0.3</v>
      </c>
      <c r="P63" s="28">
        <v>6.4</v>
      </c>
      <c r="Q63" s="29">
        <v>35000</v>
      </c>
      <c r="R63" s="29" t="s">
        <v>30</v>
      </c>
      <c r="S63" s="29"/>
      <c r="T63" s="30"/>
      <c r="U63" s="30"/>
      <c r="V63" s="30"/>
      <c r="W63" s="31"/>
    </row>
    <row r="64" spans="1:23">
      <c r="A64" s="692"/>
      <c r="B64" s="27" t="s">
        <v>33</v>
      </c>
      <c r="D64" s="28">
        <v>0.7</v>
      </c>
      <c r="E64" s="28">
        <v>1</v>
      </c>
      <c r="F64" s="28">
        <v>2.2000000000000002</v>
      </c>
      <c r="G64" s="28">
        <v>0.8</v>
      </c>
      <c r="H64" s="28">
        <v>0.4</v>
      </c>
      <c r="I64" s="28">
        <v>0.2</v>
      </c>
      <c r="J64" s="28">
        <v>0.1</v>
      </c>
      <c r="K64" s="28">
        <v>0.1</v>
      </c>
      <c r="L64" s="28" t="s">
        <v>29</v>
      </c>
      <c r="M64" s="28" t="s">
        <v>29</v>
      </c>
      <c r="N64" s="28" t="s">
        <v>29</v>
      </c>
      <c r="O64" s="28">
        <v>0.3</v>
      </c>
      <c r="P64" s="28">
        <v>5.8</v>
      </c>
      <c r="Q64" s="29">
        <v>37600</v>
      </c>
      <c r="R64" s="29" t="s">
        <v>30</v>
      </c>
      <c r="S64" s="29"/>
      <c r="T64" s="30"/>
      <c r="U64" s="30"/>
      <c r="V64" s="30"/>
      <c r="W64" s="31"/>
    </row>
    <row r="65" spans="1:23">
      <c r="A65" s="692"/>
      <c r="B65" s="27" t="s">
        <v>34</v>
      </c>
      <c r="D65" s="28">
        <v>0.7</v>
      </c>
      <c r="E65" s="28">
        <v>0.8</v>
      </c>
      <c r="F65" s="28">
        <v>1.9</v>
      </c>
      <c r="G65" s="28">
        <v>0.7</v>
      </c>
      <c r="H65" s="28">
        <v>0.4</v>
      </c>
      <c r="I65" s="28">
        <v>0.2</v>
      </c>
      <c r="J65" s="28">
        <v>0.1</v>
      </c>
      <c r="K65" s="28">
        <v>0.1</v>
      </c>
      <c r="L65" s="28" t="s">
        <v>29</v>
      </c>
      <c r="M65" s="28" t="s">
        <v>29</v>
      </c>
      <c r="N65" s="28" t="s">
        <v>29</v>
      </c>
      <c r="O65" s="28">
        <v>0.2</v>
      </c>
      <c r="P65" s="28">
        <v>5.2</v>
      </c>
      <c r="Q65" s="29">
        <v>38700</v>
      </c>
      <c r="R65" s="29" t="s">
        <v>30</v>
      </c>
      <c r="S65" s="29"/>
      <c r="T65" s="30"/>
      <c r="U65" s="30"/>
      <c r="V65" s="30"/>
      <c r="W65" s="31"/>
    </row>
    <row r="66" spans="1:23">
      <c r="A66" s="692"/>
      <c r="B66" s="27" t="s">
        <v>35</v>
      </c>
      <c r="D66" s="28">
        <v>0.6</v>
      </c>
      <c r="E66" s="28">
        <v>0.7</v>
      </c>
      <c r="F66" s="28">
        <v>1.4</v>
      </c>
      <c r="G66" s="28">
        <v>0.5</v>
      </c>
      <c r="H66" s="28">
        <v>0.3</v>
      </c>
      <c r="I66" s="28">
        <v>0.2</v>
      </c>
      <c r="J66" s="28">
        <v>0.1</v>
      </c>
      <c r="K66" s="28">
        <v>0.1</v>
      </c>
      <c r="L66" s="28" t="s">
        <v>29</v>
      </c>
      <c r="M66" s="28">
        <v>0.1</v>
      </c>
      <c r="N66" s="28" t="s">
        <v>29</v>
      </c>
      <c r="O66" s="28">
        <v>0.2</v>
      </c>
      <c r="P66" s="28">
        <v>4.2</v>
      </c>
      <c r="Q66" s="29">
        <v>39300</v>
      </c>
      <c r="R66" s="29" t="s">
        <v>30</v>
      </c>
      <c r="S66" s="29"/>
      <c r="T66" s="30"/>
      <c r="U66" s="30"/>
      <c r="V66" s="30"/>
      <c r="W66" s="31"/>
    </row>
    <row r="67" spans="1:23">
      <c r="A67" s="692"/>
      <c r="B67" s="27" t="s">
        <v>36</v>
      </c>
      <c r="D67" s="28">
        <v>0.3</v>
      </c>
      <c r="E67" s="28">
        <v>0.5</v>
      </c>
      <c r="F67" s="28">
        <v>1.2</v>
      </c>
      <c r="G67" s="28">
        <v>0.4</v>
      </c>
      <c r="H67" s="28">
        <v>0.2</v>
      </c>
      <c r="I67" s="28">
        <v>0.2</v>
      </c>
      <c r="J67" s="28">
        <v>0.1</v>
      </c>
      <c r="K67" s="28">
        <v>0.1</v>
      </c>
      <c r="L67" s="28">
        <v>0.1</v>
      </c>
      <c r="M67" s="28">
        <v>0.1</v>
      </c>
      <c r="N67" s="28" t="s">
        <v>29</v>
      </c>
      <c r="O67" s="28">
        <v>0.1</v>
      </c>
      <c r="P67" s="28">
        <v>3.3</v>
      </c>
      <c r="Q67" s="29">
        <v>41100</v>
      </c>
      <c r="R67" s="29" t="s">
        <v>30</v>
      </c>
      <c r="S67" s="29"/>
      <c r="T67" s="30"/>
      <c r="U67" s="30"/>
      <c r="V67" s="30"/>
      <c r="W67" s="31"/>
    </row>
    <row r="68" spans="1:23">
      <c r="A68" s="692"/>
      <c r="B68" s="27" t="s">
        <v>37</v>
      </c>
      <c r="D68" s="28">
        <v>0.1</v>
      </c>
      <c r="E68" s="28">
        <v>0.3</v>
      </c>
      <c r="F68" s="28">
        <v>0.8</v>
      </c>
      <c r="G68" s="28">
        <v>0.3</v>
      </c>
      <c r="H68" s="28">
        <v>0.1</v>
      </c>
      <c r="I68" s="28">
        <v>0.1</v>
      </c>
      <c r="J68" s="28">
        <v>0.1</v>
      </c>
      <c r="K68" s="28">
        <v>0.1</v>
      </c>
      <c r="L68" s="28" t="s">
        <v>29</v>
      </c>
      <c r="M68" s="28">
        <v>0.1</v>
      </c>
      <c r="N68" s="28" t="s">
        <v>29</v>
      </c>
      <c r="O68" s="28">
        <v>0.1</v>
      </c>
      <c r="P68" s="28">
        <v>2.1</v>
      </c>
      <c r="Q68" s="29">
        <v>42800</v>
      </c>
      <c r="R68" s="29" t="s">
        <v>30</v>
      </c>
      <c r="S68" s="29"/>
      <c r="T68" s="30"/>
      <c r="U68" s="30"/>
      <c r="V68" s="30"/>
      <c r="W68" s="31"/>
    </row>
    <row r="69" spans="1:23">
      <c r="A69" s="692"/>
      <c r="B69" s="27" t="s">
        <v>38</v>
      </c>
      <c r="D69" s="28" t="s">
        <v>29</v>
      </c>
      <c r="E69" s="28">
        <v>0.1</v>
      </c>
      <c r="F69" s="28">
        <v>0.4</v>
      </c>
      <c r="G69" s="28">
        <v>0.1</v>
      </c>
      <c r="H69" s="28">
        <v>0.1</v>
      </c>
      <c r="I69" s="28" t="s">
        <v>29</v>
      </c>
      <c r="J69" s="28" t="s">
        <v>29</v>
      </c>
      <c r="K69" s="28" t="s">
        <v>29</v>
      </c>
      <c r="L69" s="28" t="s">
        <v>29</v>
      </c>
      <c r="M69" s="28" t="s">
        <v>29</v>
      </c>
      <c r="N69" s="28" t="s">
        <v>29</v>
      </c>
      <c r="O69" s="28">
        <v>0.1</v>
      </c>
      <c r="P69" s="28">
        <v>0.9</v>
      </c>
      <c r="Q69" s="29">
        <v>43300</v>
      </c>
      <c r="R69" s="29" t="s">
        <v>30</v>
      </c>
      <c r="S69" s="29"/>
      <c r="T69" s="30"/>
      <c r="U69" s="30"/>
      <c r="V69" s="30"/>
      <c r="W69" s="31"/>
    </row>
    <row r="70" spans="1:23" s="32" customFormat="1">
      <c r="A70" s="687"/>
      <c r="B70" s="27" t="s">
        <v>39</v>
      </c>
      <c r="C70" s="3">
        <v>7</v>
      </c>
      <c r="D70" s="28">
        <v>11.6</v>
      </c>
      <c r="E70" s="28">
        <v>7</v>
      </c>
      <c r="F70" s="28">
        <v>10.5</v>
      </c>
      <c r="G70" s="28">
        <v>3.8</v>
      </c>
      <c r="H70" s="28">
        <v>1.8</v>
      </c>
      <c r="I70" s="28">
        <v>1</v>
      </c>
      <c r="J70" s="28">
        <v>0.6</v>
      </c>
      <c r="K70" s="28">
        <v>0.5</v>
      </c>
      <c r="L70" s="28">
        <v>0.3</v>
      </c>
      <c r="M70" s="28">
        <v>0.3</v>
      </c>
      <c r="N70" s="28">
        <v>0.2</v>
      </c>
      <c r="O70" s="28">
        <v>1.7</v>
      </c>
      <c r="P70" s="28">
        <v>39.4</v>
      </c>
      <c r="Q70" s="29">
        <v>35200</v>
      </c>
      <c r="R70" s="29">
        <v>35200</v>
      </c>
      <c r="S70" s="29"/>
      <c r="T70" s="30"/>
      <c r="U70" s="30"/>
      <c r="V70" s="30"/>
      <c r="W70" s="31"/>
    </row>
    <row r="71" spans="1:23">
      <c r="A71" s="687"/>
      <c r="B71" s="679"/>
      <c r="C71" s="33"/>
      <c r="D71" s="34"/>
      <c r="E71" s="34"/>
      <c r="F71" s="34"/>
      <c r="G71" s="34"/>
      <c r="H71" s="34"/>
      <c r="I71" s="34"/>
      <c r="J71" s="34"/>
      <c r="K71" s="34"/>
      <c r="L71" s="34"/>
      <c r="M71" s="34"/>
      <c r="N71" s="34"/>
      <c r="O71" s="34"/>
      <c r="P71" s="34"/>
      <c r="Q71" s="29"/>
      <c r="U71" s="17"/>
      <c r="V71" s="17"/>
    </row>
    <row r="72" spans="1:23">
      <c r="A72" s="692"/>
      <c r="B72" s="687" t="s">
        <v>41</v>
      </c>
      <c r="C72" s="3">
        <v>8</v>
      </c>
      <c r="D72" s="38"/>
      <c r="E72" s="38"/>
      <c r="F72" s="38"/>
      <c r="G72" s="38"/>
      <c r="H72" s="38"/>
      <c r="I72" s="38"/>
      <c r="J72" s="38"/>
      <c r="K72" s="38"/>
      <c r="L72" s="38"/>
      <c r="M72" s="38"/>
      <c r="N72" s="38"/>
      <c r="O72" s="38"/>
      <c r="P72" s="38"/>
      <c r="Q72" s="29"/>
    </row>
    <row r="73" spans="1:23">
      <c r="A73" s="692"/>
      <c r="B73" s="27" t="s">
        <v>28</v>
      </c>
      <c r="D73" s="28">
        <v>4</v>
      </c>
      <c r="E73" s="28">
        <v>0.1</v>
      </c>
      <c r="F73" s="28" t="s">
        <v>29</v>
      </c>
      <c r="G73" s="28" t="s">
        <v>29</v>
      </c>
      <c r="H73" s="28" t="s">
        <v>29</v>
      </c>
      <c r="I73" s="28" t="s">
        <v>29</v>
      </c>
      <c r="J73" s="28" t="s">
        <v>29</v>
      </c>
      <c r="K73" s="28" t="s">
        <v>29</v>
      </c>
      <c r="L73" s="28" t="s">
        <v>29</v>
      </c>
      <c r="M73" s="28" t="s">
        <v>29</v>
      </c>
      <c r="N73" s="28" t="s">
        <v>29</v>
      </c>
      <c r="O73" s="28">
        <v>0.2</v>
      </c>
      <c r="P73" s="28">
        <v>4.3</v>
      </c>
      <c r="Q73" s="29">
        <v>23600</v>
      </c>
      <c r="R73" s="29" t="s">
        <v>30</v>
      </c>
      <c r="S73" s="29"/>
      <c r="T73" s="30"/>
      <c r="U73" s="30"/>
      <c r="V73" s="30"/>
      <c r="W73" s="31"/>
    </row>
    <row r="74" spans="1:23">
      <c r="A74" s="692"/>
      <c r="B74" s="27" t="s">
        <v>31</v>
      </c>
      <c r="D74" s="28">
        <v>5.4</v>
      </c>
      <c r="E74" s="28">
        <v>2.1</v>
      </c>
      <c r="F74" s="28">
        <v>0.8</v>
      </c>
      <c r="G74" s="28">
        <v>0.2</v>
      </c>
      <c r="H74" s="28">
        <v>0.1</v>
      </c>
      <c r="I74" s="28" t="s">
        <v>29</v>
      </c>
      <c r="J74" s="28" t="s">
        <v>29</v>
      </c>
      <c r="K74" s="28" t="s">
        <v>29</v>
      </c>
      <c r="L74" s="28" t="s">
        <v>29</v>
      </c>
      <c r="M74" s="28" t="s">
        <v>29</v>
      </c>
      <c r="N74" s="28" t="s">
        <v>29</v>
      </c>
      <c r="O74" s="28">
        <v>0.4</v>
      </c>
      <c r="P74" s="28">
        <v>9.1</v>
      </c>
      <c r="Q74" s="29">
        <v>28700</v>
      </c>
      <c r="R74" s="29" t="s">
        <v>30</v>
      </c>
      <c r="S74" s="29"/>
      <c r="T74" s="30"/>
      <c r="U74" s="30"/>
      <c r="V74" s="30"/>
      <c r="W74" s="31"/>
    </row>
    <row r="75" spans="1:23">
      <c r="A75" s="692"/>
      <c r="B75" s="27" t="s">
        <v>32</v>
      </c>
      <c r="D75" s="28">
        <v>1.7</v>
      </c>
      <c r="E75" s="28">
        <v>1.9</v>
      </c>
      <c r="F75" s="28">
        <v>2.2000000000000002</v>
      </c>
      <c r="G75" s="28">
        <v>0.8</v>
      </c>
      <c r="H75" s="28">
        <v>0.4</v>
      </c>
      <c r="I75" s="28">
        <v>0.2</v>
      </c>
      <c r="J75" s="28">
        <v>0.1</v>
      </c>
      <c r="K75" s="28" t="s">
        <v>29</v>
      </c>
      <c r="L75" s="28" t="s">
        <v>29</v>
      </c>
      <c r="M75" s="28" t="s">
        <v>29</v>
      </c>
      <c r="N75" s="28" t="s">
        <v>29</v>
      </c>
      <c r="O75" s="28">
        <v>0.3</v>
      </c>
      <c r="P75" s="28">
        <v>7.7</v>
      </c>
      <c r="Q75" s="29">
        <v>34900</v>
      </c>
      <c r="R75" s="29" t="s">
        <v>30</v>
      </c>
      <c r="S75" s="29"/>
      <c r="T75" s="30"/>
      <c r="U75" s="30"/>
      <c r="V75" s="30"/>
      <c r="W75" s="31"/>
    </row>
    <row r="76" spans="1:23">
      <c r="A76" s="692"/>
      <c r="B76" s="27" t="s">
        <v>33</v>
      </c>
      <c r="D76" s="28">
        <v>0.9</v>
      </c>
      <c r="E76" s="28">
        <v>1.2</v>
      </c>
      <c r="F76" s="28">
        <v>2.5</v>
      </c>
      <c r="G76" s="28">
        <v>1</v>
      </c>
      <c r="H76" s="28">
        <v>0.4</v>
      </c>
      <c r="I76" s="28">
        <v>0.3</v>
      </c>
      <c r="J76" s="28">
        <v>0.2</v>
      </c>
      <c r="K76" s="28">
        <v>0.1</v>
      </c>
      <c r="L76" s="28" t="s">
        <v>29</v>
      </c>
      <c r="M76" s="28" t="s">
        <v>29</v>
      </c>
      <c r="N76" s="28" t="s">
        <v>29</v>
      </c>
      <c r="O76" s="28">
        <v>0.3</v>
      </c>
      <c r="P76" s="28">
        <v>6.9</v>
      </c>
      <c r="Q76" s="29">
        <v>38100</v>
      </c>
      <c r="R76" s="29" t="s">
        <v>30</v>
      </c>
      <c r="S76" s="29"/>
      <c r="T76" s="30"/>
      <c r="U76" s="30"/>
      <c r="V76" s="30"/>
      <c r="W76" s="31"/>
    </row>
    <row r="77" spans="1:23">
      <c r="A77" s="692"/>
      <c r="B77" s="27" t="s">
        <v>34</v>
      </c>
      <c r="D77" s="28">
        <v>0.9</v>
      </c>
      <c r="E77" s="28">
        <v>0.9</v>
      </c>
      <c r="F77" s="28">
        <v>2.1</v>
      </c>
      <c r="G77" s="28">
        <v>0.8</v>
      </c>
      <c r="H77" s="28">
        <v>0.4</v>
      </c>
      <c r="I77" s="28">
        <v>0.3</v>
      </c>
      <c r="J77" s="28">
        <v>0.2</v>
      </c>
      <c r="K77" s="28">
        <v>0.2</v>
      </c>
      <c r="L77" s="28">
        <v>0.1</v>
      </c>
      <c r="M77" s="28">
        <v>0.1</v>
      </c>
      <c r="N77" s="28" t="s">
        <v>29</v>
      </c>
      <c r="O77" s="28">
        <v>0.2</v>
      </c>
      <c r="P77" s="28">
        <v>6.2</v>
      </c>
      <c r="Q77" s="29">
        <v>39600</v>
      </c>
      <c r="R77" s="29" t="s">
        <v>30</v>
      </c>
      <c r="S77" s="29"/>
      <c r="T77" s="30"/>
      <c r="U77" s="30"/>
      <c r="V77" s="30"/>
      <c r="W77" s="31"/>
    </row>
    <row r="78" spans="1:23">
      <c r="A78" s="692"/>
      <c r="B78" s="27" t="s">
        <v>35</v>
      </c>
      <c r="D78" s="28">
        <v>0.6</v>
      </c>
      <c r="E78" s="28">
        <v>0.8</v>
      </c>
      <c r="F78" s="28">
        <v>1.6</v>
      </c>
      <c r="G78" s="28">
        <v>0.6</v>
      </c>
      <c r="H78" s="28">
        <v>0.3</v>
      </c>
      <c r="I78" s="28">
        <v>0.2</v>
      </c>
      <c r="J78" s="28">
        <v>0.1</v>
      </c>
      <c r="K78" s="28">
        <v>0.1</v>
      </c>
      <c r="L78" s="28">
        <v>0.1</v>
      </c>
      <c r="M78" s="28">
        <v>0.1</v>
      </c>
      <c r="N78" s="28">
        <v>0.1</v>
      </c>
      <c r="O78" s="28">
        <v>0.2</v>
      </c>
      <c r="P78" s="28">
        <v>4.9000000000000004</v>
      </c>
      <c r="Q78" s="29">
        <v>40300</v>
      </c>
      <c r="R78" s="29" t="s">
        <v>30</v>
      </c>
      <c r="S78" s="29"/>
      <c r="T78" s="30"/>
      <c r="U78" s="30"/>
      <c r="V78" s="30"/>
      <c r="W78" s="31"/>
    </row>
    <row r="79" spans="1:23">
      <c r="A79" s="692"/>
      <c r="B79" s="27" t="s">
        <v>36</v>
      </c>
      <c r="D79" s="28">
        <v>0.3</v>
      </c>
      <c r="E79" s="28">
        <v>0.6</v>
      </c>
      <c r="F79" s="28">
        <v>1.3</v>
      </c>
      <c r="G79" s="28">
        <v>0.5</v>
      </c>
      <c r="H79" s="28">
        <v>0.2</v>
      </c>
      <c r="I79" s="28">
        <v>0.2</v>
      </c>
      <c r="J79" s="28">
        <v>0.1</v>
      </c>
      <c r="K79" s="28">
        <v>0.1</v>
      </c>
      <c r="L79" s="28">
        <v>0.1</v>
      </c>
      <c r="M79" s="28">
        <v>0.1</v>
      </c>
      <c r="N79" s="28">
        <v>0.1</v>
      </c>
      <c r="O79" s="28">
        <v>0.2</v>
      </c>
      <c r="P79" s="28">
        <v>3.8</v>
      </c>
      <c r="Q79" s="29">
        <v>42000</v>
      </c>
      <c r="R79" s="29" t="s">
        <v>30</v>
      </c>
      <c r="S79" s="29"/>
      <c r="T79" s="30"/>
      <c r="U79" s="30"/>
      <c r="V79" s="30"/>
      <c r="W79" s="31"/>
    </row>
    <row r="80" spans="1:23">
      <c r="A80" s="692"/>
      <c r="B80" s="27" t="s">
        <v>37</v>
      </c>
      <c r="D80" s="28">
        <v>0.1</v>
      </c>
      <c r="E80" s="28">
        <v>0.3</v>
      </c>
      <c r="F80" s="28">
        <v>0.9</v>
      </c>
      <c r="G80" s="28">
        <v>0.4</v>
      </c>
      <c r="H80" s="28">
        <v>0.2</v>
      </c>
      <c r="I80" s="28">
        <v>0.1</v>
      </c>
      <c r="J80" s="28">
        <v>0.1</v>
      </c>
      <c r="K80" s="28">
        <v>0.1</v>
      </c>
      <c r="L80" s="28">
        <v>0.1</v>
      </c>
      <c r="M80" s="28">
        <v>0.1</v>
      </c>
      <c r="N80" s="28">
        <v>0.1</v>
      </c>
      <c r="O80" s="28">
        <v>0.1</v>
      </c>
      <c r="P80" s="28">
        <v>2.5</v>
      </c>
      <c r="Q80" s="29">
        <v>43700</v>
      </c>
      <c r="R80" s="29" t="s">
        <v>30</v>
      </c>
      <c r="S80" s="29"/>
      <c r="T80" s="30"/>
      <c r="U80" s="30"/>
      <c r="V80" s="30"/>
      <c r="W80" s="31"/>
    </row>
    <row r="81" spans="1:257">
      <c r="A81" s="692"/>
      <c r="B81" s="27" t="s">
        <v>38</v>
      </c>
      <c r="D81" s="28">
        <v>0.1</v>
      </c>
      <c r="E81" s="28">
        <v>0.1</v>
      </c>
      <c r="F81" s="28">
        <v>0.4</v>
      </c>
      <c r="G81" s="28">
        <v>0.1</v>
      </c>
      <c r="H81" s="28">
        <v>0.1</v>
      </c>
      <c r="I81" s="28" t="s">
        <v>29</v>
      </c>
      <c r="J81" s="28" t="s">
        <v>29</v>
      </c>
      <c r="K81" s="28" t="s">
        <v>29</v>
      </c>
      <c r="L81" s="28" t="s">
        <v>29</v>
      </c>
      <c r="M81" s="28" t="s">
        <v>29</v>
      </c>
      <c r="N81" s="28" t="s">
        <v>29</v>
      </c>
      <c r="O81" s="28">
        <v>0.1</v>
      </c>
      <c r="P81" s="28">
        <v>1.1000000000000001</v>
      </c>
      <c r="Q81" s="29">
        <v>44200</v>
      </c>
      <c r="R81" s="29" t="s">
        <v>30</v>
      </c>
      <c r="S81" s="29"/>
      <c r="T81" s="30"/>
      <c r="U81" s="30"/>
      <c r="V81" s="30"/>
      <c r="W81" s="31"/>
    </row>
    <row r="82" spans="1:257" s="32" customFormat="1">
      <c r="A82" s="687"/>
      <c r="B82" s="27" t="s">
        <v>39</v>
      </c>
      <c r="C82" s="3">
        <v>7</v>
      </c>
      <c r="D82" s="28">
        <v>14.1</v>
      </c>
      <c r="E82" s="28">
        <v>8</v>
      </c>
      <c r="F82" s="28">
        <v>11.7</v>
      </c>
      <c r="G82" s="28">
        <v>4.5</v>
      </c>
      <c r="H82" s="28">
        <v>2.1</v>
      </c>
      <c r="I82" s="28">
        <v>1.3</v>
      </c>
      <c r="J82" s="28">
        <v>0.8</v>
      </c>
      <c r="K82" s="28">
        <v>0.7</v>
      </c>
      <c r="L82" s="28">
        <v>0.4</v>
      </c>
      <c r="M82" s="28">
        <v>0.4</v>
      </c>
      <c r="N82" s="28">
        <v>0.3</v>
      </c>
      <c r="O82" s="28">
        <v>2</v>
      </c>
      <c r="P82" s="28">
        <v>46.4</v>
      </c>
      <c r="Q82" s="29">
        <v>35600</v>
      </c>
      <c r="R82" s="29">
        <v>35100</v>
      </c>
      <c r="S82" s="29"/>
      <c r="T82" s="30"/>
      <c r="U82" s="30"/>
      <c r="V82" s="30"/>
      <c r="W82" s="31"/>
    </row>
    <row r="83" spans="1:257">
      <c r="A83" s="39"/>
      <c r="B83" s="40"/>
      <c r="C83" s="41"/>
      <c r="D83" s="42"/>
      <c r="E83" s="42"/>
      <c r="F83" s="42"/>
      <c r="G83" s="42"/>
      <c r="H83" s="42"/>
      <c r="I83" s="42"/>
      <c r="J83" s="42"/>
      <c r="K83" s="42"/>
      <c r="L83" s="43"/>
      <c r="M83" s="39"/>
      <c r="N83" s="39"/>
      <c r="O83" s="25"/>
      <c r="P83" s="25"/>
      <c r="Q83" s="25"/>
      <c r="R83" s="44"/>
      <c r="S83" s="846"/>
    </row>
    <row r="84" spans="1:257">
      <c r="A84" s="45"/>
      <c r="B84" s="681"/>
      <c r="D84" s="46"/>
      <c r="E84" s="46"/>
      <c r="F84" s="46"/>
      <c r="G84" s="46"/>
      <c r="H84" s="46"/>
      <c r="I84" s="46"/>
      <c r="J84" s="46"/>
      <c r="K84" s="46"/>
      <c r="O84" s="694"/>
      <c r="P84" s="694"/>
      <c r="Q84" s="694"/>
      <c r="R84" s="683" t="s">
        <v>43</v>
      </c>
      <c r="S84" s="59"/>
    </row>
    <row r="85" spans="1:257">
      <c r="A85" s="1547"/>
      <c r="B85" s="1547"/>
      <c r="C85" s="1547"/>
      <c r="D85" s="46"/>
      <c r="E85" s="46"/>
      <c r="F85" s="46"/>
      <c r="G85" s="46"/>
      <c r="H85" s="46"/>
      <c r="I85" s="46"/>
      <c r="J85" s="46"/>
      <c r="K85" s="46"/>
      <c r="M85" s="25"/>
    </row>
    <row r="86" spans="1:257" s="1" customFormat="1" ht="37.15" customHeight="1" thickBot="1">
      <c r="A86" s="1549" t="s">
        <v>1155</v>
      </c>
      <c r="B86" s="1549"/>
      <c r="C86" s="1549"/>
      <c r="D86" s="1549"/>
      <c r="E86" s="1549"/>
      <c r="F86" s="1549"/>
      <c r="G86" s="1549"/>
      <c r="H86" s="1549"/>
      <c r="I86" s="1549"/>
      <c r="J86" s="1549"/>
      <c r="K86" s="1549"/>
      <c r="L86" s="1549"/>
      <c r="M86" s="1549"/>
      <c r="N86" s="1549"/>
      <c r="O86" s="1549"/>
      <c r="P86" s="1549"/>
      <c r="Q86" s="1549"/>
      <c r="R86" s="1549"/>
      <c r="S86" s="843"/>
      <c r="U86" s="2"/>
      <c r="V86" s="2"/>
    </row>
    <row r="87" spans="1:257" s="7" customFormat="1" ht="12.75">
      <c r="A87" s="675" t="str">
        <f>"November 2015"</f>
        <v>November 2015</v>
      </c>
      <c r="B87" s="675"/>
      <c r="C87" s="3"/>
      <c r="D87" s="4"/>
      <c r="E87" s="4"/>
      <c r="F87" s="4"/>
      <c r="G87" s="4"/>
      <c r="H87" s="4"/>
      <c r="I87" s="5"/>
      <c r="J87" s="4"/>
      <c r="K87" s="4"/>
      <c r="L87" s="4"/>
      <c r="M87" s="6"/>
      <c r="N87" s="4"/>
      <c r="O87" s="6"/>
      <c r="P87" s="6"/>
      <c r="Q87" s="47"/>
      <c r="R87" s="8" t="s">
        <v>0</v>
      </c>
      <c r="S87" s="844"/>
      <c r="T87" s="675"/>
      <c r="U87" s="675"/>
      <c r="V87" s="675"/>
      <c r="W87" s="675"/>
      <c r="X87" s="675"/>
      <c r="Y87" s="675"/>
      <c r="Z87" s="675"/>
      <c r="AA87" s="675"/>
      <c r="AB87" s="675"/>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row>
    <row r="88" spans="1:257" s="7" customFormat="1" ht="12.75">
      <c r="A88" s="675" t="s">
        <v>1</v>
      </c>
      <c r="B88" s="675"/>
      <c r="C88" s="3"/>
      <c r="D88" s="675"/>
      <c r="E88" s="675"/>
      <c r="F88" s="675"/>
      <c r="G88" s="675"/>
      <c r="H88" s="675"/>
      <c r="I88" s="9"/>
      <c r="J88" s="675"/>
      <c r="K88" s="675"/>
      <c r="L88" s="675"/>
      <c r="M88" s="678"/>
      <c r="N88" s="675"/>
      <c r="O88" s="675"/>
      <c r="P88" s="675"/>
      <c r="Q88" s="1550"/>
      <c r="R88" s="1550"/>
      <c r="S88" s="684"/>
      <c r="T88" s="675"/>
      <c r="U88" s="675"/>
      <c r="V88" s="675"/>
      <c r="W88" s="675"/>
      <c r="X88" s="675"/>
      <c r="Y88" s="675"/>
      <c r="Z88" s="675"/>
      <c r="AA88" s="675"/>
      <c r="AB88" s="675"/>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row>
    <row r="89" spans="1:257" s="7" customFormat="1" ht="11.1" customHeight="1">
      <c r="A89" s="675"/>
      <c r="B89" s="675"/>
      <c r="C89" s="3"/>
      <c r="D89" s="675"/>
      <c r="E89" s="675"/>
      <c r="F89" s="682"/>
      <c r="G89" s="682"/>
      <c r="H89" s="682"/>
      <c r="I89" s="11"/>
      <c r="J89" s="682"/>
      <c r="K89" s="682"/>
      <c r="L89" s="682"/>
      <c r="M89" s="12"/>
      <c r="N89" s="13">
        <v>80000</v>
      </c>
      <c r="O89" s="682"/>
      <c r="P89" s="675"/>
      <c r="Q89" s="684"/>
      <c r="R89" s="684"/>
      <c r="S89" s="684"/>
      <c r="T89" s="675"/>
      <c r="U89" s="675"/>
      <c r="V89" s="675"/>
      <c r="W89" s="675"/>
      <c r="X89" s="675"/>
      <c r="Y89" s="675"/>
      <c r="Z89" s="675"/>
      <c r="AA89" s="675"/>
      <c r="AB89" s="675"/>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row>
    <row r="90" spans="1:257" s="7" customFormat="1" ht="11.1" customHeight="1">
      <c r="A90" s="675"/>
      <c r="B90" s="675"/>
      <c r="C90" s="3"/>
      <c r="D90" s="13" t="s">
        <v>2</v>
      </c>
      <c r="E90" s="13" t="s">
        <v>3</v>
      </c>
      <c r="F90" s="13" t="s">
        <v>4</v>
      </c>
      <c r="G90" s="13" t="s">
        <v>5</v>
      </c>
      <c r="H90" s="13" t="s">
        <v>6</v>
      </c>
      <c r="I90" s="13" t="s">
        <v>7</v>
      </c>
      <c r="J90" s="13" t="s">
        <v>8</v>
      </c>
      <c r="K90" s="13" t="s">
        <v>9</v>
      </c>
      <c r="L90" s="13" t="s">
        <v>10</v>
      </c>
      <c r="M90" s="13" t="s">
        <v>11</v>
      </c>
      <c r="N90" s="13" t="s">
        <v>12</v>
      </c>
      <c r="O90" s="13" t="s">
        <v>13</v>
      </c>
      <c r="P90" s="675"/>
      <c r="Q90" s="1546" t="s">
        <v>14</v>
      </c>
      <c r="R90" s="1546"/>
      <c r="S90" s="684"/>
      <c r="T90" s="675"/>
      <c r="U90" s="675"/>
      <c r="V90" s="675"/>
      <c r="W90" s="675"/>
      <c r="X90" s="675"/>
      <c r="Y90" s="675"/>
      <c r="Z90" s="675"/>
      <c r="AA90" s="675"/>
      <c r="AB90" s="675"/>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row>
    <row r="91" spans="1:257" s="7" customFormat="1" ht="11.1" customHeight="1">
      <c r="A91" s="675"/>
      <c r="B91" s="675"/>
      <c r="D91" s="15">
        <v>30000</v>
      </c>
      <c r="E91" s="15">
        <v>34999</v>
      </c>
      <c r="F91" s="15">
        <v>39999</v>
      </c>
      <c r="G91" s="15">
        <v>44999</v>
      </c>
      <c r="H91" s="15">
        <v>49999</v>
      </c>
      <c r="I91" s="15">
        <v>54999</v>
      </c>
      <c r="J91" s="15">
        <v>59999</v>
      </c>
      <c r="K91" s="15">
        <v>64999</v>
      </c>
      <c r="L91" s="15">
        <v>69999</v>
      </c>
      <c r="M91" s="15">
        <v>80000</v>
      </c>
      <c r="N91" s="15" t="s">
        <v>16</v>
      </c>
      <c r="O91" s="15" t="s">
        <v>17</v>
      </c>
      <c r="P91" s="685" t="s">
        <v>18</v>
      </c>
      <c r="Q91" s="16" t="s">
        <v>19</v>
      </c>
      <c r="R91" s="16" t="s">
        <v>20</v>
      </c>
      <c r="S91" s="845"/>
      <c r="T91" s="675"/>
      <c r="U91" s="675"/>
      <c r="V91" s="675"/>
      <c r="W91" s="675"/>
      <c r="X91" s="675"/>
      <c r="Y91" s="675"/>
      <c r="Z91" s="675"/>
      <c r="AA91" s="675"/>
      <c r="AB91" s="675"/>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row>
    <row r="92" spans="1:257">
      <c r="C92" s="14" t="s">
        <v>50</v>
      </c>
      <c r="D92" s="18" t="s">
        <v>21</v>
      </c>
      <c r="E92" s="18"/>
      <c r="F92" s="18"/>
      <c r="G92" s="18"/>
      <c r="H92" s="18"/>
      <c r="I92" s="18"/>
      <c r="J92" s="18"/>
      <c r="K92" s="18"/>
      <c r="L92" s="19"/>
      <c r="M92" s="20"/>
      <c r="N92" s="21"/>
      <c r="O92" s="18" t="s">
        <v>22</v>
      </c>
      <c r="P92" s="18" t="s">
        <v>23</v>
      </c>
      <c r="Q92" s="18" t="s">
        <v>24</v>
      </c>
      <c r="R92" s="22" t="s">
        <v>25</v>
      </c>
      <c r="S92" s="22"/>
    </row>
    <row r="93" spans="1:257" ht="27" customHeight="1">
      <c r="A93" s="1545" t="s">
        <v>44</v>
      </c>
      <c r="B93" s="1545"/>
      <c r="C93" s="37"/>
      <c r="D93" s="38"/>
      <c r="E93" s="38"/>
      <c r="F93" s="38"/>
      <c r="G93" s="38"/>
      <c r="H93" s="38"/>
      <c r="I93" s="38"/>
      <c r="J93" s="38"/>
      <c r="K93" s="38"/>
      <c r="L93" s="38"/>
      <c r="M93" s="38"/>
      <c r="N93" s="38"/>
      <c r="O93" s="38"/>
      <c r="P93" s="38"/>
      <c r="Q93" s="29"/>
      <c r="U93" s="17"/>
      <c r="V93" s="17"/>
    </row>
    <row r="94" spans="1:257">
      <c r="A94" s="687"/>
      <c r="B94" s="692"/>
      <c r="D94" s="681"/>
      <c r="E94" s="48"/>
      <c r="F94" s="48"/>
      <c r="G94" s="48"/>
      <c r="H94" s="46"/>
      <c r="I94" s="46"/>
      <c r="J94" s="46"/>
      <c r="K94" s="46"/>
      <c r="M94" s="25"/>
    </row>
    <row r="95" spans="1:257">
      <c r="A95" s="692"/>
      <c r="B95" s="687" t="s">
        <v>27</v>
      </c>
      <c r="D95" s="48"/>
      <c r="E95" s="48"/>
      <c r="F95" s="48"/>
      <c r="G95" s="48"/>
      <c r="H95" s="46"/>
      <c r="I95" s="46"/>
      <c r="J95" s="46"/>
      <c r="K95" s="46"/>
      <c r="L95" s="49"/>
      <c r="M95" s="50"/>
    </row>
    <row r="96" spans="1:257">
      <c r="A96" s="27"/>
      <c r="B96" s="27" t="s">
        <v>28</v>
      </c>
      <c r="D96" s="28">
        <v>0.8</v>
      </c>
      <c r="E96" s="28" t="s">
        <v>29</v>
      </c>
      <c r="F96" s="28" t="s">
        <v>29</v>
      </c>
      <c r="G96" s="28" t="s">
        <v>29</v>
      </c>
      <c r="H96" s="28" t="s">
        <v>29</v>
      </c>
      <c r="I96" s="28" t="s">
        <v>29</v>
      </c>
      <c r="J96" s="28" t="s">
        <v>29</v>
      </c>
      <c r="K96" s="28" t="s">
        <v>29</v>
      </c>
      <c r="L96" s="28" t="s">
        <v>29</v>
      </c>
      <c r="M96" s="28" t="s">
        <v>29</v>
      </c>
      <c r="N96" s="28" t="s">
        <v>29</v>
      </c>
      <c r="O96" s="28">
        <v>0.2</v>
      </c>
      <c r="P96" s="28">
        <v>1.1000000000000001</v>
      </c>
      <c r="Q96" s="29">
        <v>23800</v>
      </c>
      <c r="R96" s="29" t="s">
        <v>30</v>
      </c>
      <c r="S96" s="29"/>
      <c r="T96" s="30"/>
      <c r="U96" s="30"/>
      <c r="V96" s="30"/>
      <c r="W96" s="31"/>
    </row>
    <row r="97" spans="1:23">
      <c r="A97" s="692"/>
      <c r="B97" s="27" t="s">
        <v>31</v>
      </c>
      <c r="D97" s="28">
        <v>2</v>
      </c>
      <c r="E97" s="28">
        <v>0.8</v>
      </c>
      <c r="F97" s="28">
        <v>0.4</v>
      </c>
      <c r="G97" s="28">
        <v>0.1</v>
      </c>
      <c r="H97" s="28" t="s">
        <v>29</v>
      </c>
      <c r="I97" s="28" t="s">
        <v>29</v>
      </c>
      <c r="J97" s="28" t="s">
        <v>29</v>
      </c>
      <c r="K97" s="28" t="s">
        <v>29</v>
      </c>
      <c r="L97" s="28" t="s">
        <v>29</v>
      </c>
      <c r="M97" s="28" t="s">
        <v>29</v>
      </c>
      <c r="N97" s="28" t="s">
        <v>29</v>
      </c>
      <c r="O97" s="28">
        <v>0.3</v>
      </c>
      <c r="P97" s="28">
        <v>3.7</v>
      </c>
      <c r="Q97" s="29">
        <v>29700</v>
      </c>
      <c r="R97" s="29" t="s">
        <v>30</v>
      </c>
      <c r="S97" s="29"/>
      <c r="T97" s="30"/>
      <c r="U97" s="30"/>
      <c r="V97" s="30"/>
      <c r="W97" s="31"/>
    </row>
    <row r="98" spans="1:23">
      <c r="A98" s="692"/>
      <c r="B98" s="27" t="s">
        <v>32</v>
      </c>
      <c r="D98" s="28">
        <v>0.9</v>
      </c>
      <c r="E98" s="28">
        <v>0.8</v>
      </c>
      <c r="F98" s="28">
        <v>1.3</v>
      </c>
      <c r="G98" s="28">
        <v>0.9</v>
      </c>
      <c r="H98" s="28">
        <v>0.4</v>
      </c>
      <c r="I98" s="28">
        <v>0.2</v>
      </c>
      <c r="J98" s="28">
        <v>0.1</v>
      </c>
      <c r="K98" s="28" t="s">
        <v>29</v>
      </c>
      <c r="L98" s="28" t="s">
        <v>29</v>
      </c>
      <c r="M98" s="28" t="s">
        <v>29</v>
      </c>
      <c r="N98" s="28" t="s">
        <v>29</v>
      </c>
      <c r="O98" s="28">
        <v>0.2</v>
      </c>
      <c r="P98" s="28">
        <v>4.8</v>
      </c>
      <c r="Q98" s="29">
        <v>37700</v>
      </c>
      <c r="R98" s="29" t="s">
        <v>30</v>
      </c>
      <c r="S98" s="29"/>
      <c r="T98" s="30"/>
      <c r="U98" s="30"/>
      <c r="V98" s="30"/>
      <c r="W98" s="31"/>
    </row>
    <row r="99" spans="1:23">
      <c r="A99" s="692"/>
      <c r="B99" s="27" t="s">
        <v>33</v>
      </c>
      <c r="D99" s="28">
        <v>0.4</v>
      </c>
      <c r="E99" s="28">
        <v>0.4</v>
      </c>
      <c r="F99" s="28">
        <v>1.2</v>
      </c>
      <c r="G99" s="28">
        <v>1.1000000000000001</v>
      </c>
      <c r="H99" s="28">
        <v>0.7</v>
      </c>
      <c r="I99" s="28">
        <v>0.4</v>
      </c>
      <c r="J99" s="28">
        <v>0.2</v>
      </c>
      <c r="K99" s="28">
        <v>0.1</v>
      </c>
      <c r="L99" s="28" t="s">
        <v>29</v>
      </c>
      <c r="M99" s="28" t="s">
        <v>29</v>
      </c>
      <c r="N99" s="28" t="s">
        <v>29</v>
      </c>
      <c r="O99" s="28">
        <v>0.1</v>
      </c>
      <c r="P99" s="28">
        <v>4.5999999999999996</v>
      </c>
      <c r="Q99" s="29">
        <v>42100</v>
      </c>
      <c r="R99" s="29" t="s">
        <v>30</v>
      </c>
      <c r="S99" s="29"/>
      <c r="T99" s="30"/>
      <c r="U99" s="30"/>
      <c r="V99" s="30"/>
      <c r="W99" s="31"/>
    </row>
    <row r="100" spans="1:23">
      <c r="A100" s="692"/>
      <c r="B100" s="27" t="s">
        <v>34</v>
      </c>
      <c r="D100" s="28">
        <v>0.2</v>
      </c>
      <c r="E100" s="28">
        <v>0.2</v>
      </c>
      <c r="F100" s="28">
        <v>1</v>
      </c>
      <c r="G100" s="28">
        <v>1</v>
      </c>
      <c r="H100" s="28">
        <v>0.7</v>
      </c>
      <c r="I100" s="28">
        <v>0.4</v>
      </c>
      <c r="J100" s="28">
        <v>0.2</v>
      </c>
      <c r="K100" s="28">
        <v>0.2</v>
      </c>
      <c r="L100" s="28">
        <v>0.1</v>
      </c>
      <c r="M100" s="28">
        <v>0.1</v>
      </c>
      <c r="N100" s="28">
        <v>0.1</v>
      </c>
      <c r="O100" s="28">
        <v>0.1</v>
      </c>
      <c r="P100" s="28">
        <v>4.3</v>
      </c>
      <c r="Q100" s="29">
        <v>45300</v>
      </c>
      <c r="R100" s="29" t="s">
        <v>30</v>
      </c>
      <c r="S100" s="29"/>
      <c r="T100" s="30"/>
      <c r="U100" s="30"/>
      <c r="V100" s="30"/>
      <c r="W100" s="31"/>
    </row>
    <row r="101" spans="1:23">
      <c r="A101" s="692"/>
      <c r="B101" s="27" t="s">
        <v>35</v>
      </c>
      <c r="D101" s="28">
        <v>0.2</v>
      </c>
      <c r="E101" s="28">
        <v>0.2</v>
      </c>
      <c r="F101" s="28">
        <v>0.9</v>
      </c>
      <c r="G101" s="28">
        <v>0.7</v>
      </c>
      <c r="H101" s="28">
        <v>0.5</v>
      </c>
      <c r="I101" s="28">
        <v>0.3</v>
      </c>
      <c r="J101" s="28">
        <v>0.2</v>
      </c>
      <c r="K101" s="28">
        <v>0.1</v>
      </c>
      <c r="L101" s="28">
        <v>0.1</v>
      </c>
      <c r="M101" s="28">
        <v>0.1</v>
      </c>
      <c r="N101" s="28">
        <v>0.1</v>
      </c>
      <c r="O101" s="28">
        <v>0.1</v>
      </c>
      <c r="P101" s="28">
        <v>3.5</v>
      </c>
      <c r="Q101" s="29">
        <v>46300</v>
      </c>
      <c r="R101" s="29" t="s">
        <v>30</v>
      </c>
      <c r="S101" s="29"/>
      <c r="T101" s="30"/>
      <c r="U101" s="30"/>
      <c r="V101" s="30"/>
      <c r="W101" s="31"/>
    </row>
    <row r="102" spans="1:23">
      <c r="A102" s="692"/>
      <c r="B102" s="27" t="s">
        <v>36</v>
      </c>
      <c r="D102" s="28">
        <v>0.1</v>
      </c>
      <c r="E102" s="28">
        <v>0.2</v>
      </c>
      <c r="F102" s="28">
        <v>0.9</v>
      </c>
      <c r="G102" s="28">
        <v>0.6</v>
      </c>
      <c r="H102" s="28">
        <v>0.4</v>
      </c>
      <c r="I102" s="28">
        <v>0.2</v>
      </c>
      <c r="J102" s="28">
        <v>0.1</v>
      </c>
      <c r="K102" s="28">
        <v>0.1</v>
      </c>
      <c r="L102" s="28">
        <v>0.1</v>
      </c>
      <c r="M102" s="28">
        <v>0.1</v>
      </c>
      <c r="N102" s="28">
        <v>0.2</v>
      </c>
      <c r="O102" s="28">
        <v>0.1</v>
      </c>
      <c r="P102" s="28">
        <v>3.1</v>
      </c>
      <c r="Q102" s="29">
        <v>46900</v>
      </c>
      <c r="R102" s="29" t="s">
        <v>30</v>
      </c>
      <c r="S102" s="29"/>
      <c r="T102" s="30"/>
      <c r="U102" s="30"/>
      <c r="V102" s="30"/>
      <c r="W102" s="31"/>
    </row>
    <row r="103" spans="1:23">
      <c r="A103" s="692"/>
      <c r="B103" s="27" t="s">
        <v>37</v>
      </c>
      <c r="D103" s="28">
        <v>0.1</v>
      </c>
      <c r="E103" s="28">
        <v>0.1</v>
      </c>
      <c r="F103" s="28">
        <v>0.6</v>
      </c>
      <c r="G103" s="28">
        <v>0.4</v>
      </c>
      <c r="H103" s="28">
        <v>0.3</v>
      </c>
      <c r="I103" s="28">
        <v>0.1</v>
      </c>
      <c r="J103" s="28">
        <v>0.1</v>
      </c>
      <c r="K103" s="28">
        <v>0.1</v>
      </c>
      <c r="L103" s="28">
        <v>0.1</v>
      </c>
      <c r="M103" s="28">
        <v>0.1</v>
      </c>
      <c r="N103" s="28">
        <v>0.1</v>
      </c>
      <c r="O103" s="28">
        <v>0.1</v>
      </c>
      <c r="P103" s="28">
        <v>2</v>
      </c>
      <c r="Q103" s="29">
        <v>47500</v>
      </c>
      <c r="R103" s="29" t="s">
        <v>30</v>
      </c>
      <c r="S103" s="29"/>
      <c r="T103" s="30"/>
      <c r="U103" s="30"/>
      <c r="V103" s="30"/>
      <c r="W103" s="31"/>
    </row>
    <row r="104" spans="1:23">
      <c r="A104" s="692"/>
      <c r="B104" s="27" t="s">
        <v>38</v>
      </c>
      <c r="D104" s="28">
        <v>0.1</v>
      </c>
      <c r="E104" s="28">
        <v>0.1</v>
      </c>
      <c r="F104" s="28">
        <v>0.4</v>
      </c>
      <c r="G104" s="28">
        <v>0.1</v>
      </c>
      <c r="H104" s="28">
        <v>0.1</v>
      </c>
      <c r="I104" s="28" t="s">
        <v>29</v>
      </c>
      <c r="J104" s="28" t="s">
        <v>29</v>
      </c>
      <c r="K104" s="28" t="s">
        <v>29</v>
      </c>
      <c r="L104" s="28" t="s">
        <v>29</v>
      </c>
      <c r="M104" s="28" t="s">
        <v>29</v>
      </c>
      <c r="N104" s="28" t="s">
        <v>29</v>
      </c>
      <c r="O104" s="28">
        <v>0.1</v>
      </c>
      <c r="P104" s="28">
        <v>0.9</v>
      </c>
      <c r="Q104" s="29">
        <v>43600</v>
      </c>
      <c r="R104" s="29" t="s">
        <v>30</v>
      </c>
      <c r="S104" s="29"/>
      <c r="T104" s="30"/>
      <c r="U104" s="30"/>
      <c r="V104" s="30"/>
      <c r="W104" s="31"/>
    </row>
    <row r="105" spans="1:23" s="32" customFormat="1">
      <c r="A105" s="687"/>
      <c r="B105" s="27" t="s">
        <v>39</v>
      </c>
      <c r="C105" s="3">
        <v>7</v>
      </c>
      <c r="D105" s="28">
        <v>4.5999999999999996</v>
      </c>
      <c r="E105" s="28">
        <v>2.8</v>
      </c>
      <c r="F105" s="28">
        <v>6.7</v>
      </c>
      <c r="G105" s="28">
        <v>4.9000000000000004</v>
      </c>
      <c r="H105" s="28">
        <v>3.1</v>
      </c>
      <c r="I105" s="28">
        <v>1.6</v>
      </c>
      <c r="J105" s="28">
        <v>1</v>
      </c>
      <c r="K105" s="28">
        <v>0.7</v>
      </c>
      <c r="L105" s="28">
        <v>0.4</v>
      </c>
      <c r="M105" s="28">
        <v>0.4</v>
      </c>
      <c r="N105" s="28">
        <v>0.5</v>
      </c>
      <c r="O105" s="28">
        <v>1.3</v>
      </c>
      <c r="P105" s="28">
        <v>28.1</v>
      </c>
      <c r="Q105" s="29">
        <v>41200</v>
      </c>
      <c r="R105" s="29">
        <v>38700</v>
      </c>
      <c r="S105" s="29"/>
      <c r="T105" s="30"/>
      <c r="U105" s="30"/>
      <c r="V105" s="30"/>
      <c r="W105" s="31"/>
    </row>
    <row r="106" spans="1:23">
      <c r="A106" s="687"/>
      <c r="B106" s="679"/>
      <c r="C106" s="33"/>
      <c r="D106" s="34"/>
      <c r="E106" s="34"/>
      <c r="F106" s="34"/>
      <c r="G106" s="34"/>
      <c r="H106" s="34"/>
      <c r="I106" s="34"/>
      <c r="J106" s="34"/>
      <c r="K106" s="34"/>
      <c r="L106" s="34"/>
      <c r="M106" s="34"/>
      <c r="N106" s="34"/>
      <c r="O106" s="34"/>
      <c r="P106" s="34"/>
      <c r="Q106" s="29"/>
      <c r="U106" s="17"/>
      <c r="V106" s="17"/>
    </row>
    <row r="107" spans="1:23">
      <c r="A107" s="692"/>
      <c r="B107" s="687" t="s">
        <v>40</v>
      </c>
      <c r="C107" s="37"/>
      <c r="D107" s="38"/>
      <c r="E107" s="38"/>
      <c r="F107" s="38"/>
      <c r="G107" s="38"/>
      <c r="H107" s="38"/>
      <c r="I107" s="38"/>
      <c r="J107" s="38"/>
      <c r="K107" s="38"/>
      <c r="L107" s="38"/>
      <c r="M107" s="38"/>
      <c r="N107" s="38"/>
      <c r="O107" s="38"/>
      <c r="P107" s="38"/>
      <c r="Q107" s="29"/>
      <c r="U107" s="17"/>
      <c r="V107" s="17"/>
    </row>
    <row r="108" spans="1:23">
      <c r="A108" s="692"/>
      <c r="B108" s="27" t="s">
        <v>28</v>
      </c>
      <c r="D108" s="28">
        <v>2.1</v>
      </c>
      <c r="E108" s="28">
        <v>0.1</v>
      </c>
      <c r="F108" s="28" t="s">
        <v>29</v>
      </c>
      <c r="G108" s="28" t="s">
        <v>29</v>
      </c>
      <c r="H108" s="28" t="s">
        <v>29</v>
      </c>
      <c r="I108" s="28" t="s">
        <v>29</v>
      </c>
      <c r="J108" s="28" t="s">
        <v>29</v>
      </c>
      <c r="K108" s="28" t="s">
        <v>29</v>
      </c>
      <c r="L108" s="28" t="s">
        <v>29</v>
      </c>
      <c r="M108" s="28" t="s">
        <v>29</v>
      </c>
      <c r="N108" s="28" t="s">
        <v>29</v>
      </c>
      <c r="O108" s="28">
        <v>0.6</v>
      </c>
      <c r="P108" s="28">
        <v>2.7</v>
      </c>
      <c r="Q108" s="29">
        <v>24000</v>
      </c>
      <c r="R108" s="29" t="s">
        <v>30</v>
      </c>
      <c r="S108" s="29"/>
      <c r="T108" s="30"/>
      <c r="U108" s="30"/>
      <c r="V108" s="30"/>
      <c r="W108" s="31"/>
    </row>
    <row r="109" spans="1:23">
      <c r="A109" s="692"/>
      <c r="B109" s="27" t="s">
        <v>31</v>
      </c>
      <c r="D109" s="28">
        <v>4.0999999999999996</v>
      </c>
      <c r="E109" s="28">
        <v>2</v>
      </c>
      <c r="F109" s="28">
        <v>1</v>
      </c>
      <c r="G109" s="28">
        <v>0.4</v>
      </c>
      <c r="H109" s="28">
        <v>0.1</v>
      </c>
      <c r="I109" s="28" t="s">
        <v>29</v>
      </c>
      <c r="J109" s="28" t="s">
        <v>29</v>
      </c>
      <c r="K109" s="28" t="s">
        <v>29</v>
      </c>
      <c r="L109" s="28" t="s">
        <v>29</v>
      </c>
      <c r="M109" s="28" t="s">
        <v>29</v>
      </c>
      <c r="N109" s="28" t="s">
        <v>29</v>
      </c>
      <c r="O109" s="28">
        <v>0.6</v>
      </c>
      <c r="P109" s="28">
        <v>8.1999999999999993</v>
      </c>
      <c r="Q109" s="29">
        <v>30000</v>
      </c>
      <c r="R109" s="29" t="s">
        <v>30</v>
      </c>
      <c r="S109" s="29"/>
      <c r="T109" s="30"/>
      <c r="U109" s="30"/>
      <c r="V109" s="30"/>
      <c r="W109" s="31"/>
    </row>
    <row r="110" spans="1:23">
      <c r="A110" s="692"/>
      <c r="B110" s="27" t="s">
        <v>32</v>
      </c>
      <c r="D110" s="28">
        <v>1.3</v>
      </c>
      <c r="E110" s="28">
        <v>1.7</v>
      </c>
      <c r="F110" s="28">
        <v>3.1</v>
      </c>
      <c r="G110" s="28">
        <v>1.6</v>
      </c>
      <c r="H110" s="28">
        <v>0.7</v>
      </c>
      <c r="I110" s="28">
        <v>0.3</v>
      </c>
      <c r="J110" s="28">
        <v>0.1</v>
      </c>
      <c r="K110" s="28" t="s">
        <v>29</v>
      </c>
      <c r="L110" s="28" t="s">
        <v>29</v>
      </c>
      <c r="M110" s="28" t="s">
        <v>29</v>
      </c>
      <c r="N110" s="28" t="s">
        <v>29</v>
      </c>
      <c r="O110" s="28">
        <v>0.3</v>
      </c>
      <c r="P110" s="28">
        <v>9.1999999999999993</v>
      </c>
      <c r="Q110" s="29">
        <v>37200</v>
      </c>
      <c r="R110" s="29" t="s">
        <v>30</v>
      </c>
      <c r="S110" s="29"/>
      <c r="T110" s="30"/>
      <c r="U110" s="30"/>
      <c r="V110" s="30"/>
      <c r="W110" s="31"/>
    </row>
    <row r="111" spans="1:23">
      <c r="A111" s="692"/>
      <c r="B111" s="27" t="s">
        <v>33</v>
      </c>
      <c r="D111" s="28">
        <v>0.6</v>
      </c>
      <c r="E111" s="28">
        <v>0.8</v>
      </c>
      <c r="F111" s="28">
        <v>2.9</v>
      </c>
      <c r="G111" s="28">
        <v>2</v>
      </c>
      <c r="H111" s="28">
        <v>1.1000000000000001</v>
      </c>
      <c r="I111" s="28">
        <v>0.5</v>
      </c>
      <c r="J111" s="28">
        <v>0.2</v>
      </c>
      <c r="K111" s="28">
        <v>0.1</v>
      </c>
      <c r="L111" s="28" t="s">
        <v>29</v>
      </c>
      <c r="M111" s="28" t="s">
        <v>29</v>
      </c>
      <c r="N111" s="28" t="s">
        <v>29</v>
      </c>
      <c r="O111" s="28">
        <v>0.3</v>
      </c>
      <c r="P111" s="28">
        <v>8.5</v>
      </c>
      <c r="Q111" s="29">
        <v>40500</v>
      </c>
      <c r="R111" s="29" t="s">
        <v>30</v>
      </c>
      <c r="S111" s="29"/>
      <c r="T111" s="30"/>
      <c r="U111" s="30"/>
      <c r="V111" s="30"/>
      <c r="W111" s="31"/>
    </row>
    <row r="112" spans="1:23">
      <c r="A112" s="692"/>
      <c r="B112" s="27" t="s">
        <v>34</v>
      </c>
      <c r="D112" s="28">
        <v>0.5</v>
      </c>
      <c r="E112" s="28">
        <v>0.5</v>
      </c>
      <c r="F112" s="28">
        <v>2.4</v>
      </c>
      <c r="G112" s="28">
        <v>1.5</v>
      </c>
      <c r="H112" s="28">
        <v>0.9</v>
      </c>
      <c r="I112" s="28">
        <v>0.4</v>
      </c>
      <c r="J112" s="28">
        <v>0.2</v>
      </c>
      <c r="K112" s="28">
        <v>0.1</v>
      </c>
      <c r="L112" s="28">
        <v>0.1</v>
      </c>
      <c r="M112" s="28">
        <v>0.1</v>
      </c>
      <c r="N112" s="28" t="s">
        <v>29</v>
      </c>
      <c r="O112" s="28">
        <v>0.2</v>
      </c>
      <c r="P112" s="28">
        <v>7.1</v>
      </c>
      <c r="Q112" s="29">
        <v>41700</v>
      </c>
      <c r="R112" s="29" t="s">
        <v>30</v>
      </c>
      <c r="S112" s="29"/>
      <c r="T112" s="30"/>
      <c r="U112" s="30"/>
      <c r="V112" s="30"/>
      <c r="W112" s="31"/>
    </row>
    <row r="113" spans="1:23">
      <c r="A113" s="692"/>
      <c r="B113" s="27" t="s">
        <v>35</v>
      </c>
      <c r="D113" s="28">
        <v>0.5</v>
      </c>
      <c r="E113" s="28">
        <v>0.4</v>
      </c>
      <c r="F113" s="28">
        <v>1.8</v>
      </c>
      <c r="G113" s="28">
        <v>1.1000000000000001</v>
      </c>
      <c r="H113" s="28">
        <v>0.7</v>
      </c>
      <c r="I113" s="28">
        <v>0.3</v>
      </c>
      <c r="J113" s="28">
        <v>0.2</v>
      </c>
      <c r="K113" s="28">
        <v>0.1</v>
      </c>
      <c r="L113" s="28">
        <v>0.1</v>
      </c>
      <c r="M113" s="28">
        <v>0.1</v>
      </c>
      <c r="N113" s="28" t="s">
        <v>29</v>
      </c>
      <c r="O113" s="28">
        <v>0.2</v>
      </c>
      <c r="P113" s="28">
        <v>5.4</v>
      </c>
      <c r="Q113" s="29">
        <v>41800</v>
      </c>
      <c r="R113" s="29" t="s">
        <v>30</v>
      </c>
      <c r="S113" s="29"/>
      <c r="T113" s="30"/>
      <c r="U113" s="30"/>
      <c r="V113" s="30"/>
      <c r="W113" s="31"/>
    </row>
    <row r="114" spans="1:23">
      <c r="A114" s="692"/>
      <c r="B114" s="27" t="s">
        <v>36</v>
      </c>
      <c r="D114" s="28">
        <v>0.3</v>
      </c>
      <c r="E114" s="28">
        <v>0.3</v>
      </c>
      <c r="F114" s="28">
        <v>1.5</v>
      </c>
      <c r="G114" s="28">
        <v>0.9</v>
      </c>
      <c r="H114" s="28">
        <v>0.6</v>
      </c>
      <c r="I114" s="28">
        <v>0.3</v>
      </c>
      <c r="J114" s="28">
        <v>0.2</v>
      </c>
      <c r="K114" s="28">
        <v>0.1</v>
      </c>
      <c r="L114" s="28">
        <v>0.1</v>
      </c>
      <c r="M114" s="28">
        <v>0.1</v>
      </c>
      <c r="N114" s="28">
        <v>0.1</v>
      </c>
      <c r="O114" s="28">
        <v>0.1</v>
      </c>
      <c r="P114" s="28">
        <v>4.5999999999999996</v>
      </c>
      <c r="Q114" s="29">
        <v>43400</v>
      </c>
      <c r="R114" s="29" t="s">
        <v>30</v>
      </c>
      <c r="S114" s="29"/>
      <c r="T114" s="30"/>
      <c r="U114" s="30"/>
      <c r="V114" s="30"/>
      <c r="W114" s="31"/>
    </row>
    <row r="115" spans="1:23">
      <c r="A115" s="692"/>
      <c r="B115" s="27" t="s">
        <v>37</v>
      </c>
      <c r="D115" s="28">
        <v>0.1</v>
      </c>
      <c r="E115" s="28">
        <v>0.2</v>
      </c>
      <c r="F115" s="28">
        <v>1.1000000000000001</v>
      </c>
      <c r="G115" s="28">
        <v>0.7</v>
      </c>
      <c r="H115" s="28">
        <v>0.5</v>
      </c>
      <c r="I115" s="28">
        <v>0.2</v>
      </c>
      <c r="J115" s="28">
        <v>0.2</v>
      </c>
      <c r="K115" s="28">
        <v>0.1</v>
      </c>
      <c r="L115" s="28" t="s">
        <v>29</v>
      </c>
      <c r="M115" s="28">
        <v>0.1</v>
      </c>
      <c r="N115" s="28">
        <v>0.1</v>
      </c>
      <c r="O115" s="28">
        <v>0.1</v>
      </c>
      <c r="P115" s="28">
        <v>3.4</v>
      </c>
      <c r="Q115" s="29">
        <v>44500</v>
      </c>
      <c r="R115" s="29" t="s">
        <v>30</v>
      </c>
      <c r="S115" s="29"/>
      <c r="T115" s="30"/>
      <c r="U115" s="30"/>
      <c r="V115" s="30"/>
      <c r="W115" s="31"/>
    </row>
    <row r="116" spans="1:23">
      <c r="A116" s="692"/>
      <c r="B116" s="27" t="s">
        <v>38</v>
      </c>
      <c r="D116" s="28">
        <v>0.1</v>
      </c>
      <c r="E116" s="28">
        <v>0.1</v>
      </c>
      <c r="F116" s="28">
        <v>0.5</v>
      </c>
      <c r="G116" s="28">
        <v>0.2</v>
      </c>
      <c r="H116" s="28">
        <v>0.1</v>
      </c>
      <c r="I116" s="28">
        <v>0.1</v>
      </c>
      <c r="J116" s="28" t="s">
        <v>29</v>
      </c>
      <c r="K116" s="28" t="s">
        <v>29</v>
      </c>
      <c r="L116" s="28" t="s">
        <v>29</v>
      </c>
      <c r="M116" s="28" t="s">
        <v>29</v>
      </c>
      <c r="N116" s="28" t="s">
        <v>29</v>
      </c>
      <c r="O116" s="28">
        <v>0.1</v>
      </c>
      <c r="P116" s="28">
        <v>1.2</v>
      </c>
      <c r="Q116" s="29">
        <v>42800</v>
      </c>
      <c r="R116" s="29" t="s">
        <v>30</v>
      </c>
      <c r="S116" s="29"/>
      <c r="T116" s="30"/>
      <c r="U116" s="30"/>
      <c r="V116" s="30"/>
      <c r="W116" s="31"/>
    </row>
    <row r="117" spans="1:23" s="32" customFormat="1">
      <c r="A117" s="687"/>
      <c r="B117" s="27" t="s">
        <v>39</v>
      </c>
      <c r="C117" s="3">
        <v>7</v>
      </c>
      <c r="D117" s="28">
        <v>9.6999999999999993</v>
      </c>
      <c r="E117" s="28">
        <v>6</v>
      </c>
      <c r="F117" s="28">
        <v>14.3</v>
      </c>
      <c r="G117" s="28">
        <v>8.3000000000000007</v>
      </c>
      <c r="H117" s="28">
        <v>4.5999999999999996</v>
      </c>
      <c r="I117" s="28">
        <v>2.2000000000000002</v>
      </c>
      <c r="J117" s="28">
        <v>1.1000000000000001</v>
      </c>
      <c r="K117" s="28">
        <v>0.6</v>
      </c>
      <c r="L117" s="28">
        <v>0.3</v>
      </c>
      <c r="M117" s="28">
        <v>0.4</v>
      </c>
      <c r="N117" s="28">
        <v>0.3</v>
      </c>
      <c r="O117" s="28">
        <v>2.5</v>
      </c>
      <c r="P117" s="28">
        <v>50.3</v>
      </c>
      <c r="Q117" s="29">
        <v>38400</v>
      </c>
      <c r="R117" s="29">
        <v>37900</v>
      </c>
      <c r="S117" s="29"/>
      <c r="T117" s="30"/>
      <c r="U117" s="30"/>
      <c r="V117" s="30"/>
      <c r="W117" s="31"/>
    </row>
    <row r="118" spans="1:23">
      <c r="A118" s="687"/>
      <c r="B118" s="679"/>
      <c r="C118" s="33"/>
      <c r="D118" s="34"/>
      <c r="E118" s="34"/>
      <c r="F118" s="34"/>
      <c r="G118" s="34"/>
      <c r="H118" s="34"/>
      <c r="I118" s="34"/>
      <c r="J118" s="34"/>
      <c r="K118" s="34"/>
      <c r="L118" s="34"/>
      <c r="M118" s="34"/>
      <c r="N118" s="34"/>
      <c r="O118" s="34"/>
      <c r="P118" s="34"/>
      <c r="Q118" s="35"/>
    </row>
    <row r="119" spans="1:23">
      <c r="A119" s="692"/>
      <c r="B119" s="687" t="s">
        <v>41</v>
      </c>
      <c r="C119" s="3">
        <v>8</v>
      </c>
      <c r="D119" s="38"/>
      <c r="E119" s="38"/>
      <c r="F119" s="38"/>
      <c r="G119" s="38"/>
      <c r="H119" s="38"/>
      <c r="I119" s="38"/>
      <c r="J119" s="38"/>
      <c r="K119" s="38"/>
      <c r="L119" s="38"/>
      <c r="M119" s="38"/>
      <c r="N119" s="38"/>
      <c r="O119" s="38"/>
      <c r="P119" s="38"/>
      <c r="Q119" s="29"/>
    </row>
    <row r="120" spans="1:23">
      <c r="A120" s="692"/>
      <c r="B120" s="27" t="s">
        <v>28</v>
      </c>
      <c r="D120" s="28">
        <v>2.9</v>
      </c>
      <c r="E120" s="28">
        <v>0.1</v>
      </c>
      <c r="F120" s="28" t="s">
        <v>29</v>
      </c>
      <c r="G120" s="28" t="s">
        <v>29</v>
      </c>
      <c r="H120" s="28" t="s">
        <v>29</v>
      </c>
      <c r="I120" s="28" t="s">
        <v>29</v>
      </c>
      <c r="J120" s="28" t="s">
        <v>29</v>
      </c>
      <c r="K120" s="28" t="s">
        <v>29</v>
      </c>
      <c r="L120" s="28" t="s">
        <v>29</v>
      </c>
      <c r="M120" s="28" t="s">
        <v>29</v>
      </c>
      <c r="N120" s="28" t="s">
        <v>29</v>
      </c>
      <c r="O120" s="28">
        <v>0.8</v>
      </c>
      <c r="P120" s="28">
        <v>3.7</v>
      </c>
      <c r="Q120" s="29">
        <v>24000</v>
      </c>
      <c r="R120" s="29" t="s">
        <v>30</v>
      </c>
      <c r="S120" s="29"/>
      <c r="T120" s="30"/>
      <c r="U120" s="30"/>
      <c r="V120" s="30"/>
      <c r="W120" s="31"/>
    </row>
    <row r="121" spans="1:23">
      <c r="A121" s="692"/>
      <c r="B121" s="27" t="s">
        <v>31</v>
      </c>
      <c r="D121" s="28">
        <v>6</v>
      </c>
      <c r="E121" s="28">
        <v>2.8</v>
      </c>
      <c r="F121" s="28">
        <v>1.4</v>
      </c>
      <c r="G121" s="28">
        <v>0.5</v>
      </c>
      <c r="H121" s="28">
        <v>0.1</v>
      </c>
      <c r="I121" s="28">
        <v>0.1</v>
      </c>
      <c r="J121" s="28" t="s">
        <v>29</v>
      </c>
      <c r="K121" s="28" t="s">
        <v>29</v>
      </c>
      <c r="L121" s="28" t="s">
        <v>29</v>
      </c>
      <c r="M121" s="28" t="s">
        <v>29</v>
      </c>
      <c r="N121" s="28" t="s">
        <v>29</v>
      </c>
      <c r="O121" s="28">
        <v>0.9</v>
      </c>
      <c r="P121" s="28">
        <v>11.9</v>
      </c>
      <c r="Q121" s="29">
        <v>29900</v>
      </c>
      <c r="R121" s="29" t="s">
        <v>30</v>
      </c>
      <c r="S121" s="29"/>
      <c r="T121" s="30"/>
      <c r="U121" s="30"/>
      <c r="V121" s="30"/>
      <c r="W121" s="31"/>
    </row>
    <row r="122" spans="1:23">
      <c r="A122" s="692"/>
      <c r="B122" s="27" t="s">
        <v>32</v>
      </c>
      <c r="D122" s="28">
        <v>2.2000000000000002</v>
      </c>
      <c r="E122" s="28">
        <v>2.4</v>
      </c>
      <c r="F122" s="28">
        <v>4.5</v>
      </c>
      <c r="G122" s="28">
        <v>2.5</v>
      </c>
      <c r="H122" s="28">
        <v>1.1000000000000001</v>
      </c>
      <c r="I122" s="28">
        <v>0.5</v>
      </c>
      <c r="J122" s="28">
        <v>0.2</v>
      </c>
      <c r="K122" s="28">
        <v>0.1</v>
      </c>
      <c r="L122" s="28" t="s">
        <v>29</v>
      </c>
      <c r="M122" s="28" t="s">
        <v>29</v>
      </c>
      <c r="N122" s="28" t="s">
        <v>29</v>
      </c>
      <c r="O122" s="28">
        <v>0.5</v>
      </c>
      <c r="P122" s="28">
        <v>14</v>
      </c>
      <c r="Q122" s="29">
        <v>37300</v>
      </c>
      <c r="R122" s="29" t="s">
        <v>30</v>
      </c>
      <c r="S122" s="29"/>
      <c r="T122" s="30"/>
      <c r="U122" s="30"/>
      <c r="V122" s="30"/>
      <c r="W122" s="31"/>
    </row>
    <row r="123" spans="1:23">
      <c r="A123" s="692"/>
      <c r="B123" s="27" t="s">
        <v>33</v>
      </c>
      <c r="D123" s="28">
        <v>1</v>
      </c>
      <c r="E123" s="28">
        <v>1.2</v>
      </c>
      <c r="F123" s="28">
        <v>4.0999999999999996</v>
      </c>
      <c r="G123" s="28">
        <v>3</v>
      </c>
      <c r="H123" s="28">
        <v>1.8</v>
      </c>
      <c r="I123" s="28">
        <v>0.9</v>
      </c>
      <c r="J123" s="28">
        <v>0.4</v>
      </c>
      <c r="K123" s="28">
        <v>0.2</v>
      </c>
      <c r="L123" s="28">
        <v>0.1</v>
      </c>
      <c r="M123" s="28">
        <v>0.1</v>
      </c>
      <c r="N123" s="28" t="s">
        <v>29</v>
      </c>
      <c r="O123" s="28">
        <v>0.4</v>
      </c>
      <c r="P123" s="28">
        <v>13.1</v>
      </c>
      <c r="Q123" s="29">
        <v>41000</v>
      </c>
      <c r="R123" s="29" t="s">
        <v>30</v>
      </c>
      <c r="S123" s="29"/>
      <c r="T123" s="30"/>
      <c r="U123" s="30"/>
      <c r="V123" s="30"/>
      <c r="W123" s="31"/>
    </row>
    <row r="124" spans="1:23">
      <c r="A124" s="692"/>
      <c r="B124" s="27" t="s">
        <v>34</v>
      </c>
      <c r="D124" s="28">
        <v>0.8</v>
      </c>
      <c r="E124" s="28">
        <v>0.8</v>
      </c>
      <c r="F124" s="28">
        <v>3.4</v>
      </c>
      <c r="G124" s="28">
        <v>2.5</v>
      </c>
      <c r="H124" s="28">
        <v>1.6</v>
      </c>
      <c r="I124" s="28">
        <v>0.8</v>
      </c>
      <c r="J124" s="28">
        <v>0.5</v>
      </c>
      <c r="K124" s="28">
        <v>0.3</v>
      </c>
      <c r="L124" s="28">
        <v>0.2</v>
      </c>
      <c r="M124" s="28">
        <v>0.2</v>
      </c>
      <c r="N124" s="28">
        <v>0.1</v>
      </c>
      <c r="O124" s="28">
        <v>0.4</v>
      </c>
      <c r="P124" s="28">
        <v>11.5</v>
      </c>
      <c r="Q124" s="29">
        <v>43000</v>
      </c>
      <c r="R124" s="29" t="s">
        <v>30</v>
      </c>
      <c r="S124" s="29"/>
      <c r="T124" s="30"/>
      <c r="U124" s="30"/>
      <c r="V124" s="30"/>
      <c r="W124" s="31"/>
    </row>
    <row r="125" spans="1:23">
      <c r="A125" s="692"/>
      <c r="B125" s="27" t="s">
        <v>35</v>
      </c>
      <c r="D125" s="28">
        <v>0.7</v>
      </c>
      <c r="E125" s="28">
        <v>0.6</v>
      </c>
      <c r="F125" s="28">
        <v>2.7</v>
      </c>
      <c r="G125" s="28">
        <v>1.8</v>
      </c>
      <c r="H125" s="28">
        <v>1.2</v>
      </c>
      <c r="I125" s="28">
        <v>0.6</v>
      </c>
      <c r="J125" s="28">
        <v>0.4</v>
      </c>
      <c r="K125" s="28">
        <v>0.3</v>
      </c>
      <c r="L125" s="28">
        <v>0.1</v>
      </c>
      <c r="M125" s="28">
        <v>0.2</v>
      </c>
      <c r="N125" s="28">
        <v>0.2</v>
      </c>
      <c r="O125" s="28">
        <v>0.3</v>
      </c>
      <c r="P125" s="28">
        <v>9</v>
      </c>
      <c r="Q125" s="29">
        <v>43600</v>
      </c>
      <c r="R125" s="29" t="s">
        <v>30</v>
      </c>
      <c r="S125" s="29"/>
      <c r="T125" s="30"/>
      <c r="U125" s="30"/>
      <c r="V125" s="30"/>
      <c r="W125" s="31"/>
    </row>
    <row r="126" spans="1:23">
      <c r="A126" s="692"/>
      <c r="B126" s="27" t="s">
        <v>36</v>
      </c>
      <c r="D126" s="28">
        <v>0.4</v>
      </c>
      <c r="E126" s="28">
        <v>0.5</v>
      </c>
      <c r="F126" s="28">
        <v>2.4</v>
      </c>
      <c r="G126" s="28">
        <v>1.6</v>
      </c>
      <c r="H126" s="28">
        <v>1</v>
      </c>
      <c r="I126" s="28">
        <v>0.5</v>
      </c>
      <c r="J126" s="28">
        <v>0.3</v>
      </c>
      <c r="K126" s="28">
        <v>0.2</v>
      </c>
      <c r="L126" s="28">
        <v>0.1</v>
      </c>
      <c r="M126" s="28">
        <v>0.2</v>
      </c>
      <c r="N126" s="28">
        <v>0.3</v>
      </c>
      <c r="O126" s="28">
        <v>0.2</v>
      </c>
      <c r="P126" s="28">
        <v>7.8</v>
      </c>
      <c r="Q126" s="29">
        <v>44800</v>
      </c>
      <c r="R126" s="29" t="s">
        <v>30</v>
      </c>
      <c r="S126" s="29"/>
      <c r="T126" s="30"/>
      <c r="U126" s="30"/>
      <c r="V126" s="30"/>
      <c r="W126" s="31"/>
    </row>
    <row r="127" spans="1:23">
      <c r="A127" s="692"/>
      <c r="B127" s="27" t="s">
        <v>37</v>
      </c>
      <c r="D127" s="28">
        <v>0.2</v>
      </c>
      <c r="E127" s="28">
        <v>0.3</v>
      </c>
      <c r="F127" s="28">
        <v>1.7</v>
      </c>
      <c r="G127" s="28">
        <v>1.2</v>
      </c>
      <c r="H127" s="28">
        <v>0.7</v>
      </c>
      <c r="I127" s="28">
        <v>0.3</v>
      </c>
      <c r="J127" s="28">
        <v>0.3</v>
      </c>
      <c r="K127" s="28">
        <v>0.1</v>
      </c>
      <c r="L127" s="28">
        <v>0.1</v>
      </c>
      <c r="M127" s="28">
        <v>0.1</v>
      </c>
      <c r="N127" s="28">
        <v>0.2</v>
      </c>
      <c r="O127" s="28">
        <v>0.2</v>
      </c>
      <c r="P127" s="28">
        <v>5.4</v>
      </c>
      <c r="Q127" s="29">
        <v>45700</v>
      </c>
      <c r="R127" s="29" t="s">
        <v>30</v>
      </c>
      <c r="S127" s="29"/>
      <c r="T127" s="30"/>
      <c r="U127" s="30"/>
      <c r="V127" s="30"/>
      <c r="W127" s="31"/>
    </row>
    <row r="128" spans="1:23">
      <c r="A128" s="692"/>
      <c r="B128" s="27" t="s">
        <v>38</v>
      </c>
      <c r="D128" s="28">
        <v>0.1</v>
      </c>
      <c r="E128" s="28">
        <v>0.2</v>
      </c>
      <c r="F128" s="28">
        <v>0.8</v>
      </c>
      <c r="G128" s="28">
        <v>0.3</v>
      </c>
      <c r="H128" s="28">
        <v>0.2</v>
      </c>
      <c r="I128" s="28">
        <v>0.1</v>
      </c>
      <c r="J128" s="28" t="s">
        <v>29</v>
      </c>
      <c r="K128" s="28" t="s">
        <v>29</v>
      </c>
      <c r="L128" s="28" t="s">
        <v>29</v>
      </c>
      <c r="M128" s="28" t="s">
        <v>29</v>
      </c>
      <c r="N128" s="28">
        <v>0.1</v>
      </c>
      <c r="O128" s="28">
        <v>0.1</v>
      </c>
      <c r="P128" s="28">
        <v>2</v>
      </c>
      <c r="Q128" s="29">
        <v>43100</v>
      </c>
      <c r="R128" s="29" t="s">
        <v>30</v>
      </c>
      <c r="S128" s="29"/>
      <c r="T128" s="30"/>
      <c r="U128" s="30"/>
      <c r="V128" s="30"/>
      <c r="W128" s="31"/>
    </row>
    <row r="129" spans="1:23" s="32" customFormat="1">
      <c r="A129" s="687"/>
      <c r="B129" s="27" t="s">
        <v>39</v>
      </c>
      <c r="C129" s="3">
        <v>7</v>
      </c>
      <c r="D129" s="28">
        <v>14.3</v>
      </c>
      <c r="E129" s="28">
        <v>8.6999999999999993</v>
      </c>
      <c r="F129" s="28">
        <v>21</v>
      </c>
      <c r="G129" s="28">
        <v>13.3</v>
      </c>
      <c r="H129" s="28">
        <v>7.8</v>
      </c>
      <c r="I129" s="28">
        <v>3.8</v>
      </c>
      <c r="J129" s="28">
        <v>2.1</v>
      </c>
      <c r="K129" s="28">
        <v>1.3</v>
      </c>
      <c r="L129" s="28">
        <v>0.7</v>
      </c>
      <c r="M129" s="28">
        <v>0.8</v>
      </c>
      <c r="N129" s="28">
        <v>0.9</v>
      </c>
      <c r="O129" s="28">
        <v>3.8</v>
      </c>
      <c r="P129" s="28">
        <v>78.400000000000006</v>
      </c>
      <c r="Q129" s="29">
        <v>39400</v>
      </c>
      <c r="R129" s="29">
        <v>37900</v>
      </c>
      <c r="S129" s="29"/>
      <c r="T129" s="30"/>
      <c r="U129" s="30"/>
      <c r="V129" s="30"/>
      <c r="W129" s="31"/>
    </row>
    <row r="130" spans="1:23">
      <c r="A130" s="692"/>
      <c r="B130" s="27"/>
      <c r="D130" s="51"/>
      <c r="E130" s="51"/>
      <c r="F130" s="51"/>
      <c r="G130" s="51"/>
      <c r="H130" s="51"/>
      <c r="I130" s="51"/>
      <c r="J130" s="51"/>
      <c r="K130" s="51"/>
      <c r="L130" s="51"/>
      <c r="M130" s="48"/>
      <c r="N130" s="52"/>
      <c r="O130" s="53"/>
      <c r="Q130" s="54"/>
    </row>
    <row r="131" spans="1:23" ht="22.9" customHeight="1">
      <c r="A131" s="692"/>
      <c r="B131" s="686" t="s">
        <v>45</v>
      </c>
      <c r="C131" s="3">
        <v>9</v>
      </c>
      <c r="D131" s="681"/>
      <c r="E131" s="48"/>
      <c r="F131" s="48"/>
      <c r="G131" s="48"/>
      <c r="H131" s="46"/>
      <c r="I131" s="46"/>
      <c r="J131" s="46"/>
      <c r="K131" s="46"/>
      <c r="M131" s="55"/>
      <c r="N131" s="52"/>
      <c r="O131" s="53"/>
      <c r="Q131" s="54"/>
    </row>
    <row r="132" spans="1:23">
      <c r="A132" s="687"/>
      <c r="B132" s="692"/>
      <c r="D132" s="681"/>
      <c r="E132" s="48"/>
      <c r="F132" s="48"/>
      <c r="G132" s="48"/>
      <c r="H132" s="46"/>
      <c r="I132" s="46"/>
      <c r="J132" s="46"/>
      <c r="K132" s="46"/>
      <c r="M132" s="55"/>
      <c r="N132" s="52"/>
      <c r="O132" s="53"/>
      <c r="Q132" s="54"/>
    </row>
    <row r="133" spans="1:23">
      <c r="A133" s="692"/>
      <c r="B133" s="687" t="s">
        <v>27</v>
      </c>
      <c r="D133" s="48"/>
      <c r="E133" s="48"/>
      <c r="F133" s="48"/>
      <c r="G133" s="48"/>
      <c r="H133" s="46"/>
      <c r="I133" s="46"/>
      <c r="J133" s="46"/>
      <c r="K133" s="46"/>
      <c r="M133" s="55"/>
      <c r="N133" s="52"/>
      <c r="O133" s="53"/>
      <c r="Q133" s="54"/>
    </row>
    <row r="134" spans="1:23">
      <c r="A134" s="27"/>
      <c r="B134" s="27" t="s">
        <v>28</v>
      </c>
      <c r="D134" s="28">
        <v>2.2999999999999998</v>
      </c>
      <c r="E134" s="28">
        <v>0.1</v>
      </c>
      <c r="F134" s="28" t="s">
        <v>29</v>
      </c>
      <c r="G134" s="28" t="s">
        <v>29</v>
      </c>
      <c r="H134" s="28" t="s">
        <v>29</v>
      </c>
      <c r="I134" s="28" t="s">
        <v>29</v>
      </c>
      <c r="J134" s="28" t="s">
        <v>29</v>
      </c>
      <c r="K134" s="28" t="s">
        <v>29</v>
      </c>
      <c r="L134" s="28" t="s">
        <v>29</v>
      </c>
      <c r="M134" s="28" t="s">
        <v>29</v>
      </c>
      <c r="N134" s="28" t="s">
        <v>29</v>
      </c>
      <c r="O134" s="28">
        <v>0.2</v>
      </c>
      <c r="P134" s="28">
        <v>2.5</v>
      </c>
      <c r="Q134" s="29">
        <v>23600</v>
      </c>
      <c r="R134" s="29" t="s">
        <v>30</v>
      </c>
      <c r="S134" s="29"/>
      <c r="T134" s="30"/>
      <c r="U134" s="30"/>
      <c r="V134" s="30"/>
      <c r="W134" s="31"/>
    </row>
    <row r="135" spans="1:23">
      <c r="A135" s="692"/>
      <c r="B135" s="27" t="s">
        <v>31</v>
      </c>
      <c r="D135" s="28">
        <v>4.8</v>
      </c>
      <c r="E135" s="28">
        <v>1.7</v>
      </c>
      <c r="F135" s="28">
        <v>0.9</v>
      </c>
      <c r="G135" s="28">
        <v>0.3</v>
      </c>
      <c r="H135" s="28">
        <v>0.2</v>
      </c>
      <c r="I135" s="28">
        <v>0.1</v>
      </c>
      <c r="J135" s="28" t="s">
        <v>29</v>
      </c>
      <c r="K135" s="28" t="s">
        <v>29</v>
      </c>
      <c r="L135" s="28" t="s">
        <v>29</v>
      </c>
      <c r="M135" s="28" t="s">
        <v>29</v>
      </c>
      <c r="N135" s="28" t="s">
        <v>29</v>
      </c>
      <c r="O135" s="28">
        <v>0.3</v>
      </c>
      <c r="P135" s="28">
        <v>8.1999999999999993</v>
      </c>
      <c r="Q135" s="29">
        <v>29400</v>
      </c>
      <c r="R135" s="29" t="s">
        <v>30</v>
      </c>
      <c r="S135" s="29"/>
      <c r="T135" s="30"/>
      <c r="U135" s="30"/>
      <c r="V135" s="30"/>
      <c r="W135" s="31"/>
    </row>
    <row r="136" spans="1:23">
      <c r="A136" s="692"/>
      <c r="B136" s="27" t="s">
        <v>32</v>
      </c>
      <c r="D136" s="28">
        <v>1.9</v>
      </c>
      <c r="E136" s="28">
        <v>1.6</v>
      </c>
      <c r="F136" s="28">
        <v>2.4</v>
      </c>
      <c r="G136" s="28">
        <v>1.7</v>
      </c>
      <c r="H136" s="28">
        <v>0.8</v>
      </c>
      <c r="I136" s="28">
        <v>0.5</v>
      </c>
      <c r="J136" s="28">
        <v>0.2</v>
      </c>
      <c r="K136" s="28">
        <v>0.1</v>
      </c>
      <c r="L136" s="28" t="s">
        <v>29</v>
      </c>
      <c r="M136" s="28" t="s">
        <v>29</v>
      </c>
      <c r="N136" s="28" t="s">
        <v>29</v>
      </c>
      <c r="O136" s="28">
        <v>0.3</v>
      </c>
      <c r="P136" s="28">
        <v>9.4</v>
      </c>
      <c r="Q136" s="29">
        <v>37400</v>
      </c>
      <c r="R136" s="29" t="s">
        <v>30</v>
      </c>
      <c r="S136" s="29"/>
      <c r="T136" s="30"/>
      <c r="U136" s="30"/>
      <c r="V136" s="30"/>
      <c r="W136" s="31"/>
    </row>
    <row r="137" spans="1:23">
      <c r="A137" s="692"/>
      <c r="B137" s="27" t="s">
        <v>33</v>
      </c>
      <c r="D137" s="28">
        <v>0.8</v>
      </c>
      <c r="E137" s="28">
        <v>0.8</v>
      </c>
      <c r="F137" s="28">
        <v>2</v>
      </c>
      <c r="G137" s="28">
        <v>1.9</v>
      </c>
      <c r="H137" s="28">
        <v>1.1000000000000001</v>
      </c>
      <c r="I137" s="28">
        <v>0.7</v>
      </c>
      <c r="J137" s="28">
        <v>0.3</v>
      </c>
      <c r="K137" s="28">
        <v>0.2</v>
      </c>
      <c r="L137" s="28">
        <v>0.1</v>
      </c>
      <c r="M137" s="28">
        <v>0.1</v>
      </c>
      <c r="N137" s="28">
        <v>0.1</v>
      </c>
      <c r="O137" s="28">
        <v>0.2</v>
      </c>
      <c r="P137" s="28">
        <v>8.4</v>
      </c>
      <c r="Q137" s="29">
        <v>42200</v>
      </c>
      <c r="R137" s="29" t="s">
        <v>30</v>
      </c>
      <c r="S137" s="29"/>
      <c r="T137" s="30"/>
      <c r="U137" s="30"/>
      <c r="V137" s="30"/>
      <c r="W137" s="31"/>
    </row>
    <row r="138" spans="1:23">
      <c r="A138" s="692"/>
      <c r="B138" s="27" t="s">
        <v>34</v>
      </c>
      <c r="D138" s="28">
        <v>0.5</v>
      </c>
      <c r="E138" s="28">
        <v>0.5</v>
      </c>
      <c r="F138" s="28">
        <v>1.8</v>
      </c>
      <c r="G138" s="28">
        <v>1.6</v>
      </c>
      <c r="H138" s="28">
        <v>1.1000000000000001</v>
      </c>
      <c r="I138" s="28">
        <v>0.7</v>
      </c>
      <c r="J138" s="28">
        <v>0.4</v>
      </c>
      <c r="K138" s="28">
        <v>0.3</v>
      </c>
      <c r="L138" s="28">
        <v>0.2</v>
      </c>
      <c r="M138" s="28">
        <v>0.2</v>
      </c>
      <c r="N138" s="28">
        <v>0.3</v>
      </c>
      <c r="O138" s="28">
        <v>0.2</v>
      </c>
      <c r="P138" s="28">
        <v>7.7</v>
      </c>
      <c r="Q138" s="29">
        <v>45800</v>
      </c>
      <c r="R138" s="29" t="s">
        <v>30</v>
      </c>
      <c r="S138" s="29"/>
      <c r="T138" s="30"/>
      <c r="U138" s="30"/>
      <c r="V138" s="30"/>
      <c r="W138" s="31"/>
    </row>
    <row r="139" spans="1:23">
      <c r="A139" s="692"/>
      <c r="B139" s="27" t="s">
        <v>35</v>
      </c>
      <c r="D139" s="28">
        <v>0.5</v>
      </c>
      <c r="E139" s="28">
        <v>0.4</v>
      </c>
      <c r="F139" s="28">
        <v>1.6</v>
      </c>
      <c r="G139" s="28">
        <v>1.3</v>
      </c>
      <c r="H139" s="28">
        <v>0.9</v>
      </c>
      <c r="I139" s="28">
        <v>0.4</v>
      </c>
      <c r="J139" s="28">
        <v>0.3</v>
      </c>
      <c r="K139" s="28">
        <v>0.2</v>
      </c>
      <c r="L139" s="28">
        <v>0.1</v>
      </c>
      <c r="M139" s="28">
        <v>0.1</v>
      </c>
      <c r="N139" s="28">
        <v>0.2</v>
      </c>
      <c r="O139" s="28">
        <v>0.3</v>
      </c>
      <c r="P139" s="28">
        <v>6.4</v>
      </c>
      <c r="Q139" s="29">
        <v>45200</v>
      </c>
      <c r="R139" s="29" t="s">
        <v>30</v>
      </c>
      <c r="S139" s="29"/>
      <c r="T139" s="30"/>
      <c r="U139" s="30"/>
      <c r="V139" s="30"/>
      <c r="W139" s="31"/>
    </row>
    <row r="140" spans="1:23">
      <c r="A140" s="692"/>
      <c r="B140" s="27" t="s">
        <v>36</v>
      </c>
      <c r="D140" s="28">
        <v>0.3</v>
      </c>
      <c r="E140" s="28">
        <v>0.3</v>
      </c>
      <c r="F140" s="28">
        <v>1.4</v>
      </c>
      <c r="G140" s="28">
        <v>1.1000000000000001</v>
      </c>
      <c r="H140" s="28">
        <v>0.7</v>
      </c>
      <c r="I140" s="28">
        <v>0.3</v>
      </c>
      <c r="J140" s="28">
        <v>0.2</v>
      </c>
      <c r="K140" s="28">
        <v>0.2</v>
      </c>
      <c r="L140" s="28">
        <v>0.1</v>
      </c>
      <c r="M140" s="28">
        <v>0.1</v>
      </c>
      <c r="N140" s="28">
        <v>0.3</v>
      </c>
      <c r="O140" s="28">
        <v>0.2</v>
      </c>
      <c r="P140" s="28">
        <v>5.2</v>
      </c>
      <c r="Q140" s="29">
        <v>46300</v>
      </c>
      <c r="R140" s="29" t="s">
        <v>30</v>
      </c>
      <c r="S140" s="29"/>
      <c r="T140" s="30"/>
      <c r="U140" s="30"/>
      <c r="V140" s="30"/>
      <c r="W140" s="31"/>
    </row>
    <row r="141" spans="1:23">
      <c r="A141" s="692"/>
      <c r="B141" s="27" t="s">
        <v>37</v>
      </c>
      <c r="D141" s="28">
        <v>0.2</v>
      </c>
      <c r="E141" s="28">
        <v>0.2</v>
      </c>
      <c r="F141" s="28">
        <v>1.2</v>
      </c>
      <c r="G141" s="28">
        <v>0.8</v>
      </c>
      <c r="H141" s="28">
        <v>0.5</v>
      </c>
      <c r="I141" s="28">
        <v>0.2</v>
      </c>
      <c r="J141" s="28">
        <v>0.1</v>
      </c>
      <c r="K141" s="28">
        <v>0.1</v>
      </c>
      <c r="L141" s="28">
        <v>0.1</v>
      </c>
      <c r="M141" s="28">
        <v>0.1</v>
      </c>
      <c r="N141" s="28">
        <v>0.2</v>
      </c>
      <c r="O141" s="28">
        <v>0.1</v>
      </c>
      <c r="P141" s="28">
        <v>3.8</v>
      </c>
      <c r="Q141" s="29">
        <v>47000</v>
      </c>
      <c r="R141" s="29" t="s">
        <v>30</v>
      </c>
      <c r="S141" s="29"/>
      <c r="T141" s="30"/>
      <c r="U141" s="30"/>
      <c r="V141" s="30"/>
      <c r="W141" s="31"/>
    </row>
    <row r="142" spans="1:23">
      <c r="A142" s="692"/>
      <c r="B142" s="27" t="s">
        <v>38</v>
      </c>
      <c r="D142" s="28">
        <v>0.1</v>
      </c>
      <c r="E142" s="28">
        <v>0.2</v>
      </c>
      <c r="F142" s="28">
        <v>0.7</v>
      </c>
      <c r="G142" s="28">
        <v>0.2</v>
      </c>
      <c r="H142" s="28">
        <v>0.1</v>
      </c>
      <c r="I142" s="28">
        <v>0.1</v>
      </c>
      <c r="J142" s="28" t="s">
        <v>29</v>
      </c>
      <c r="K142" s="28" t="s">
        <v>29</v>
      </c>
      <c r="L142" s="28" t="s">
        <v>29</v>
      </c>
      <c r="M142" s="28" t="s">
        <v>29</v>
      </c>
      <c r="N142" s="28">
        <v>0.1</v>
      </c>
      <c r="O142" s="28">
        <v>0.1</v>
      </c>
      <c r="P142" s="28">
        <v>1.7</v>
      </c>
      <c r="Q142" s="29">
        <v>44500</v>
      </c>
      <c r="R142" s="29" t="s">
        <v>30</v>
      </c>
      <c r="S142" s="29"/>
      <c r="T142" s="30"/>
      <c r="U142" s="30"/>
      <c r="V142" s="30"/>
      <c r="W142" s="31"/>
    </row>
    <row r="143" spans="1:23" s="32" customFormat="1">
      <c r="A143" s="687"/>
      <c r="B143" s="27" t="s">
        <v>39</v>
      </c>
      <c r="C143" s="3">
        <v>7</v>
      </c>
      <c r="D143" s="28">
        <v>11.3</v>
      </c>
      <c r="E143" s="28">
        <v>5.7</v>
      </c>
      <c r="F143" s="28">
        <v>12</v>
      </c>
      <c r="G143" s="28">
        <v>8.8000000000000007</v>
      </c>
      <c r="H143" s="28">
        <v>5.4</v>
      </c>
      <c r="I143" s="28">
        <v>2.9</v>
      </c>
      <c r="J143" s="28">
        <v>1.7</v>
      </c>
      <c r="K143" s="28">
        <v>1.2</v>
      </c>
      <c r="L143" s="28">
        <v>0.7</v>
      </c>
      <c r="M143" s="28">
        <v>0.7</v>
      </c>
      <c r="N143" s="28">
        <v>1.1000000000000001</v>
      </c>
      <c r="O143" s="28">
        <v>2</v>
      </c>
      <c r="P143" s="28">
        <v>53.4</v>
      </c>
      <c r="Q143" s="29">
        <v>40200</v>
      </c>
      <c r="R143" s="29">
        <v>37900</v>
      </c>
      <c r="S143" s="29"/>
      <c r="T143" s="17"/>
      <c r="U143" s="30"/>
      <c r="V143" s="30"/>
      <c r="W143" s="31"/>
    </row>
    <row r="144" spans="1:23">
      <c r="A144" s="687"/>
      <c r="B144" s="679"/>
      <c r="C144" s="33"/>
      <c r="D144" s="34"/>
      <c r="E144" s="34"/>
      <c r="F144" s="34"/>
      <c r="G144" s="34"/>
      <c r="H144" s="34"/>
      <c r="I144" s="34"/>
      <c r="J144" s="34"/>
      <c r="K144" s="34"/>
      <c r="L144" s="34"/>
      <c r="M144" s="34"/>
      <c r="N144" s="34"/>
      <c r="O144" s="34"/>
      <c r="P144" s="34"/>
      <c r="Q144" s="35"/>
    </row>
    <row r="145" spans="1:23">
      <c r="A145" s="692"/>
      <c r="B145" s="687" t="s">
        <v>40</v>
      </c>
      <c r="C145" s="37"/>
      <c r="D145" s="38"/>
      <c r="E145" s="38"/>
      <c r="F145" s="38"/>
      <c r="G145" s="38"/>
      <c r="H145" s="38"/>
      <c r="I145" s="38"/>
      <c r="J145" s="38"/>
      <c r="K145" s="38"/>
      <c r="L145" s="38"/>
      <c r="M145" s="38"/>
      <c r="N145" s="38"/>
      <c r="O145" s="38"/>
      <c r="P145" s="38"/>
      <c r="Q145" s="29"/>
    </row>
    <row r="146" spans="1:23">
      <c r="A146" s="692"/>
      <c r="B146" s="27" t="s">
        <v>28</v>
      </c>
      <c r="D146" s="28">
        <v>5.3</v>
      </c>
      <c r="E146" s="28">
        <v>0.1</v>
      </c>
      <c r="F146" s="28" t="s">
        <v>29</v>
      </c>
      <c r="G146" s="28" t="s">
        <v>29</v>
      </c>
      <c r="H146" s="28" t="s">
        <v>29</v>
      </c>
      <c r="I146" s="28" t="s">
        <v>29</v>
      </c>
      <c r="J146" s="28" t="s">
        <v>29</v>
      </c>
      <c r="K146" s="28" t="s">
        <v>29</v>
      </c>
      <c r="L146" s="28" t="s">
        <v>29</v>
      </c>
      <c r="M146" s="28" t="s">
        <v>29</v>
      </c>
      <c r="N146" s="28" t="s">
        <v>29</v>
      </c>
      <c r="O146" s="28">
        <v>0.3</v>
      </c>
      <c r="P146" s="28">
        <v>5.8</v>
      </c>
      <c r="Q146" s="29">
        <v>23600</v>
      </c>
      <c r="R146" s="29" t="s">
        <v>30</v>
      </c>
      <c r="S146" s="29"/>
      <c r="U146" s="30"/>
      <c r="V146" s="30"/>
      <c r="W146" s="31"/>
    </row>
    <row r="147" spans="1:23">
      <c r="A147" s="692"/>
      <c r="B147" s="27" t="s">
        <v>31</v>
      </c>
      <c r="D147" s="28">
        <v>9.1</v>
      </c>
      <c r="E147" s="28">
        <v>4.2</v>
      </c>
      <c r="F147" s="28">
        <v>2.1</v>
      </c>
      <c r="G147" s="28">
        <v>0.7</v>
      </c>
      <c r="H147" s="28">
        <v>0.2</v>
      </c>
      <c r="I147" s="28">
        <v>0.1</v>
      </c>
      <c r="J147" s="28" t="s">
        <v>29</v>
      </c>
      <c r="K147" s="28" t="s">
        <v>29</v>
      </c>
      <c r="L147" s="28" t="s">
        <v>29</v>
      </c>
      <c r="M147" s="28" t="s">
        <v>29</v>
      </c>
      <c r="N147" s="28" t="s">
        <v>29</v>
      </c>
      <c r="O147" s="28">
        <v>0.6</v>
      </c>
      <c r="P147" s="28">
        <v>17.100000000000001</v>
      </c>
      <c r="Q147" s="29">
        <v>29800</v>
      </c>
      <c r="R147" s="29" t="s">
        <v>30</v>
      </c>
      <c r="S147" s="29"/>
      <c r="U147" s="30"/>
      <c r="V147" s="30"/>
      <c r="W147" s="31"/>
    </row>
    <row r="148" spans="1:23">
      <c r="A148" s="692"/>
      <c r="B148" s="27" t="s">
        <v>32</v>
      </c>
      <c r="D148" s="28">
        <v>3</v>
      </c>
      <c r="E148" s="28">
        <v>3.1</v>
      </c>
      <c r="F148" s="28">
        <v>5.9</v>
      </c>
      <c r="G148" s="28">
        <v>3</v>
      </c>
      <c r="H148" s="28">
        <v>1.2</v>
      </c>
      <c r="I148" s="28">
        <v>0.6</v>
      </c>
      <c r="J148" s="28">
        <v>0.2</v>
      </c>
      <c r="K148" s="28">
        <v>0.1</v>
      </c>
      <c r="L148" s="28" t="s">
        <v>29</v>
      </c>
      <c r="M148" s="28" t="s">
        <v>29</v>
      </c>
      <c r="N148" s="28" t="s">
        <v>29</v>
      </c>
      <c r="O148" s="28">
        <v>0.5</v>
      </c>
      <c r="P148" s="28">
        <v>17.7</v>
      </c>
      <c r="Q148" s="29">
        <v>36900</v>
      </c>
      <c r="R148" s="29" t="s">
        <v>30</v>
      </c>
      <c r="S148" s="29"/>
      <c r="U148" s="30"/>
      <c r="V148" s="30"/>
      <c r="W148" s="31"/>
    </row>
    <row r="149" spans="1:23">
      <c r="A149" s="692"/>
      <c r="B149" s="27" t="s">
        <v>33</v>
      </c>
      <c r="D149" s="28">
        <v>1.5</v>
      </c>
      <c r="E149" s="28">
        <v>1.4</v>
      </c>
      <c r="F149" s="28">
        <v>5.3</v>
      </c>
      <c r="G149" s="28">
        <v>3.3</v>
      </c>
      <c r="H149" s="28">
        <v>1.6</v>
      </c>
      <c r="I149" s="28">
        <v>0.8</v>
      </c>
      <c r="J149" s="28">
        <v>0.4</v>
      </c>
      <c r="K149" s="28">
        <v>0.2</v>
      </c>
      <c r="L149" s="28">
        <v>0.1</v>
      </c>
      <c r="M149" s="28">
        <v>0.1</v>
      </c>
      <c r="N149" s="28" t="s">
        <v>29</v>
      </c>
      <c r="O149" s="28">
        <v>0.5</v>
      </c>
      <c r="P149" s="28">
        <v>15.1</v>
      </c>
      <c r="Q149" s="29">
        <v>39900</v>
      </c>
      <c r="R149" s="29" t="s">
        <v>30</v>
      </c>
      <c r="S149" s="29"/>
      <c r="U149" s="30"/>
      <c r="V149" s="30"/>
      <c r="W149" s="31"/>
    </row>
    <row r="150" spans="1:23">
      <c r="A150" s="692"/>
      <c r="B150" s="27" t="s">
        <v>34</v>
      </c>
      <c r="D150" s="28">
        <v>1.3</v>
      </c>
      <c r="E150" s="28">
        <v>1.1000000000000001</v>
      </c>
      <c r="F150" s="28">
        <v>4.3</v>
      </c>
      <c r="G150" s="28">
        <v>2.4</v>
      </c>
      <c r="H150" s="28">
        <v>1.3</v>
      </c>
      <c r="I150" s="28">
        <v>0.7</v>
      </c>
      <c r="J150" s="28">
        <v>0.4</v>
      </c>
      <c r="K150" s="28">
        <v>0.3</v>
      </c>
      <c r="L150" s="28">
        <v>0.1</v>
      </c>
      <c r="M150" s="28">
        <v>0.1</v>
      </c>
      <c r="N150" s="28">
        <v>0.1</v>
      </c>
      <c r="O150" s="28">
        <v>0.4</v>
      </c>
      <c r="P150" s="28">
        <v>12.4</v>
      </c>
      <c r="Q150" s="29">
        <v>40900</v>
      </c>
      <c r="R150" s="29" t="s">
        <v>30</v>
      </c>
      <c r="S150" s="29"/>
      <c r="U150" s="30"/>
      <c r="V150" s="30"/>
      <c r="W150" s="31"/>
    </row>
    <row r="151" spans="1:23">
      <c r="A151" s="692"/>
      <c r="B151" s="27" t="s">
        <v>35</v>
      </c>
      <c r="D151" s="28">
        <v>1.1000000000000001</v>
      </c>
      <c r="E151" s="28">
        <v>0.9</v>
      </c>
      <c r="F151" s="28">
        <v>3.2</v>
      </c>
      <c r="G151" s="28">
        <v>1.8</v>
      </c>
      <c r="H151" s="28">
        <v>1</v>
      </c>
      <c r="I151" s="28">
        <v>0.5</v>
      </c>
      <c r="J151" s="28">
        <v>0.3</v>
      </c>
      <c r="K151" s="28">
        <v>0.2</v>
      </c>
      <c r="L151" s="28">
        <v>0.1</v>
      </c>
      <c r="M151" s="28">
        <v>0.1</v>
      </c>
      <c r="N151" s="28">
        <v>0.1</v>
      </c>
      <c r="O151" s="28">
        <v>0.3</v>
      </c>
      <c r="P151" s="28">
        <v>9.6999999999999993</v>
      </c>
      <c r="Q151" s="29">
        <v>41000</v>
      </c>
      <c r="R151" s="29" t="s">
        <v>30</v>
      </c>
      <c r="S151" s="29"/>
      <c r="U151" s="30"/>
      <c r="V151" s="30"/>
      <c r="W151" s="31"/>
    </row>
    <row r="152" spans="1:23">
      <c r="A152" s="692"/>
      <c r="B152" s="27" t="s">
        <v>36</v>
      </c>
      <c r="D152" s="28">
        <v>0.8</v>
      </c>
      <c r="E152" s="28">
        <v>0.6</v>
      </c>
      <c r="F152" s="28">
        <v>2.7</v>
      </c>
      <c r="G152" s="28">
        <v>1.6</v>
      </c>
      <c r="H152" s="28">
        <v>0.9</v>
      </c>
      <c r="I152" s="28">
        <v>0.4</v>
      </c>
      <c r="J152" s="28">
        <v>0.3</v>
      </c>
      <c r="K152" s="28">
        <v>0.2</v>
      </c>
      <c r="L152" s="28">
        <v>0.1</v>
      </c>
      <c r="M152" s="28">
        <v>0.1</v>
      </c>
      <c r="N152" s="28">
        <v>0.2</v>
      </c>
      <c r="O152" s="28">
        <v>0.3</v>
      </c>
      <c r="P152" s="28">
        <v>8.1</v>
      </c>
      <c r="Q152" s="29">
        <v>42300</v>
      </c>
      <c r="R152" s="29" t="s">
        <v>30</v>
      </c>
      <c r="S152" s="29"/>
      <c r="U152" s="30"/>
      <c r="V152" s="30"/>
      <c r="W152" s="31"/>
    </row>
    <row r="153" spans="1:23">
      <c r="A153" s="692"/>
      <c r="B153" s="27" t="s">
        <v>37</v>
      </c>
      <c r="D153" s="28">
        <v>0.4</v>
      </c>
      <c r="E153" s="28">
        <v>0.3</v>
      </c>
      <c r="F153" s="28">
        <v>2.1</v>
      </c>
      <c r="G153" s="28">
        <v>1.2</v>
      </c>
      <c r="H153" s="28">
        <v>0.7</v>
      </c>
      <c r="I153" s="28">
        <v>0.3</v>
      </c>
      <c r="J153" s="28">
        <v>0.2</v>
      </c>
      <c r="K153" s="28">
        <v>0.1</v>
      </c>
      <c r="L153" s="28">
        <v>0.1</v>
      </c>
      <c r="M153" s="28">
        <v>0.1</v>
      </c>
      <c r="N153" s="28">
        <v>0.2</v>
      </c>
      <c r="O153" s="28">
        <v>0.2</v>
      </c>
      <c r="P153" s="28">
        <v>6</v>
      </c>
      <c r="Q153" s="29">
        <v>43700</v>
      </c>
      <c r="R153" s="29" t="s">
        <v>30</v>
      </c>
      <c r="S153" s="29"/>
      <c r="U153" s="30"/>
      <c r="V153" s="30"/>
      <c r="W153" s="31"/>
    </row>
    <row r="154" spans="1:23">
      <c r="A154" s="692"/>
      <c r="B154" s="27" t="s">
        <v>38</v>
      </c>
      <c r="D154" s="28">
        <v>0.2</v>
      </c>
      <c r="E154" s="28">
        <v>0.2</v>
      </c>
      <c r="F154" s="28">
        <v>0.9</v>
      </c>
      <c r="G154" s="28">
        <v>0.4</v>
      </c>
      <c r="H154" s="28">
        <v>0.2</v>
      </c>
      <c r="I154" s="28">
        <v>0.1</v>
      </c>
      <c r="J154" s="28">
        <v>0.1</v>
      </c>
      <c r="K154" s="28" t="s">
        <v>29</v>
      </c>
      <c r="L154" s="28" t="s">
        <v>29</v>
      </c>
      <c r="M154" s="28" t="s">
        <v>29</v>
      </c>
      <c r="N154" s="28">
        <v>0.1</v>
      </c>
      <c r="O154" s="28">
        <v>0.1</v>
      </c>
      <c r="P154" s="28">
        <v>2.2999999999999998</v>
      </c>
      <c r="Q154" s="29">
        <v>42600</v>
      </c>
      <c r="R154" s="29" t="s">
        <v>30</v>
      </c>
      <c r="S154" s="29"/>
      <c r="U154" s="30"/>
      <c r="V154" s="30"/>
      <c r="W154" s="31"/>
    </row>
    <row r="155" spans="1:23" s="32" customFormat="1">
      <c r="A155" s="687"/>
      <c r="B155" s="27" t="s">
        <v>39</v>
      </c>
      <c r="C155" s="3">
        <v>7</v>
      </c>
      <c r="D155" s="28">
        <v>22.6</v>
      </c>
      <c r="E155" s="28">
        <v>11.9</v>
      </c>
      <c r="F155" s="28">
        <v>26.5</v>
      </c>
      <c r="G155" s="28">
        <v>14.5</v>
      </c>
      <c r="H155" s="28">
        <v>7.1</v>
      </c>
      <c r="I155" s="28">
        <v>3.5</v>
      </c>
      <c r="J155" s="28">
        <v>1.8</v>
      </c>
      <c r="K155" s="28">
        <v>1.1000000000000001</v>
      </c>
      <c r="L155" s="28">
        <v>0.6</v>
      </c>
      <c r="M155" s="28">
        <v>0.5</v>
      </c>
      <c r="N155" s="28">
        <v>0.7</v>
      </c>
      <c r="O155" s="28">
        <v>3.2</v>
      </c>
      <c r="P155" s="28">
        <v>94.1</v>
      </c>
      <c r="Q155" s="29">
        <v>37300</v>
      </c>
      <c r="R155" s="29">
        <v>37400</v>
      </c>
      <c r="S155" s="29"/>
      <c r="T155" s="17"/>
      <c r="U155" s="30"/>
      <c r="V155" s="30"/>
      <c r="W155" s="31"/>
    </row>
    <row r="156" spans="1:23">
      <c r="A156" s="687"/>
      <c r="B156" s="679"/>
      <c r="C156" s="33"/>
      <c r="D156" s="34"/>
      <c r="E156" s="34"/>
      <c r="F156" s="34"/>
      <c r="G156" s="34"/>
      <c r="H156" s="34"/>
      <c r="I156" s="34"/>
      <c r="J156" s="34"/>
      <c r="K156" s="34"/>
      <c r="L156" s="34"/>
      <c r="M156" s="34"/>
      <c r="N156" s="34"/>
      <c r="O156" s="34"/>
      <c r="P156" s="34"/>
      <c r="Q156" s="35"/>
    </row>
    <row r="157" spans="1:23">
      <c r="A157" s="692"/>
      <c r="B157" s="687" t="s">
        <v>41</v>
      </c>
      <c r="C157" s="3">
        <v>8</v>
      </c>
      <c r="D157" s="38"/>
      <c r="E157" s="38"/>
      <c r="F157" s="38"/>
      <c r="G157" s="38"/>
      <c r="H157" s="38"/>
      <c r="I157" s="38"/>
      <c r="J157" s="38"/>
      <c r="K157" s="38"/>
      <c r="L157" s="38"/>
      <c r="M157" s="38"/>
      <c r="N157" s="38"/>
      <c r="O157" s="38"/>
      <c r="P157" s="38"/>
      <c r="Q157" s="29"/>
    </row>
    <row r="158" spans="1:23">
      <c r="A158" s="692"/>
      <c r="B158" s="27" t="s">
        <v>28</v>
      </c>
      <c r="D158" s="28">
        <v>7.6</v>
      </c>
      <c r="E158" s="28">
        <v>0.2</v>
      </c>
      <c r="F158" s="28" t="s">
        <v>29</v>
      </c>
      <c r="G158" s="28" t="s">
        <v>29</v>
      </c>
      <c r="H158" s="28" t="s">
        <v>29</v>
      </c>
      <c r="I158" s="28" t="s">
        <v>29</v>
      </c>
      <c r="J158" s="28" t="s">
        <v>29</v>
      </c>
      <c r="K158" s="28" t="s">
        <v>29</v>
      </c>
      <c r="L158" s="28" t="s">
        <v>29</v>
      </c>
      <c r="M158" s="28" t="s">
        <v>29</v>
      </c>
      <c r="N158" s="28" t="s">
        <v>29</v>
      </c>
      <c r="O158" s="28">
        <v>0.5</v>
      </c>
      <c r="P158" s="28">
        <v>8.3000000000000007</v>
      </c>
      <c r="Q158" s="29">
        <v>23600</v>
      </c>
      <c r="R158" s="29" t="s">
        <v>30</v>
      </c>
      <c r="S158" s="29"/>
      <c r="T158" s="30"/>
      <c r="U158" s="30"/>
      <c r="V158" s="30"/>
      <c r="W158" s="31"/>
    </row>
    <row r="159" spans="1:23">
      <c r="A159" s="692"/>
      <c r="B159" s="27" t="s">
        <v>31</v>
      </c>
      <c r="D159" s="28">
        <v>13.9</v>
      </c>
      <c r="E159" s="28">
        <v>5.9</v>
      </c>
      <c r="F159" s="28">
        <v>3</v>
      </c>
      <c r="G159" s="28">
        <v>1</v>
      </c>
      <c r="H159" s="28">
        <v>0.4</v>
      </c>
      <c r="I159" s="28">
        <v>0.2</v>
      </c>
      <c r="J159" s="28">
        <v>0.1</v>
      </c>
      <c r="K159" s="28" t="s">
        <v>29</v>
      </c>
      <c r="L159" s="28" t="s">
        <v>29</v>
      </c>
      <c r="M159" s="28" t="s">
        <v>29</v>
      </c>
      <c r="N159" s="28" t="s">
        <v>29</v>
      </c>
      <c r="O159" s="28">
        <v>0.9</v>
      </c>
      <c r="P159" s="28">
        <v>25.4</v>
      </c>
      <c r="Q159" s="29">
        <v>29700</v>
      </c>
      <c r="R159" s="29" t="s">
        <v>30</v>
      </c>
      <c r="S159" s="29"/>
      <c r="T159" s="30"/>
      <c r="U159" s="30"/>
      <c r="V159" s="30"/>
      <c r="W159" s="31"/>
    </row>
    <row r="160" spans="1:23">
      <c r="A160" s="692"/>
      <c r="B160" s="27" t="s">
        <v>32</v>
      </c>
      <c r="D160" s="28">
        <v>4.9000000000000004</v>
      </c>
      <c r="E160" s="28">
        <v>4.7</v>
      </c>
      <c r="F160" s="28">
        <v>8.3000000000000007</v>
      </c>
      <c r="G160" s="28">
        <v>4.7</v>
      </c>
      <c r="H160" s="28">
        <v>1.9</v>
      </c>
      <c r="I160" s="28">
        <v>1</v>
      </c>
      <c r="J160" s="28">
        <v>0.4</v>
      </c>
      <c r="K160" s="28">
        <v>0.2</v>
      </c>
      <c r="L160" s="28">
        <v>0.1</v>
      </c>
      <c r="M160" s="28">
        <v>0.1</v>
      </c>
      <c r="N160" s="28" t="s">
        <v>29</v>
      </c>
      <c r="O160" s="28">
        <v>0.8</v>
      </c>
      <c r="P160" s="28">
        <v>27.1</v>
      </c>
      <c r="Q160" s="29">
        <v>37100</v>
      </c>
      <c r="R160" s="29" t="s">
        <v>30</v>
      </c>
      <c r="S160" s="29"/>
      <c r="T160" s="30"/>
      <c r="U160" s="30"/>
      <c r="V160" s="30"/>
      <c r="W160" s="31"/>
    </row>
    <row r="161" spans="1:257">
      <c r="A161" s="692"/>
      <c r="B161" s="27" t="s">
        <v>33</v>
      </c>
      <c r="D161" s="28">
        <v>2.2999999999999998</v>
      </c>
      <c r="E161" s="28">
        <v>2.2000000000000002</v>
      </c>
      <c r="F161" s="28">
        <v>7.3</v>
      </c>
      <c r="G161" s="28">
        <v>5.2</v>
      </c>
      <c r="H161" s="28">
        <v>2.7</v>
      </c>
      <c r="I161" s="28">
        <v>1.6</v>
      </c>
      <c r="J161" s="28">
        <v>0.7</v>
      </c>
      <c r="K161" s="28">
        <v>0.4</v>
      </c>
      <c r="L161" s="28">
        <v>0.2</v>
      </c>
      <c r="M161" s="28">
        <v>0.2</v>
      </c>
      <c r="N161" s="28">
        <v>0.1</v>
      </c>
      <c r="O161" s="28">
        <v>0.7</v>
      </c>
      <c r="P161" s="28">
        <v>23.6</v>
      </c>
      <c r="Q161" s="29">
        <v>40700</v>
      </c>
      <c r="R161" s="29" t="s">
        <v>30</v>
      </c>
      <c r="S161" s="29"/>
      <c r="T161" s="30"/>
      <c r="U161" s="30"/>
      <c r="V161" s="30"/>
      <c r="W161" s="31"/>
    </row>
    <row r="162" spans="1:257">
      <c r="A162" s="692"/>
      <c r="B162" s="27" t="s">
        <v>34</v>
      </c>
      <c r="D162" s="28">
        <v>1.8</v>
      </c>
      <c r="E162" s="28">
        <v>1.5</v>
      </c>
      <c r="F162" s="28">
        <v>6</v>
      </c>
      <c r="G162" s="28">
        <v>4</v>
      </c>
      <c r="H162" s="28">
        <v>2.5</v>
      </c>
      <c r="I162" s="28">
        <v>1.4</v>
      </c>
      <c r="J162" s="28">
        <v>0.8</v>
      </c>
      <c r="K162" s="28">
        <v>0.6</v>
      </c>
      <c r="L162" s="28">
        <v>0.3</v>
      </c>
      <c r="M162" s="28">
        <v>0.3</v>
      </c>
      <c r="N162" s="28">
        <v>0.3</v>
      </c>
      <c r="O162" s="28">
        <v>0.6</v>
      </c>
      <c r="P162" s="28">
        <v>20.100000000000001</v>
      </c>
      <c r="Q162" s="29">
        <v>42800</v>
      </c>
      <c r="R162" s="29" t="s">
        <v>30</v>
      </c>
      <c r="S162" s="29"/>
      <c r="T162" s="30"/>
      <c r="U162" s="30"/>
      <c r="V162" s="30"/>
      <c r="W162" s="31"/>
    </row>
    <row r="163" spans="1:257">
      <c r="A163" s="692"/>
      <c r="B163" s="27" t="s">
        <v>35</v>
      </c>
      <c r="D163" s="28">
        <v>1.6</v>
      </c>
      <c r="E163" s="28">
        <v>1.3</v>
      </c>
      <c r="F163" s="28">
        <v>4.7</v>
      </c>
      <c r="G163" s="28">
        <v>3.1</v>
      </c>
      <c r="H163" s="28">
        <v>1.9</v>
      </c>
      <c r="I163" s="28">
        <v>0.9</v>
      </c>
      <c r="J163" s="28">
        <v>0.6</v>
      </c>
      <c r="K163" s="28">
        <v>0.4</v>
      </c>
      <c r="L163" s="28">
        <v>0.3</v>
      </c>
      <c r="M163" s="28">
        <v>0.2</v>
      </c>
      <c r="N163" s="28">
        <v>0.4</v>
      </c>
      <c r="O163" s="28">
        <v>0.6</v>
      </c>
      <c r="P163" s="28">
        <v>16.100000000000001</v>
      </c>
      <c r="Q163" s="29">
        <v>42600</v>
      </c>
      <c r="R163" s="29" t="s">
        <v>30</v>
      </c>
      <c r="S163" s="29"/>
      <c r="T163" s="30"/>
      <c r="U163" s="30"/>
      <c r="V163" s="30"/>
      <c r="W163" s="31"/>
    </row>
    <row r="164" spans="1:257">
      <c r="A164" s="692"/>
      <c r="B164" s="27" t="s">
        <v>36</v>
      </c>
      <c r="D164" s="28">
        <v>1.1000000000000001</v>
      </c>
      <c r="E164" s="28">
        <v>1</v>
      </c>
      <c r="F164" s="28">
        <v>4.2</v>
      </c>
      <c r="G164" s="28">
        <v>2.7</v>
      </c>
      <c r="H164" s="28">
        <v>1.6</v>
      </c>
      <c r="I164" s="28">
        <v>0.7</v>
      </c>
      <c r="J164" s="28">
        <v>0.5</v>
      </c>
      <c r="K164" s="28">
        <v>0.3</v>
      </c>
      <c r="L164" s="28">
        <v>0.2</v>
      </c>
      <c r="M164" s="28">
        <v>0.2</v>
      </c>
      <c r="N164" s="28">
        <v>0.5</v>
      </c>
      <c r="O164" s="28">
        <v>0.5</v>
      </c>
      <c r="P164" s="28">
        <v>13.3</v>
      </c>
      <c r="Q164" s="29">
        <v>43800</v>
      </c>
      <c r="R164" s="29" t="s">
        <v>30</v>
      </c>
      <c r="S164" s="29"/>
      <c r="T164" s="30"/>
      <c r="U164" s="30"/>
      <c r="V164" s="30"/>
      <c r="W164" s="31"/>
    </row>
    <row r="165" spans="1:257">
      <c r="A165" s="692"/>
      <c r="B165" s="27" t="s">
        <v>37</v>
      </c>
      <c r="D165" s="28">
        <v>0.5</v>
      </c>
      <c r="E165" s="28">
        <v>0.6</v>
      </c>
      <c r="F165" s="28">
        <v>3.3</v>
      </c>
      <c r="G165" s="28">
        <v>2</v>
      </c>
      <c r="H165" s="28">
        <v>1.2</v>
      </c>
      <c r="I165" s="28">
        <v>0.5</v>
      </c>
      <c r="J165" s="28">
        <v>0.4</v>
      </c>
      <c r="K165" s="28">
        <v>0.3</v>
      </c>
      <c r="L165" s="28">
        <v>0.1</v>
      </c>
      <c r="M165" s="28">
        <v>0.2</v>
      </c>
      <c r="N165" s="28">
        <v>0.4</v>
      </c>
      <c r="O165" s="28">
        <v>0.4</v>
      </c>
      <c r="P165" s="28">
        <v>9.8000000000000007</v>
      </c>
      <c r="Q165" s="29">
        <v>45000</v>
      </c>
      <c r="R165" s="29" t="s">
        <v>30</v>
      </c>
      <c r="S165" s="29"/>
      <c r="T165" s="30"/>
      <c r="U165" s="30"/>
      <c r="V165" s="30"/>
      <c r="W165" s="31"/>
    </row>
    <row r="166" spans="1:257">
      <c r="A166" s="692"/>
      <c r="B166" s="27" t="s">
        <v>38</v>
      </c>
      <c r="D166" s="28">
        <v>0.3</v>
      </c>
      <c r="E166" s="28">
        <v>0.3</v>
      </c>
      <c r="F166" s="28">
        <v>1.6</v>
      </c>
      <c r="G166" s="28">
        <v>0.6</v>
      </c>
      <c r="H166" s="28">
        <v>0.3</v>
      </c>
      <c r="I166" s="28">
        <v>0.1</v>
      </c>
      <c r="J166" s="28">
        <v>0.1</v>
      </c>
      <c r="K166" s="28">
        <v>0.1</v>
      </c>
      <c r="L166" s="28">
        <v>0.1</v>
      </c>
      <c r="M166" s="28">
        <v>0.1</v>
      </c>
      <c r="N166" s="28">
        <v>0.2</v>
      </c>
      <c r="O166" s="28">
        <v>0.2</v>
      </c>
      <c r="P166" s="28">
        <v>4</v>
      </c>
      <c r="Q166" s="29">
        <v>43400</v>
      </c>
      <c r="R166" s="29" t="s">
        <v>30</v>
      </c>
      <c r="S166" s="29"/>
      <c r="T166" s="30"/>
      <c r="U166" s="30"/>
      <c r="V166" s="30"/>
      <c r="W166" s="31"/>
    </row>
    <row r="167" spans="1:257" s="32" customFormat="1">
      <c r="A167" s="687"/>
      <c r="B167" s="27" t="s">
        <v>39</v>
      </c>
      <c r="C167" s="3">
        <v>7</v>
      </c>
      <c r="D167" s="28">
        <v>34</v>
      </c>
      <c r="E167" s="28">
        <v>17.7</v>
      </c>
      <c r="F167" s="28">
        <v>38.6</v>
      </c>
      <c r="G167" s="28">
        <v>23.3</v>
      </c>
      <c r="H167" s="28">
        <v>12.5</v>
      </c>
      <c r="I167" s="28">
        <v>6.3</v>
      </c>
      <c r="J167" s="28">
        <v>3.5</v>
      </c>
      <c r="K167" s="28">
        <v>2.2999999999999998</v>
      </c>
      <c r="L167" s="28">
        <v>1.2</v>
      </c>
      <c r="M167" s="28">
        <v>1.2</v>
      </c>
      <c r="N167" s="28">
        <v>1.9</v>
      </c>
      <c r="O167" s="28">
        <v>5.2</v>
      </c>
      <c r="P167" s="28">
        <v>147.69999999999999</v>
      </c>
      <c r="Q167" s="29">
        <v>38300</v>
      </c>
      <c r="R167" s="29">
        <v>37800</v>
      </c>
      <c r="S167" s="29"/>
      <c r="T167" s="56"/>
      <c r="U167" s="30"/>
      <c r="V167" s="30"/>
      <c r="W167" s="31"/>
    </row>
    <row r="168" spans="1:257">
      <c r="A168" s="57"/>
      <c r="B168" s="58"/>
      <c r="C168" s="41"/>
      <c r="D168" s="42"/>
      <c r="E168" s="42"/>
      <c r="F168" s="42"/>
      <c r="G168" s="42"/>
      <c r="H168" s="42"/>
      <c r="I168" s="42"/>
      <c r="J168" s="42"/>
      <c r="K168" s="42"/>
      <c r="L168" s="43"/>
      <c r="M168" s="39"/>
      <c r="N168" s="39"/>
      <c r="O168" s="39"/>
      <c r="P168" s="39"/>
      <c r="Q168" s="39"/>
    </row>
    <row r="169" spans="1:257">
      <c r="A169" s="45"/>
      <c r="B169" s="681"/>
      <c r="D169" s="46"/>
      <c r="E169" s="46"/>
      <c r="F169" s="46"/>
      <c r="G169" s="46"/>
      <c r="H169" s="46"/>
      <c r="I169" s="46"/>
      <c r="J169" s="46"/>
      <c r="K169" s="46"/>
      <c r="O169" s="694"/>
      <c r="P169" s="694"/>
      <c r="Q169" s="694"/>
      <c r="R169" s="683" t="s">
        <v>43</v>
      </c>
      <c r="S169" s="59"/>
    </row>
    <row r="170" spans="1:257">
      <c r="A170" s="1547"/>
      <c r="B170" s="1548"/>
      <c r="C170" s="1548"/>
      <c r="D170" s="46"/>
      <c r="E170" s="46"/>
      <c r="F170" s="46"/>
      <c r="G170" s="46"/>
      <c r="H170" s="46"/>
      <c r="I170" s="46"/>
      <c r="J170" s="46"/>
      <c r="K170" s="46"/>
      <c r="M170" s="25"/>
    </row>
    <row r="171" spans="1:257" s="1" customFormat="1" ht="34.15" customHeight="1" thickBot="1">
      <c r="A171" s="1549" t="s">
        <v>1155</v>
      </c>
      <c r="B171" s="1549"/>
      <c r="C171" s="1549"/>
      <c r="D171" s="1549"/>
      <c r="E171" s="1549"/>
      <c r="F171" s="1549"/>
      <c r="G171" s="1549"/>
      <c r="H171" s="1549"/>
      <c r="I171" s="1549"/>
      <c r="J171" s="1549"/>
      <c r="K171" s="1549"/>
      <c r="L171" s="1549"/>
      <c r="M171" s="1549"/>
      <c r="N171" s="1549"/>
      <c r="O171" s="1549"/>
      <c r="P171" s="1549"/>
      <c r="Q171" s="1549"/>
      <c r="R171" s="1549"/>
      <c r="S171" s="843"/>
      <c r="U171" s="2"/>
      <c r="V171" s="2"/>
    </row>
    <row r="172" spans="1:257" s="7" customFormat="1" ht="12.75">
      <c r="A172" s="675" t="str">
        <f>"November 2015"</f>
        <v>November 2015</v>
      </c>
      <c r="B172" s="675"/>
      <c r="C172" s="3"/>
      <c r="D172" s="4"/>
      <c r="E172" s="4"/>
      <c r="F172" s="4"/>
      <c r="G172" s="4"/>
      <c r="H172" s="4"/>
      <c r="I172" s="5"/>
      <c r="J172" s="4"/>
      <c r="K172" s="4"/>
      <c r="L172" s="4"/>
      <c r="M172" s="6"/>
      <c r="N172" s="4"/>
      <c r="O172" s="6"/>
      <c r="P172" s="6"/>
      <c r="Q172" s="47"/>
      <c r="R172" s="8" t="s">
        <v>0</v>
      </c>
      <c r="S172" s="844"/>
      <c r="T172" s="675"/>
      <c r="U172" s="675"/>
      <c r="V172" s="675"/>
      <c r="W172" s="675"/>
      <c r="X172" s="675"/>
      <c r="Y172" s="675"/>
      <c r="Z172" s="675"/>
      <c r="AA172" s="675"/>
      <c r="AB172" s="675"/>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row>
    <row r="173" spans="1:257" s="7" customFormat="1" ht="12.75">
      <c r="A173" s="675" t="s">
        <v>1</v>
      </c>
      <c r="B173" s="675"/>
      <c r="C173" s="3"/>
      <c r="D173" s="675"/>
      <c r="E173" s="675"/>
      <c r="F173" s="675"/>
      <c r="G173" s="675"/>
      <c r="H173" s="675"/>
      <c r="I173" s="9"/>
      <c r="J173" s="675"/>
      <c r="K173" s="675"/>
      <c r="L173" s="675"/>
      <c r="M173" s="678"/>
      <c r="N173" s="675"/>
      <c r="O173" s="675"/>
      <c r="P173" s="675"/>
      <c r="Q173" s="1550"/>
      <c r="R173" s="1550"/>
      <c r="S173" s="684"/>
      <c r="T173" s="675"/>
      <c r="U173" s="675"/>
      <c r="V173" s="675"/>
      <c r="W173" s="675"/>
      <c r="X173" s="675"/>
      <c r="Y173" s="675"/>
      <c r="Z173" s="675"/>
      <c r="AA173" s="675"/>
      <c r="AB173" s="675"/>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row>
    <row r="174" spans="1:257" s="7" customFormat="1" ht="11.1" customHeight="1">
      <c r="A174" s="675"/>
      <c r="B174" s="675"/>
      <c r="C174" s="3"/>
      <c r="D174" s="675"/>
      <c r="E174" s="675"/>
      <c r="F174" s="682"/>
      <c r="G174" s="682"/>
      <c r="H174" s="682"/>
      <c r="I174" s="11"/>
      <c r="J174" s="682"/>
      <c r="K174" s="682"/>
      <c r="L174" s="682"/>
      <c r="M174" s="12"/>
      <c r="N174" s="13">
        <v>80000</v>
      </c>
      <c r="O174" s="682"/>
      <c r="P174" s="675"/>
      <c r="Q174" s="684"/>
      <c r="R174" s="684"/>
      <c r="S174" s="684"/>
      <c r="T174" s="675"/>
      <c r="U174" s="675"/>
      <c r="V174" s="675"/>
      <c r="W174" s="675"/>
      <c r="X174" s="675"/>
      <c r="Y174" s="675"/>
      <c r="Z174" s="675"/>
      <c r="AA174" s="675"/>
      <c r="AB174" s="675"/>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c r="GU174" s="9"/>
      <c r="GV174" s="9"/>
      <c r="GW174" s="9"/>
      <c r="GX174" s="9"/>
      <c r="GY174" s="9"/>
      <c r="GZ174" s="9"/>
      <c r="HA174" s="9"/>
      <c r="HB174" s="9"/>
      <c r="HC174" s="9"/>
      <c r="HD174" s="9"/>
      <c r="HE174" s="9"/>
      <c r="HF174" s="9"/>
      <c r="HG174" s="9"/>
      <c r="HH174" s="9"/>
      <c r="HI174" s="9"/>
      <c r="HJ174" s="9"/>
      <c r="HK174" s="9"/>
      <c r="HL174" s="9"/>
      <c r="HM174" s="9"/>
      <c r="HN174" s="9"/>
      <c r="HO174" s="9"/>
      <c r="HP174" s="9"/>
      <c r="HQ174" s="9"/>
      <c r="HR174" s="9"/>
      <c r="HS174" s="9"/>
      <c r="HT174" s="9"/>
      <c r="HU174" s="9"/>
      <c r="HV174" s="9"/>
      <c r="HW174" s="9"/>
      <c r="HX174" s="9"/>
      <c r="HY174" s="9"/>
      <c r="HZ174" s="9"/>
      <c r="IA174" s="9"/>
      <c r="IB174" s="9"/>
      <c r="IC174" s="9"/>
      <c r="ID174" s="9"/>
      <c r="IE174" s="9"/>
      <c r="IF174" s="9"/>
      <c r="IG174" s="9"/>
      <c r="IH174" s="9"/>
      <c r="II174" s="9"/>
      <c r="IJ174" s="9"/>
      <c r="IK174" s="9"/>
      <c r="IL174" s="9"/>
      <c r="IM174" s="9"/>
      <c r="IN174" s="9"/>
      <c r="IO174" s="9"/>
      <c r="IP174" s="9"/>
      <c r="IQ174" s="9"/>
      <c r="IR174" s="9"/>
      <c r="IS174" s="9"/>
      <c r="IT174" s="9"/>
      <c r="IU174" s="9"/>
      <c r="IV174" s="9"/>
      <c r="IW174" s="9"/>
    </row>
    <row r="175" spans="1:257" s="7" customFormat="1" ht="11.1" customHeight="1">
      <c r="A175" s="675"/>
      <c r="B175" s="675"/>
      <c r="C175" s="3"/>
      <c r="D175" s="13" t="s">
        <v>2</v>
      </c>
      <c r="E175" s="13" t="s">
        <v>3</v>
      </c>
      <c r="F175" s="13" t="s">
        <v>4</v>
      </c>
      <c r="G175" s="13" t="s">
        <v>5</v>
      </c>
      <c r="H175" s="13" t="s">
        <v>6</v>
      </c>
      <c r="I175" s="13" t="s">
        <v>7</v>
      </c>
      <c r="J175" s="13" t="s">
        <v>8</v>
      </c>
      <c r="K175" s="13" t="s">
        <v>9</v>
      </c>
      <c r="L175" s="13" t="s">
        <v>10</v>
      </c>
      <c r="M175" s="13" t="s">
        <v>11</v>
      </c>
      <c r="N175" s="13" t="s">
        <v>12</v>
      </c>
      <c r="O175" s="13" t="s">
        <v>13</v>
      </c>
      <c r="P175" s="675"/>
      <c r="Q175" s="1546" t="s">
        <v>14</v>
      </c>
      <c r="R175" s="1546"/>
      <c r="S175" s="684"/>
      <c r="T175" s="675"/>
      <c r="U175" s="675"/>
      <c r="V175" s="675"/>
      <c r="W175" s="675"/>
      <c r="X175" s="675"/>
      <c r="Y175" s="675"/>
      <c r="Z175" s="675"/>
      <c r="AA175" s="675"/>
      <c r="AB175" s="675"/>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row>
    <row r="176" spans="1:257" s="7" customFormat="1" ht="11.1" customHeight="1">
      <c r="A176" s="675"/>
      <c r="B176" s="675"/>
      <c r="D176" s="15">
        <v>30000</v>
      </c>
      <c r="E176" s="15">
        <v>34999</v>
      </c>
      <c r="F176" s="15">
        <v>39999</v>
      </c>
      <c r="G176" s="15">
        <v>44999</v>
      </c>
      <c r="H176" s="15">
        <v>49999</v>
      </c>
      <c r="I176" s="15">
        <v>54999</v>
      </c>
      <c r="J176" s="15">
        <v>59999</v>
      </c>
      <c r="K176" s="15">
        <v>64999</v>
      </c>
      <c r="L176" s="15">
        <v>69999</v>
      </c>
      <c r="M176" s="15">
        <v>80000</v>
      </c>
      <c r="N176" s="15" t="s">
        <v>16</v>
      </c>
      <c r="O176" s="15" t="s">
        <v>17</v>
      </c>
      <c r="P176" s="685" t="s">
        <v>18</v>
      </c>
      <c r="Q176" s="16" t="s">
        <v>19</v>
      </c>
      <c r="R176" s="16" t="s">
        <v>20</v>
      </c>
      <c r="S176" s="845"/>
      <c r="T176" s="675"/>
      <c r="U176" s="675"/>
      <c r="V176" s="675"/>
      <c r="W176" s="675"/>
      <c r="X176" s="675"/>
      <c r="Y176" s="675"/>
      <c r="Z176" s="675"/>
      <c r="AA176" s="675"/>
      <c r="AB176" s="675"/>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c r="GU176" s="9"/>
      <c r="GV176" s="9"/>
      <c r="GW176" s="9"/>
      <c r="GX176" s="9"/>
      <c r="GY176" s="9"/>
      <c r="GZ176" s="9"/>
      <c r="HA176" s="9"/>
      <c r="HB176" s="9"/>
      <c r="HC176" s="9"/>
      <c r="HD176" s="9"/>
      <c r="HE176" s="9"/>
      <c r="HF176" s="9"/>
      <c r="HG176" s="9"/>
      <c r="HH176" s="9"/>
      <c r="HI176" s="9"/>
      <c r="HJ176" s="9"/>
      <c r="HK176" s="9"/>
      <c r="HL176" s="9"/>
      <c r="HM176" s="9"/>
      <c r="HN176" s="9"/>
      <c r="HO176" s="9"/>
      <c r="HP176" s="9"/>
      <c r="HQ176" s="9"/>
      <c r="HR176" s="9"/>
      <c r="HS176" s="9"/>
      <c r="HT176" s="9"/>
      <c r="HU176" s="9"/>
      <c r="HV176" s="9"/>
      <c r="HW176" s="9"/>
      <c r="HX176" s="9"/>
      <c r="HY176" s="9"/>
      <c r="HZ176" s="9"/>
      <c r="IA176" s="9"/>
      <c r="IB176" s="9"/>
      <c r="IC176" s="9"/>
      <c r="ID176" s="9"/>
      <c r="IE176" s="9"/>
      <c r="IF176" s="9"/>
      <c r="IG176" s="9"/>
      <c r="IH176" s="9"/>
      <c r="II176" s="9"/>
      <c r="IJ176" s="9"/>
      <c r="IK176" s="9"/>
      <c r="IL176" s="9"/>
      <c r="IM176" s="9"/>
      <c r="IN176" s="9"/>
      <c r="IO176" s="9"/>
      <c r="IP176" s="9"/>
      <c r="IQ176" s="9"/>
      <c r="IR176" s="9"/>
      <c r="IS176" s="9"/>
      <c r="IT176" s="9"/>
      <c r="IU176" s="9"/>
      <c r="IV176" s="9"/>
      <c r="IW176" s="9"/>
    </row>
    <row r="177" spans="1:23">
      <c r="C177" s="14" t="s">
        <v>50</v>
      </c>
      <c r="D177" s="18" t="s">
        <v>21</v>
      </c>
      <c r="E177" s="18"/>
      <c r="F177" s="18"/>
      <c r="G177" s="18"/>
      <c r="H177" s="18"/>
      <c r="I177" s="18"/>
      <c r="J177" s="18"/>
      <c r="K177" s="18"/>
      <c r="L177" s="19"/>
      <c r="M177" s="20"/>
      <c r="N177" s="21"/>
      <c r="O177" s="18" t="s">
        <v>22</v>
      </c>
      <c r="P177" s="18" t="s">
        <v>23</v>
      </c>
      <c r="Q177" s="18" t="s">
        <v>24</v>
      </c>
      <c r="R177" s="22" t="s">
        <v>25</v>
      </c>
      <c r="S177" s="22"/>
    </row>
    <row r="178" spans="1:23" ht="26.45" customHeight="1">
      <c r="A178" s="1545" t="s">
        <v>46</v>
      </c>
      <c r="B178" s="1545"/>
      <c r="C178" s="3">
        <v>9</v>
      </c>
      <c r="D178" s="48"/>
      <c r="E178" s="48"/>
      <c r="F178" s="48"/>
      <c r="G178" s="48"/>
      <c r="H178" s="46"/>
      <c r="I178" s="46"/>
      <c r="J178" s="46"/>
      <c r="K178" s="46"/>
      <c r="M178" s="25"/>
    </row>
    <row r="179" spans="1:23">
      <c r="B179" s="687" t="s">
        <v>27</v>
      </c>
      <c r="D179" s="48"/>
      <c r="E179" s="48"/>
      <c r="F179" s="48"/>
      <c r="G179" s="48"/>
      <c r="H179" s="46"/>
      <c r="I179" s="46"/>
      <c r="J179" s="46"/>
      <c r="K179" s="46"/>
      <c r="M179" s="25"/>
    </row>
    <row r="180" spans="1:23">
      <c r="A180" s="23"/>
      <c r="B180" s="27" t="s">
        <v>28</v>
      </c>
      <c r="C180" s="681"/>
      <c r="D180" s="28">
        <v>0.1</v>
      </c>
      <c r="E180" s="28" t="s">
        <v>29</v>
      </c>
      <c r="F180" s="28" t="s">
        <v>29</v>
      </c>
      <c r="G180" s="28" t="s">
        <v>29</v>
      </c>
      <c r="H180" s="28" t="s">
        <v>29</v>
      </c>
      <c r="I180" s="28" t="s">
        <v>29</v>
      </c>
      <c r="J180" s="28" t="s">
        <v>29</v>
      </c>
      <c r="K180" s="28" t="s">
        <v>29</v>
      </c>
      <c r="L180" s="28" t="s">
        <v>29</v>
      </c>
      <c r="M180" s="28" t="s">
        <v>29</v>
      </c>
      <c r="N180" s="28" t="s">
        <v>29</v>
      </c>
      <c r="O180" s="28" t="s">
        <v>29</v>
      </c>
      <c r="P180" s="28">
        <v>0.1</v>
      </c>
      <c r="Q180" s="29">
        <v>23100</v>
      </c>
      <c r="R180" s="29" t="s">
        <v>30</v>
      </c>
      <c r="S180" s="29"/>
      <c r="T180" s="30"/>
      <c r="U180" s="30"/>
      <c r="V180" s="30"/>
      <c r="W180" s="31"/>
    </row>
    <row r="181" spans="1:23">
      <c r="B181" s="27" t="s">
        <v>31</v>
      </c>
      <c r="C181" s="681"/>
      <c r="D181" s="28">
        <v>0.4</v>
      </c>
      <c r="E181" s="28">
        <v>0.1</v>
      </c>
      <c r="F181" s="28" t="s">
        <v>29</v>
      </c>
      <c r="G181" s="28" t="s">
        <v>29</v>
      </c>
      <c r="H181" s="28" t="s">
        <v>29</v>
      </c>
      <c r="I181" s="28" t="s">
        <v>29</v>
      </c>
      <c r="J181" s="28" t="s">
        <v>29</v>
      </c>
      <c r="K181" s="28" t="s">
        <v>29</v>
      </c>
      <c r="L181" s="28" t="s">
        <v>29</v>
      </c>
      <c r="M181" s="28" t="s">
        <v>29</v>
      </c>
      <c r="N181" s="28" t="s">
        <v>29</v>
      </c>
      <c r="O181" s="28" t="s">
        <v>29</v>
      </c>
      <c r="P181" s="28">
        <v>0.7</v>
      </c>
      <c r="Q181" s="29">
        <v>28100</v>
      </c>
      <c r="R181" s="29" t="s">
        <v>30</v>
      </c>
      <c r="S181" s="29"/>
      <c r="T181" s="30"/>
      <c r="U181" s="30"/>
      <c r="V181" s="30"/>
      <c r="W181" s="31"/>
    </row>
    <row r="182" spans="1:23">
      <c r="B182" s="27" t="s">
        <v>32</v>
      </c>
      <c r="C182" s="681"/>
      <c r="D182" s="28">
        <v>0.3</v>
      </c>
      <c r="E182" s="28">
        <v>0.2</v>
      </c>
      <c r="F182" s="28">
        <v>0.2</v>
      </c>
      <c r="G182" s="28">
        <v>0.1</v>
      </c>
      <c r="H182" s="28" t="s">
        <v>29</v>
      </c>
      <c r="I182" s="28" t="s">
        <v>29</v>
      </c>
      <c r="J182" s="28" t="s">
        <v>29</v>
      </c>
      <c r="K182" s="28" t="s">
        <v>29</v>
      </c>
      <c r="L182" s="28" t="s">
        <v>29</v>
      </c>
      <c r="M182" s="28" t="s">
        <v>29</v>
      </c>
      <c r="N182" s="28" t="s">
        <v>29</v>
      </c>
      <c r="O182" s="28" t="s">
        <v>29</v>
      </c>
      <c r="P182" s="28">
        <v>0.9</v>
      </c>
      <c r="Q182" s="29">
        <v>34900</v>
      </c>
      <c r="R182" s="29" t="s">
        <v>30</v>
      </c>
      <c r="S182" s="29"/>
      <c r="T182" s="30"/>
      <c r="U182" s="30"/>
      <c r="V182" s="30"/>
      <c r="W182" s="31"/>
    </row>
    <row r="183" spans="1:23">
      <c r="B183" s="27" t="s">
        <v>33</v>
      </c>
      <c r="C183" s="681"/>
      <c r="D183" s="28">
        <v>0.2</v>
      </c>
      <c r="E183" s="28">
        <v>0.1</v>
      </c>
      <c r="F183" s="28">
        <v>0.2</v>
      </c>
      <c r="G183" s="28">
        <v>0.1</v>
      </c>
      <c r="H183" s="28">
        <v>0.1</v>
      </c>
      <c r="I183" s="28">
        <v>0.1</v>
      </c>
      <c r="J183" s="28" t="s">
        <v>29</v>
      </c>
      <c r="K183" s="28" t="s">
        <v>29</v>
      </c>
      <c r="L183" s="28" t="s">
        <v>29</v>
      </c>
      <c r="M183" s="28" t="s">
        <v>29</v>
      </c>
      <c r="N183" s="28" t="s">
        <v>29</v>
      </c>
      <c r="O183" s="28" t="s">
        <v>29</v>
      </c>
      <c r="P183" s="28">
        <v>0.9</v>
      </c>
      <c r="Q183" s="29">
        <v>39600</v>
      </c>
      <c r="R183" s="29" t="s">
        <v>30</v>
      </c>
      <c r="S183" s="29"/>
      <c r="T183" s="30"/>
      <c r="U183" s="30"/>
      <c r="V183" s="30"/>
      <c r="W183" s="31"/>
    </row>
    <row r="184" spans="1:23">
      <c r="B184" s="27" t="s">
        <v>34</v>
      </c>
      <c r="C184" s="681"/>
      <c r="D184" s="28">
        <v>0.1</v>
      </c>
      <c r="E184" s="28">
        <v>0.1</v>
      </c>
      <c r="F184" s="28">
        <v>0.2</v>
      </c>
      <c r="G184" s="28">
        <v>0.2</v>
      </c>
      <c r="H184" s="28">
        <v>0.1</v>
      </c>
      <c r="I184" s="28">
        <v>0.1</v>
      </c>
      <c r="J184" s="28" t="s">
        <v>29</v>
      </c>
      <c r="K184" s="28" t="s">
        <v>29</v>
      </c>
      <c r="L184" s="28" t="s">
        <v>29</v>
      </c>
      <c r="M184" s="28" t="s">
        <v>29</v>
      </c>
      <c r="N184" s="28" t="s">
        <v>29</v>
      </c>
      <c r="O184" s="28" t="s">
        <v>29</v>
      </c>
      <c r="P184" s="28">
        <v>0.9</v>
      </c>
      <c r="Q184" s="29">
        <v>42800</v>
      </c>
      <c r="R184" s="29" t="s">
        <v>30</v>
      </c>
      <c r="S184" s="29"/>
      <c r="T184" s="30"/>
      <c r="U184" s="30"/>
      <c r="V184" s="30"/>
      <c r="W184" s="31"/>
    </row>
    <row r="185" spans="1:23">
      <c r="B185" s="27" t="s">
        <v>35</v>
      </c>
      <c r="C185" s="681"/>
      <c r="D185" s="28">
        <v>0.1</v>
      </c>
      <c r="E185" s="28">
        <v>0.1</v>
      </c>
      <c r="F185" s="28">
        <v>0.2</v>
      </c>
      <c r="G185" s="28">
        <v>0.2</v>
      </c>
      <c r="H185" s="28">
        <v>0.1</v>
      </c>
      <c r="I185" s="28">
        <v>0.1</v>
      </c>
      <c r="J185" s="28" t="s">
        <v>29</v>
      </c>
      <c r="K185" s="28" t="s">
        <v>29</v>
      </c>
      <c r="L185" s="28" t="s">
        <v>29</v>
      </c>
      <c r="M185" s="28" t="s">
        <v>29</v>
      </c>
      <c r="N185" s="28" t="s">
        <v>29</v>
      </c>
      <c r="O185" s="28" t="s">
        <v>29</v>
      </c>
      <c r="P185" s="28">
        <v>0.9</v>
      </c>
      <c r="Q185" s="29">
        <v>45400</v>
      </c>
      <c r="R185" s="29" t="s">
        <v>30</v>
      </c>
      <c r="S185" s="29"/>
      <c r="T185" s="30"/>
      <c r="U185" s="30"/>
      <c r="V185" s="30"/>
      <c r="W185" s="31"/>
    </row>
    <row r="186" spans="1:23">
      <c r="B186" s="27" t="s">
        <v>36</v>
      </c>
      <c r="C186" s="681"/>
      <c r="D186" s="28">
        <v>0.1</v>
      </c>
      <c r="E186" s="28">
        <v>0.1</v>
      </c>
      <c r="F186" s="28">
        <v>0.2</v>
      </c>
      <c r="G186" s="28">
        <v>0.2</v>
      </c>
      <c r="H186" s="28">
        <v>0.1</v>
      </c>
      <c r="I186" s="28">
        <v>0.1</v>
      </c>
      <c r="J186" s="28" t="s">
        <v>29</v>
      </c>
      <c r="K186" s="28" t="s">
        <v>29</v>
      </c>
      <c r="L186" s="28" t="s">
        <v>29</v>
      </c>
      <c r="M186" s="28" t="s">
        <v>29</v>
      </c>
      <c r="N186" s="28" t="s">
        <v>29</v>
      </c>
      <c r="O186" s="28" t="s">
        <v>29</v>
      </c>
      <c r="P186" s="28">
        <v>0.9</v>
      </c>
      <c r="Q186" s="29">
        <v>45600</v>
      </c>
      <c r="R186" s="29" t="s">
        <v>30</v>
      </c>
      <c r="S186" s="29"/>
      <c r="T186" s="30"/>
      <c r="U186" s="30"/>
      <c r="V186" s="30"/>
      <c r="W186" s="31"/>
    </row>
    <row r="187" spans="1:23">
      <c r="B187" s="27" t="s">
        <v>37</v>
      </c>
      <c r="C187" s="681"/>
      <c r="D187" s="28" t="s">
        <v>29</v>
      </c>
      <c r="E187" s="28" t="s">
        <v>29</v>
      </c>
      <c r="F187" s="28">
        <v>0.2</v>
      </c>
      <c r="G187" s="28">
        <v>0.1</v>
      </c>
      <c r="H187" s="28">
        <v>0.1</v>
      </c>
      <c r="I187" s="28" t="s">
        <v>29</v>
      </c>
      <c r="J187" s="28" t="s">
        <v>29</v>
      </c>
      <c r="K187" s="28" t="s">
        <v>29</v>
      </c>
      <c r="L187" s="28" t="s">
        <v>29</v>
      </c>
      <c r="M187" s="28" t="s">
        <v>29</v>
      </c>
      <c r="N187" s="28" t="s">
        <v>29</v>
      </c>
      <c r="O187" s="28" t="s">
        <v>29</v>
      </c>
      <c r="P187" s="28">
        <v>0.7</v>
      </c>
      <c r="Q187" s="29">
        <v>49400</v>
      </c>
      <c r="R187" s="29" t="s">
        <v>30</v>
      </c>
      <c r="S187" s="29"/>
      <c r="T187" s="30"/>
      <c r="U187" s="30"/>
      <c r="V187" s="30"/>
      <c r="W187" s="31"/>
    </row>
    <row r="188" spans="1:23">
      <c r="B188" s="27" t="s">
        <v>38</v>
      </c>
      <c r="C188" s="681"/>
      <c r="D188" s="28" t="s">
        <v>29</v>
      </c>
      <c r="E188" s="28" t="s">
        <v>29</v>
      </c>
      <c r="F188" s="28">
        <v>0.1</v>
      </c>
      <c r="G188" s="28">
        <v>0.1</v>
      </c>
      <c r="H188" s="28" t="s">
        <v>29</v>
      </c>
      <c r="I188" s="28" t="s">
        <v>29</v>
      </c>
      <c r="J188" s="28" t="s">
        <v>29</v>
      </c>
      <c r="K188" s="28" t="s">
        <v>29</v>
      </c>
      <c r="L188" s="28" t="s">
        <v>29</v>
      </c>
      <c r="M188" s="28" t="s">
        <v>29</v>
      </c>
      <c r="N188" s="28" t="s">
        <v>29</v>
      </c>
      <c r="O188" s="28" t="s">
        <v>29</v>
      </c>
      <c r="P188" s="28">
        <v>0.4</v>
      </c>
      <c r="Q188" s="29">
        <v>46800</v>
      </c>
      <c r="R188" s="29" t="s">
        <v>30</v>
      </c>
      <c r="S188" s="29"/>
      <c r="T188" s="30"/>
      <c r="U188" s="30"/>
      <c r="V188" s="30"/>
      <c r="W188" s="31"/>
    </row>
    <row r="189" spans="1:23" s="32" customFormat="1">
      <c r="B189" s="27" t="s">
        <v>39</v>
      </c>
      <c r="C189" s="3">
        <v>7</v>
      </c>
      <c r="D189" s="28">
        <v>1.4</v>
      </c>
      <c r="E189" s="28">
        <v>0.8</v>
      </c>
      <c r="F189" s="28">
        <v>1.4</v>
      </c>
      <c r="G189" s="28">
        <v>0.9</v>
      </c>
      <c r="H189" s="28">
        <v>0.5</v>
      </c>
      <c r="I189" s="28">
        <v>0.4</v>
      </c>
      <c r="J189" s="28">
        <v>0.2</v>
      </c>
      <c r="K189" s="28">
        <v>0.2</v>
      </c>
      <c r="L189" s="28">
        <v>0.1</v>
      </c>
      <c r="M189" s="28">
        <v>0.2</v>
      </c>
      <c r="N189" s="28">
        <v>0.2</v>
      </c>
      <c r="O189" s="28">
        <v>0.2</v>
      </c>
      <c r="P189" s="28">
        <v>6.3</v>
      </c>
      <c r="Q189" s="29">
        <v>41100</v>
      </c>
      <c r="R189" s="29">
        <v>38400</v>
      </c>
      <c r="S189" s="29"/>
      <c r="T189" s="30"/>
      <c r="U189" s="30"/>
      <c r="V189" s="30"/>
      <c r="W189" s="31"/>
    </row>
    <row r="190" spans="1:23" s="32" customFormat="1">
      <c r="B190" s="27"/>
      <c r="C190" s="33"/>
      <c r="D190" s="28"/>
      <c r="E190" s="28"/>
      <c r="F190" s="28"/>
      <c r="G190" s="28"/>
      <c r="H190" s="28"/>
      <c r="I190" s="28"/>
      <c r="J190" s="28"/>
      <c r="K190" s="28"/>
      <c r="L190" s="28"/>
      <c r="M190" s="28"/>
      <c r="N190" s="28"/>
      <c r="O190" s="28"/>
      <c r="P190" s="28"/>
      <c r="Q190" s="29"/>
      <c r="R190" s="29"/>
      <c r="S190" s="29"/>
      <c r="T190" s="30"/>
      <c r="U190" s="30"/>
      <c r="V190" s="30"/>
      <c r="W190" s="31"/>
    </row>
    <row r="191" spans="1:23">
      <c r="B191" s="687" t="s">
        <v>40</v>
      </c>
      <c r="C191" s="37"/>
    </row>
    <row r="192" spans="1:23">
      <c r="B192" s="27" t="s">
        <v>28</v>
      </c>
      <c r="D192" s="38">
        <v>0.4</v>
      </c>
      <c r="E192" s="38" t="s">
        <v>29</v>
      </c>
      <c r="F192" s="38" t="s">
        <v>29</v>
      </c>
      <c r="G192" s="38" t="s">
        <v>29</v>
      </c>
      <c r="H192" s="38" t="s">
        <v>29</v>
      </c>
      <c r="I192" s="38" t="s">
        <v>29</v>
      </c>
      <c r="J192" s="38" t="s">
        <v>29</v>
      </c>
      <c r="K192" s="38" t="s">
        <v>29</v>
      </c>
      <c r="L192" s="38" t="s">
        <v>29</v>
      </c>
      <c r="M192" s="38" t="s">
        <v>29</v>
      </c>
      <c r="N192" s="38" t="s">
        <v>29</v>
      </c>
      <c r="O192" s="38" t="s">
        <v>29</v>
      </c>
      <c r="P192" s="38">
        <v>0.5</v>
      </c>
      <c r="Q192" s="29">
        <v>24200</v>
      </c>
      <c r="R192" s="29" t="s">
        <v>30</v>
      </c>
      <c r="S192" s="29"/>
      <c r="T192" s="30"/>
      <c r="U192" s="30"/>
      <c r="V192" s="30"/>
      <c r="W192" s="31"/>
    </row>
    <row r="193" spans="2:23">
      <c r="B193" s="27" t="s">
        <v>31</v>
      </c>
      <c r="D193" s="28">
        <v>1.2</v>
      </c>
      <c r="E193" s="28">
        <v>0.4</v>
      </c>
      <c r="F193" s="28">
        <v>0.2</v>
      </c>
      <c r="G193" s="28">
        <v>0.1</v>
      </c>
      <c r="H193" s="28" t="s">
        <v>29</v>
      </c>
      <c r="I193" s="28" t="s">
        <v>29</v>
      </c>
      <c r="J193" s="28" t="s">
        <v>29</v>
      </c>
      <c r="K193" s="28" t="s">
        <v>29</v>
      </c>
      <c r="L193" s="28" t="s">
        <v>29</v>
      </c>
      <c r="M193" s="28" t="s">
        <v>29</v>
      </c>
      <c r="N193" s="28" t="s">
        <v>29</v>
      </c>
      <c r="O193" s="28">
        <v>0.1</v>
      </c>
      <c r="P193" s="28">
        <v>2</v>
      </c>
      <c r="Q193" s="29">
        <v>29300</v>
      </c>
      <c r="R193" s="29" t="s">
        <v>30</v>
      </c>
      <c r="S193" s="29"/>
      <c r="T193" s="30"/>
      <c r="U193" s="30"/>
      <c r="V193" s="30"/>
      <c r="W193" s="31"/>
    </row>
    <row r="194" spans="2:23">
      <c r="B194" s="27" t="s">
        <v>32</v>
      </c>
      <c r="D194" s="28">
        <v>0.5</v>
      </c>
      <c r="E194" s="28">
        <v>0.5</v>
      </c>
      <c r="F194" s="28">
        <v>0.8</v>
      </c>
      <c r="G194" s="28">
        <v>0.3</v>
      </c>
      <c r="H194" s="28">
        <v>0.1</v>
      </c>
      <c r="I194" s="28">
        <v>0.1</v>
      </c>
      <c r="J194" s="28" t="s">
        <v>29</v>
      </c>
      <c r="K194" s="28" t="s">
        <v>29</v>
      </c>
      <c r="L194" s="28" t="s">
        <v>29</v>
      </c>
      <c r="M194" s="28" t="s">
        <v>29</v>
      </c>
      <c r="N194" s="28" t="s">
        <v>29</v>
      </c>
      <c r="O194" s="28">
        <v>0.1</v>
      </c>
      <c r="P194" s="28">
        <v>2.2999999999999998</v>
      </c>
      <c r="Q194" s="29">
        <v>35900</v>
      </c>
      <c r="R194" s="29" t="s">
        <v>30</v>
      </c>
      <c r="S194" s="29"/>
      <c r="T194" s="30"/>
      <c r="U194" s="30"/>
      <c r="V194" s="30"/>
      <c r="W194" s="31"/>
    </row>
    <row r="195" spans="2:23">
      <c r="B195" s="27" t="s">
        <v>33</v>
      </c>
      <c r="D195" s="28">
        <v>0.3</v>
      </c>
      <c r="E195" s="28">
        <v>0.3</v>
      </c>
      <c r="F195" s="28">
        <v>0.7</v>
      </c>
      <c r="G195" s="28">
        <v>0.5</v>
      </c>
      <c r="H195" s="28">
        <v>0.2</v>
      </c>
      <c r="I195" s="28">
        <v>0.1</v>
      </c>
      <c r="J195" s="28">
        <v>0.1</v>
      </c>
      <c r="K195" s="28" t="s">
        <v>29</v>
      </c>
      <c r="L195" s="28" t="s">
        <v>29</v>
      </c>
      <c r="M195" s="28" t="s">
        <v>29</v>
      </c>
      <c r="N195" s="28" t="s">
        <v>29</v>
      </c>
      <c r="O195" s="28">
        <v>0.1</v>
      </c>
      <c r="P195" s="28">
        <v>2.2999999999999998</v>
      </c>
      <c r="Q195" s="29">
        <v>39400</v>
      </c>
      <c r="R195" s="29" t="s">
        <v>30</v>
      </c>
      <c r="S195" s="29"/>
      <c r="T195" s="30"/>
      <c r="U195" s="30"/>
      <c r="V195" s="30"/>
      <c r="W195" s="31"/>
    </row>
    <row r="196" spans="2:23">
      <c r="B196" s="27" t="s">
        <v>34</v>
      </c>
      <c r="D196" s="28">
        <v>0.3</v>
      </c>
      <c r="E196" s="28">
        <v>0.3</v>
      </c>
      <c r="F196" s="28">
        <v>0.7</v>
      </c>
      <c r="G196" s="28">
        <v>0.5</v>
      </c>
      <c r="H196" s="28">
        <v>0.2</v>
      </c>
      <c r="I196" s="28">
        <v>0.1</v>
      </c>
      <c r="J196" s="28">
        <v>0.1</v>
      </c>
      <c r="K196" s="28">
        <v>0.1</v>
      </c>
      <c r="L196" s="28" t="s">
        <v>29</v>
      </c>
      <c r="M196" s="28" t="s">
        <v>29</v>
      </c>
      <c r="N196" s="28" t="s">
        <v>29</v>
      </c>
      <c r="O196" s="28">
        <v>0.1</v>
      </c>
      <c r="P196" s="28">
        <v>2.2999999999999998</v>
      </c>
      <c r="Q196" s="29">
        <v>40700</v>
      </c>
      <c r="R196" s="29" t="s">
        <v>30</v>
      </c>
      <c r="S196" s="29"/>
      <c r="T196" s="30"/>
      <c r="U196" s="30"/>
      <c r="V196" s="30"/>
      <c r="W196" s="31"/>
    </row>
    <row r="197" spans="2:23">
      <c r="B197" s="27" t="s">
        <v>35</v>
      </c>
      <c r="D197" s="28">
        <v>0.3</v>
      </c>
      <c r="E197" s="28">
        <v>0.2</v>
      </c>
      <c r="F197" s="28">
        <v>0.7</v>
      </c>
      <c r="G197" s="28">
        <v>0.5</v>
      </c>
      <c r="H197" s="28">
        <v>0.2</v>
      </c>
      <c r="I197" s="28">
        <v>0.1</v>
      </c>
      <c r="J197" s="28">
        <v>0.1</v>
      </c>
      <c r="K197" s="28">
        <v>0.1</v>
      </c>
      <c r="L197" s="28" t="s">
        <v>29</v>
      </c>
      <c r="M197" s="28" t="s">
        <v>29</v>
      </c>
      <c r="N197" s="28" t="s">
        <v>29</v>
      </c>
      <c r="O197" s="28">
        <v>0.1</v>
      </c>
      <c r="P197" s="28">
        <v>2.4</v>
      </c>
      <c r="Q197" s="29">
        <v>41400</v>
      </c>
      <c r="R197" s="29" t="s">
        <v>30</v>
      </c>
      <c r="S197" s="29"/>
      <c r="T197" s="30"/>
      <c r="U197" s="30"/>
      <c r="V197" s="30"/>
      <c r="W197" s="31"/>
    </row>
    <row r="198" spans="2:23">
      <c r="B198" s="27" t="s">
        <v>36</v>
      </c>
      <c r="D198" s="28">
        <v>0.2</v>
      </c>
      <c r="E198" s="28">
        <v>0.2</v>
      </c>
      <c r="F198" s="28">
        <v>0.6</v>
      </c>
      <c r="G198" s="28">
        <v>0.5</v>
      </c>
      <c r="H198" s="28">
        <v>0.2</v>
      </c>
      <c r="I198" s="28">
        <v>0.2</v>
      </c>
      <c r="J198" s="28">
        <v>0.1</v>
      </c>
      <c r="K198" s="28">
        <v>0.1</v>
      </c>
      <c r="L198" s="28">
        <v>0.1</v>
      </c>
      <c r="M198" s="28">
        <v>0.1</v>
      </c>
      <c r="N198" s="28" t="s">
        <v>29</v>
      </c>
      <c r="O198" s="28">
        <v>0.1</v>
      </c>
      <c r="P198" s="28">
        <v>2.4</v>
      </c>
      <c r="Q198" s="29">
        <v>44000</v>
      </c>
      <c r="R198" s="29" t="s">
        <v>30</v>
      </c>
      <c r="S198" s="29"/>
      <c r="T198" s="30"/>
      <c r="U198" s="30"/>
      <c r="V198" s="30"/>
      <c r="W198" s="31"/>
    </row>
    <row r="199" spans="2:23">
      <c r="B199" s="27" t="s">
        <v>37</v>
      </c>
      <c r="D199" s="28">
        <v>0.1</v>
      </c>
      <c r="E199" s="28">
        <v>0.1</v>
      </c>
      <c r="F199" s="28">
        <v>0.5</v>
      </c>
      <c r="G199" s="28">
        <v>0.5</v>
      </c>
      <c r="H199" s="28">
        <v>0.2</v>
      </c>
      <c r="I199" s="28">
        <v>0.2</v>
      </c>
      <c r="J199" s="28">
        <v>0.1</v>
      </c>
      <c r="K199" s="28">
        <v>0.1</v>
      </c>
      <c r="L199" s="28" t="s">
        <v>29</v>
      </c>
      <c r="M199" s="28">
        <v>0.1</v>
      </c>
      <c r="N199" s="28">
        <v>0.1</v>
      </c>
      <c r="O199" s="28" t="s">
        <v>29</v>
      </c>
      <c r="P199" s="28">
        <v>2</v>
      </c>
      <c r="Q199" s="29">
        <v>45300</v>
      </c>
      <c r="R199" s="29" t="s">
        <v>30</v>
      </c>
      <c r="S199" s="29"/>
      <c r="T199" s="30"/>
      <c r="U199" s="30"/>
      <c r="V199" s="30"/>
      <c r="W199" s="31"/>
    </row>
    <row r="200" spans="2:23">
      <c r="B200" s="27" t="s">
        <v>38</v>
      </c>
      <c r="D200" s="28">
        <v>0.1</v>
      </c>
      <c r="E200" s="28">
        <v>0.1</v>
      </c>
      <c r="F200" s="28">
        <v>0.3</v>
      </c>
      <c r="G200" s="28">
        <v>0.3</v>
      </c>
      <c r="H200" s="28">
        <v>0.1</v>
      </c>
      <c r="I200" s="28">
        <v>0.1</v>
      </c>
      <c r="J200" s="28" t="s">
        <v>29</v>
      </c>
      <c r="K200" s="28" t="s">
        <v>29</v>
      </c>
      <c r="L200" s="28" t="s">
        <v>29</v>
      </c>
      <c r="M200" s="28" t="s">
        <v>29</v>
      </c>
      <c r="N200" s="28" t="s">
        <v>29</v>
      </c>
      <c r="O200" s="28" t="s">
        <v>29</v>
      </c>
      <c r="P200" s="28">
        <v>1.1000000000000001</v>
      </c>
      <c r="Q200" s="29">
        <v>45000</v>
      </c>
      <c r="R200" s="29" t="s">
        <v>30</v>
      </c>
      <c r="S200" s="29"/>
      <c r="T200" s="30"/>
      <c r="U200" s="30"/>
      <c r="V200" s="30"/>
      <c r="W200" s="31"/>
    </row>
    <row r="201" spans="2:23" s="32" customFormat="1">
      <c r="B201" s="27" t="s">
        <v>39</v>
      </c>
      <c r="C201" s="3">
        <v>7</v>
      </c>
      <c r="D201" s="28">
        <v>3.4</v>
      </c>
      <c r="E201" s="28">
        <v>2.1</v>
      </c>
      <c r="F201" s="28">
        <v>4.5</v>
      </c>
      <c r="G201" s="28">
        <v>3.1</v>
      </c>
      <c r="H201" s="28">
        <v>1.3</v>
      </c>
      <c r="I201" s="28">
        <v>0.8</v>
      </c>
      <c r="J201" s="28">
        <v>0.5</v>
      </c>
      <c r="K201" s="28">
        <v>0.3</v>
      </c>
      <c r="L201" s="28">
        <v>0.2</v>
      </c>
      <c r="M201" s="28">
        <v>0.3</v>
      </c>
      <c r="N201" s="28">
        <v>0.2</v>
      </c>
      <c r="O201" s="28">
        <v>0.5</v>
      </c>
      <c r="P201" s="28">
        <v>17.3</v>
      </c>
      <c r="Q201" s="29">
        <v>39500</v>
      </c>
      <c r="R201" s="29">
        <v>38200</v>
      </c>
      <c r="S201" s="29"/>
      <c r="T201" s="30"/>
      <c r="U201" s="30"/>
      <c r="V201" s="30"/>
      <c r="W201" s="31"/>
    </row>
    <row r="202" spans="2:23" s="32" customFormat="1">
      <c r="B202" s="27"/>
      <c r="C202" s="33"/>
      <c r="D202" s="28"/>
      <c r="E202" s="28"/>
      <c r="F202" s="28"/>
      <c r="G202" s="28"/>
      <c r="H202" s="28"/>
      <c r="I202" s="28"/>
      <c r="J202" s="28"/>
      <c r="K202" s="28"/>
      <c r="L202" s="28"/>
      <c r="M202" s="28"/>
      <c r="N202" s="28"/>
      <c r="O202" s="28"/>
      <c r="P202" s="28"/>
      <c r="Q202" s="29"/>
      <c r="R202" s="29"/>
      <c r="S202" s="29"/>
      <c r="T202" s="30"/>
      <c r="U202" s="30"/>
      <c r="V202" s="30"/>
      <c r="W202" s="31"/>
    </row>
    <row r="203" spans="2:23">
      <c r="B203" s="687" t="s">
        <v>41</v>
      </c>
      <c r="C203" s="3">
        <v>8</v>
      </c>
    </row>
    <row r="204" spans="2:23">
      <c r="B204" s="27" t="s">
        <v>28</v>
      </c>
      <c r="D204" s="28">
        <v>0.5</v>
      </c>
      <c r="E204" s="28" t="s">
        <v>29</v>
      </c>
      <c r="F204" s="28" t="s">
        <v>29</v>
      </c>
      <c r="G204" s="28" t="s">
        <v>29</v>
      </c>
      <c r="H204" s="28" t="s">
        <v>29</v>
      </c>
      <c r="I204" s="28" t="s">
        <v>29</v>
      </c>
      <c r="J204" s="28" t="s">
        <v>29</v>
      </c>
      <c r="K204" s="28" t="s">
        <v>29</v>
      </c>
      <c r="L204" s="28" t="s">
        <v>29</v>
      </c>
      <c r="M204" s="28" t="s">
        <v>29</v>
      </c>
      <c r="N204" s="28" t="s">
        <v>29</v>
      </c>
      <c r="O204" s="28" t="s">
        <v>29</v>
      </c>
      <c r="P204" s="28">
        <v>0.6</v>
      </c>
      <c r="Q204" s="29">
        <v>24000</v>
      </c>
      <c r="R204" s="29" t="s">
        <v>30</v>
      </c>
      <c r="S204" s="29"/>
      <c r="T204" s="30"/>
      <c r="U204" s="30"/>
      <c r="V204" s="30"/>
      <c r="W204" s="31"/>
    </row>
    <row r="205" spans="2:23">
      <c r="B205" s="27" t="s">
        <v>31</v>
      </c>
      <c r="D205" s="38">
        <v>1.6</v>
      </c>
      <c r="E205" s="38">
        <v>0.5</v>
      </c>
      <c r="F205" s="38">
        <v>0.3</v>
      </c>
      <c r="G205" s="38">
        <v>0.1</v>
      </c>
      <c r="H205" s="38" t="s">
        <v>29</v>
      </c>
      <c r="I205" s="38" t="s">
        <v>29</v>
      </c>
      <c r="J205" s="38" t="s">
        <v>29</v>
      </c>
      <c r="K205" s="38" t="s">
        <v>29</v>
      </c>
      <c r="L205" s="38" t="s">
        <v>29</v>
      </c>
      <c r="M205" s="38" t="s">
        <v>29</v>
      </c>
      <c r="N205" s="38" t="s">
        <v>29</v>
      </c>
      <c r="O205" s="38">
        <v>0.1</v>
      </c>
      <c r="P205" s="38">
        <v>2.7</v>
      </c>
      <c r="Q205" s="29">
        <v>29000</v>
      </c>
      <c r="R205" s="29" t="s">
        <v>30</v>
      </c>
      <c r="S205" s="29"/>
      <c r="T205" s="30"/>
      <c r="U205" s="30"/>
      <c r="V205" s="30"/>
      <c r="W205" s="31"/>
    </row>
    <row r="206" spans="2:23">
      <c r="B206" s="27" t="s">
        <v>32</v>
      </c>
      <c r="D206" s="28">
        <v>0.8</v>
      </c>
      <c r="E206" s="28">
        <v>0.7</v>
      </c>
      <c r="F206" s="28">
        <v>0.9</v>
      </c>
      <c r="G206" s="28">
        <v>0.4</v>
      </c>
      <c r="H206" s="28">
        <v>0.2</v>
      </c>
      <c r="I206" s="28">
        <v>0.1</v>
      </c>
      <c r="J206" s="28" t="s">
        <v>29</v>
      </c>
      <c r="K206" s="28" t="s">
        <v>29</v>
      </c>
      <c r="L206" s="28" t="s">
        <v>29</v>
      </c>
      <c r="M206" s="28" t="s">
        <v>29</v>
      </c>
      <c r="N206" s="28" t="s">
        <v>29</v>
      </c>
      <c r="O206" s="28">
        <v>0.1</v>
      </c>
      <c r="P206" s="28">
        <v>3.2</v>
      </c>
      <c r="Q206" s="29">
        <v>35600</v>
      </c>
      <c r="R206" s="29" t="s">
        <v>30</v>
      </c>
      <c r="S206" s="29"/>
      <c r="T206" s="30"/>
      <c r="U206" s="30"/>
      <c r="V206" s="30"/>
      <c r="W206" s="31"/>
    </row>
    <row r="207" spans="2:23">
      <c r="B207" s="27" t="s">
        <v>33</v>
      </c>
      <c r="D207" s="28">
        <v>0.5</v>
      </c>
      <c r="E207" s="28">
        <v>0.4</v>
      </c>
      <c r="F207" s="28">
        <v>0.9</v>
      </c>
      <c r="G207" s="28">
        <v>0.6</v>
      </c>
      <c r="H207" s="28">
        <v>0.3</v>
      </c>
      <c r="I207" s="28">
        <v>0.2</v>
      </c>
      <c r="J207" s="28">
        <v>0.1</v>
      </c>
      <c r="K207" s="28" t="s">
        <v>29</v>
      </c>
      <c r="L207" s="28" t="s">
        <v>29</v>
      </c>
      <c r="M207" s="28" t="s">
        <v>29</v>
      </c>
      <c r="N207" s="28" t="s">
        <v>29</v>
      </c>
      <c r="O207" s="28">
        <v>0.1</v>
      </c>
      <c r="P207" s="28">
        <v>3.3</v>
      </c>
      <c r="Q207" s="29">
        <v>39500</v>
      </c>
      <c r="R207" s="29" t="s">
        <v>30</v>
      </c>
      <c r="S207" s="29"/>
      <c r="T207" s="30"/>
      <c r="U207" s="30"/>
      <c r="V207" s="30"/>
      <c r="W207" s="31"/>
    </row>
    <row r="208" spans="2:23">
      <c r="B208" s="27" t="s">
        <v>34</v>
      </c>
      <c r="D208" s="28">
        <v>0.4</v>
      </c>
      <c r="E208" s="28">
        <v>0.3</v>
      </c>
      <c r="F208" s="28">
        <v>0.9</v>
      </c>
      <c r="G208" s="28">
        <v>0.7</v>
      </c>
      <c r="H208" s="28">
        <v>0.3</v>
      </c>
      <c r="I208" s="28">
        <v>0.2</v>
      </c>
      <c r="J208" s="28">
        <v>0.1</v>
      </c>
      <c r="K208" s="28">
        <v>0.1</v>
      </c>
      <c r="L208" s="28">
        <v>0.1</v>
      </c>
      <c r="M208" s="28" t="s">
        <v>29</v>
      </c>
      <c r="N208" s="28" t="s">
        <v>29</v>
      </c>
      <c r="O208" s="28">
        <v>0.1</v>
      </c>
      <c r="P208" s="28">
        <v>3.2</v>
      </c>
      <c r="Q208" s="29">
        <v>41300</v>
      </c>
      <c r="R208" s="29" t="s">
        <v>30</v>
      </c>
      <c r="S208" s="29"/>
      <c r="T208" s="30"/>
      <c r="U208" s="30"/>
      <c r="V208" s="30"/>
      <c r="W208" s="31"/>
    </row>
    <row r="209" spans="1:23">
      <c r="B209" s="27" t="s">
        <v>35</v>
      </c>
      <c r="D209" s="28">
        <v>0.4</v>
      </c>
      <c r="E209" s="28">
        <v>0.3</v>
      </c>
      <c r="F209" s="28">
        <v>0.9</v>
      </c>
      <c r="G209" s="28">
        <v>0.6</v>
      </c>
      <c r="H209" s="28">
        <v>0.3</v>
      </c>
      <c r="I209" s="28">
        <v>0.2</v>
      </c>
      <c r="J209" s="28">
        <v>0.1</v>
      </c>
      <c r="K209" s="28">
        <v>0.1</v>
      </c>
      <c r="L209" s="28">
        <v>0.1</v>
      </c>
      <c r="M209" s="28">
        <v>0.1</v>
      </c>
      <c r="N209" s="28">
        <v>0.1</v>
      </c>
      <c r="O209" s="28">
        <v>0.1</v>
      </c>
      <c r="P209" s="28">
        <v>3.3</v>
      </c>
      <c r="Q209" s="29">
        <v>42500</v>
      </c>
      <c r="R209" s="29" t="s">
        <v>30</v>
      </c>
      <c r="S209" s="29"/>
      <c r="T209" s="30"/>
      <c r="U209" s="30"/>
      <c r="V209" s="30"/>
      <c r="W209" s="31"/>
    </row>
    <row r="210" spans="1:23">
      <c r="B210" s="27" t="s">
        <v>36</v>
      </c>
      <c r="D210" s="28">
        <v>0.3</v>
      </c>
      <c r="E210" s="28">
        <v>0.3</v>
      </c>
      <c r="F210" s="28">
        <v>0.9</v>
      </c>
      <c r="G210" s="28">
        <v>0.7</v>
      </c>
      <c r="H210" s="28">
        <v>0.3</v>
      </c>
      <c r="I210" s="28">
        <v>0.2</v>
      </c>
      <c r="J210" s="28">
        <v>0.2</v>
      </c>
      <c r="K210" s="28">
        <v>0.1</v>
      </c>
      <c r="L210" s="28">
        <v>0.1</v>
      </c>
      <c r="M210" s="28">
        <v>0.1</v>
      </c>
      <c r="N210" s="28">
        <v>0.1</v>
      </c>
      <c r="O210" s="28">
        <v>0.1</v>
      </c>
      <c r="P210" s="28">
        <v>3.3</v>
      </c>
      <c r="Q210" s="29">
        <v>44400</v>
      </c>
      <c r="R210" s="29" t="s">
        <v>30</v>
      </c>
      <c r="S210" s="29"/>
      <c r="T210" s="30"/>
      <c r="U210" s="30"/>
      <c r="V210" s="30"/>
      <c r="W210" s="31"/>
    </row>
    <row r="211" spans="1:23">
      <c r="B211" s="27" t="s">
        <v>37</v>
      </c>
      <c r="D211" s="28">
        <v>0.2</v>
      </c>
      <c r="E211" s="28">
        <v>0.2</v>
      </c>
      <c r="F211" s="28">
        <v>0.6</v>
      </c>
      <c r="G211" s="28">
        <v>0.7</v>
      </c>
      <c r="H211" s="28">
        <v>0.3</v>
      </c>
      <c r="I211" s="28">
        <v>0.2</v>
      </c>
      <c r="J211" s="28">
        <v>0.1</v>
      </c>
      <c r="K211" s="28">
        <v>0.1</v>
      </c>
      <c r="L211" s="28">
        <v>0.1</v>
      </c>
      <c r="M211" s="28">
        <v>0.1</v>
      </c>
      <c r="N211" s="28">
        <v>0.1</v>
      </c>
      <c r="O211" s="28">
        <v>0.1</v>
      </c>
      <c r="P211" s="28">
        <v>2.7</v>
      </c>
      <c r="Q211" s="29">
        <v>46300</v>
      </c>
      <c r="R211" s="29" t="s">
        <v>30</v>
      </c>
      <c r="S211" s="29"/>
      <c r="T211" s="30"/>
      <c r="U211" s="30"/>
      <c r="V211" s="30"/>
      <c r="W211" s="31"/>
    </row>
    <row r="212" spans="1:23">
      <c r="B212" s="27" t="s">
        <v>38</v>
      </c>
      <c r="D212" s="28">
        <v>0.1</v>
      </c>
      <c r="E212" s="28">
        <v>0.1</v>
      </c>
      <c r="F212" s="28">
        <v>0.5</v>
      </c>
      <c r="G212" s="28">
        <v>0.3</v>
      </c>
      <c r="H212" s="28">
        <v>0.1</v>
      </c>
      <c r="I212" s="28">
        <v>0.1</v>
      </c>
      <c r="J212" s="28">
        <v>0.1</v>
      </c>
      <c r="K212" s="28" t="s">
        <v>29</v>
      </c>
      <c r="L212" s="28" t="s">
        <v>29</v>
      </c>
      <c r="M212" s="28" t="s">
        <v>29</v>
      </c>
      <c r="N212" s="28">
        <v>0.1</v>
      </c>
      <c r="O212" s="28">
        <v>0.1</v>
      </c>
      <c r="P212" s="28">
        <v>1.5</v>
      </c>
      <c r="Q212" s="29">
        <v>45500</v>
      </c>
      <c r="R212" s="29" t="s">
        <v>30</v>
      </c>
      <c r="S212" s="29"/>
      <c r="T212" s="30"/>
      <c r="U212" s="30"/>
      <c r="V212" s="30"/>
      <c r="W212" s="31"/>
    </row>
    <row r="213" spans="1:23" s="32" customFormat="1">
      <c r="B213" s="27" t="s">
        <v>39</v>
      </c>
      <c r="C213" s="3">
        <v>7</v>
      </c>
      <c r="D213" s="28">
        <v>4.8</v>
      </c>
      <c r="E213" s="28">
        <v>2.9</v>
      </c>
      <c r="F213" s="28">
        <v>5.9</v>
      </c>
      <c r="G213" s="28">
        <v>4.0999999999999996</v>
      </c>
      <c r="H213" s="28">
        <v>1.8</v>
      </c>
      <c r="I213" s="28">
        <v>1.2</v>
      </c>
      <c r="J213" s="28">
        <v>0.7</v>
      </c>
      <c r="K213" s="28">
        <v>0.5</v>
      </c>
      <c r="L213" s="28">
        <v>0.3</v>
      </c>
      <c r="M213" s="28">
        <v>0.4</v>
      </c>
      <c r="N213" s="28">
        <v>0.4</v>
      </c>
      <c r="O213" s="28">
        <v>0.7</v>
      </c>
      <c r="P213" s="28">
        <v>23.7</v>
      </c>
      <c r="Q213" s="29">
        <v>39900</v>
      </c>
      <c r="R213" s="29">
        <v>38300</v>
      </c>
      <c r="S213" s="29"/>
      <c r="T213" s="30"/>
      <c r="U213" s="30"/>
      <c r="V213" s="30"/>
      <c r="W213" s="31"/>
    </row>
    <row r="214" spans="1:23">
      <c r="A214" s="25"/>
      <c r="B214" s="59"/>
      <c r="C214" s="14"/>
      <c r="D214" s="28"/>
      <c r="E214" s="28"/>
      <c r="F214" s="28"/>
      <c r="G214" s="28"/>
      <c r="H214" s="28"/>
      <c r="I214" s="28"/>
      <c r="J214" s="28"/>
      <c r="K214" s="28"/>
      <c r="L214" s="28"/>
      <c r="M214" s="28"/>
      <c r="N214" s="28"/>
      <c r="O214" s="28"/>
      <c r="P214" s="28"/>
      <c r="Q214" s="29"/>
    </row>
    <row r="215" spans="1:23" ht="22.5">
      <c r="B215" s="60" t="s">
        <v>47</v>
      </c>
      <c r="D215" s="28"/>
      <c r="E215" s="28"/>
      <c r="F215" s="28"/>
      <c r="G215" s="28"/>
      <c r="H215" s="28"/>
      <c r="I215" s="28"/>
      <c r="J215" s="28"/>
      <c r="K215" s="28"/>
      <c r="L215" s="28"/>
      <c r="M215" s="28"/>
      <c r="N215" s="28"/>
      <c r="O215" s="28"/>
      <c r="P215" s="28"/>
      <c r="Q215" s="29"/>
    </row>
    <row r="216" spans="1:23">
      <c r="B216" s="687" t="s">
        <v>27</v>
      </c>
      <c r="D216" s="38"/>
      <c r="E216" s="38"/>
      <c r="F216" s="38"/>
      <c r="G216" s="38"/>
      <c r="H216" s="38"/>
      <c r="I216" s="38"/>
      <c r="J216" s="38"/>
      <c r="K216" s="38"/>
      <c r="L216" s="38"/>
      <c r="M216" s="38"/>
      <c r="N216" s="38"/>
      <c r="O216" s="38"/>
      <c r="P216" s="38"/>
      <c r="Q216" s="29"/>
    </row>
    <row r="217" spans="1:23">
      <c r="A217" s="23"/>
      <c r="B217" s="27" t="s">
        <v>28</v>
      </c>
      <c r="C217" s="681"/>
      <c r="D217" s="38" t="s">
        <v>29</v>
      </c>
      <c r="E217" s="38" t="s">
        <v>29</v>
      </c>
      <c r="F217" s="38" t="s">
        <v>29</v>
      </c>
      <c r="G217" s="38" t="s">
        <v>29</v>
      </c>
      <c r="H217" s="38" t="s">
        <v>29</v>
      </c>
      <c r="I217" s="38" t="s">
        <v>29</v>
      </c>
      <c r="J217" s="38" t="s">
        <v>29</v>
      </c>
      <c r="K217" s="38" t="s">
        <v>29</v>
      </c>
      <c r="L217" s="38" t="s">
        <v>29</v>
      </c>
      <c r="M217" s="38" t="s">
        <v>29</v>
      </c>
      <c r="N217" s="38" t="s">
        <v>29</v>
      </c>
      <c r="O217" s="38" t="s">
        <v>29</v>
      </c>
      <c r="P217" s="38" t="s">
        <v>29</v>
      </c>
      <c r="Q217" s="29" t="s">
        <v>29</v>
      </c>
      <c r="R217" s="29" t="s">
        <v>30</v>
      </c>
      <c r="S217" s="29"/>
      <c r="T217" s="30"/>
      <c r="U217" s="30"/>
      <c r="V217" s="30"/>
      <c r="W217" s="31"/>
    </row>
    <row r="218" spans="1:23">
      <c r="B218" s="27" t="s">
        <v>31</v>
      </c>
      <c r="C218" s="681"/>
      <c r="D218" s="38">
        <v>0.1</v>
      </c>
      <c r="E218" s="38" t="s">
        <v>29</v>
      </c>
      <c r="F218" s="38" t="s">
        <v>29</v>
      </c>
      <c r="G218" s="38" t="s">
        <v>29</v>
      </c>
      <c r="H218" s="38" t="s">
        <v>29</v>
      </c>
      <c r="I218" s="38" t="s">
        <v>29</v>
      </c>
      <c r="J218" s="38" t="s">
        <v>29</v>
      </c>
      <c r="K218" s="38" t="s">
        <v>29</v>
      </c>
      <c r="L218" s="38" t="s">
        <v>29</v>
      </c>
      <c r="M218" s="38" t="s">
        <v>29</v>
      </c>
      <c r="N218" s="38" t="s">
        <v>29</v>
      </c>
      <c r="O218" s="38" t="s">
        <v>29</v>
      </c>
      <c r="P218" s="38">
        <v>0.1</v>
      </c>
      <c r="Q218" s="29">
        <v>27900</v>
      </c>
      <c r="R218" s="29" t="s">
        <v>30</v>
      </c>
      <c r="S218" s="29"/>
      <c r="T218" s="30"/>
      <c r="U218" s="30"/>
      <c r="V218" s="30"/>
      <c r="W218" s="31"/>
    </row>
    <row r="219" spans="1:23">
      <c r="B219" s="27" t="s">
        <v>32</v>
      </c>
      <c r="C219" s="681"/>
      <c r="D219" s="28">
        <v>0.1</v>
      </c>
      <c r="E219" s="28" t="s">
        <v>29</v>
      </c>
      <c r="F219" s="28" t="s">
        <v>29</v>
      </c>
      <c r="G219" s="28" t="s">
        <v>29</v>
      </c>
      <c r="H219" s="28" t="s">
        <v>29</v>
      </c>
      <c r="I219" s="28" t="s">
        <v>29</v>
      </c>
      <c r="J219" s="28" t="s">
        <v>29</v>
      </c>
      <c r="K219" s="28" t="s">
        <v>29</v>
      </c>
      <c r="L219" s="28" t="s">
        <v>29</v>
      </c>
      <c r="M219" s="28" t="s">
        <v>29</v>
      </c>
      <c r="N219" s="28" t="s">
        <v>29</v>
      </c>
      <c r="O219" s="28" t="s">
        <v>29</v>
      </c>
      <c r="P219" s="28">
        <v>0.1</v>
      </c>
      <c r="Q219" s="29">
        <v>32400</v>
      </c>
      <c r="R219" s="29" t="s">
        <v>30</v>
      </c>
      <c r="S219" s="29"/>
      <c r="T219" s="30"/>
      <c r="U219" s="30"/>
      <c r="V219" s="30"/>
      <c r="W219" s="31"/>
    </row>
    <row r="220" spans="1:23">
      <c r="B220" s="27" t="s">
        <v>33</v>
      </c>
      <c r="C220" s="681"/>
      <c r="D220" s="28">
        <v>0.1</v>
      </c>
      <c r="E220" s="28" t="s">
        <v>29</v>
      </c>
      <c r="F220" s="28" t="s">
        <v>29</v>
      </c>
      <c r="G220" s="28" t="s">
        <v>29</v>
      </c>
      <c r="H220" s="28" t="s">
        <v>29</v>
      </c>
      <c r="I220" s="28" t="s">
        <v>29</v>
      </c>
      <c r="J220" s="28" t="s">
        <v>29</v>
      </c>
      <c r="K220" s="28" t="s">
        <v>29</v>
      </c>
      <c r="L220" s="28" t="s">
        <v>29</v>
      </c>
      <c r="M220" s="28" t="s">
        <v>29</v>
      </c>
      <c r="N220" s="28" t="s">
        <v>29</v>
      </c>
      <c r="O220" s="28" t="s">
        <v>29</v>
      </c>
      <c r="P220" s="28">
        <v>0.2</v>
      </c>
      <c r="Q220" s="29">
        <v>32900</v>
      </c>
      <c r="R220" s="29" t="s">
        <v>30</v>
      </c>
      <c r="S220" s="29"/>
      <c r="T220" s="30"/>
      <c r="U220" s="30"/>
      <c r="V220" s="30"/>
      <c r="W220" s="31"/>
    </row>
    <row r="221" spans="1:23">
      <c r="B221" s="27" t="s">
        <v>34</v>
      </c>
      <c r="C221" s="681"/>
      <c r="D221" s="28">
        <v>0.1</v>
      </c>
      <c r="E221" s="28" t="s">
        <v>29</v>
      </c>
      <c r="F221" s="28" t="s">
        <v>29</v>
      </c>
      <c r="G221" s="28" t="s">
        <v>29</v>
      </c>
      <c r="H221" s="28" t="s">
        <v>29</v>
      </c>
      <c r="I221" s="28" t="s">
        <v>29</v>
      </c>
      <c r="J221" s="28" t="s">
        <v>29</v>
      </c>
      <c r="K221" s="28" t="s">
        <v>29</v>
      </c>
      <c r="L221" s="28" t="s">
        <v>29</v>
      </c>
      <c r="M221" s="28" t="s">
        <v>29</v>
      </c>
      <c r="N221" s="28" t="s">
        <v>29</v>
      </c>
      <c r="O221" s="28" t="s">
        <v>29</v>
      </c>
      <c r="P221" s="28">
        <v>0.2</v>
      </c>
      <c r="Q221" s="29">
        <v>36600</v>
      </c>
      <c r="R221" s="29" t="s">
        <v>30</v>
      </c>
      <c r="S221" s="29"/>
      <c r="T221" s="30"/>
      <c r="U221" s="30"/>
      <c r="V221" s="30"/>
      <c r="W221" s="31"/>
    </row>
    <row r="222" spans="1:23">
      <c r="B222" s="27" t="s">
        <v>35</v>
      </c>
      <c r="C222" s="681"/>
      <c r="D222" s="28" t="s">
        <v>29</v>
      </c>
      <c r="E222" s="28" t="s">
        <v>29</v>
      </c>
      <c r="F222" s="28" t="s">
        <v>29</v>
      </c>
      <c r="G222" s="28" t="s">
        <v>29</v>
      </c>
      <c r="H222" s="28" t="s">
        <v>29</v>
      </c>
      <c r="I222" s="28" t="s">
        <v>29</v>
      </c>
      <c r="J222" s="28" t="s">
        <v>29</v>
      </c>
      <c r="K222" s="28" t="s">
        <v>29</v>
      </c>
      <c r="L222" s="28" t="s">
        <v>29</v>
      </c>
      <c r="M222" s="28" t="s">
        <v>29</v>
      </c>
      <c r="N222" s="28" t="s">
        <v>29</v>
      </c>
      <c r="O222" s="28" t="s">
        <v>29</v>
      </c>
      <c r="P222" s="28">
        <v>0.2</v>
      </c>
      <c r="Q222" s="29">
        <v>39700</v>
      </c>
      <c r="R222" s="29" t="s">
        <v>30</v>
      </c>
      <c r="S222" s="29"/>
      <c r="T222" s="30"/>
      <c r="U222" s="30"/>
      <c r="V222" s="30"/>
      <c r="W222" s="31"/>
    </row>
    <row r="223" spans="1:23">
      <c r="B223" s="27" t="s">
        <v>36</v>
      </c>
      <c r="C223" s="681"/>
      <c r="D223" s="28" t="s">
        <v>29</v>
      </c>
      <c r="E223" s="28" t="s">
        <v>29</v>
      </c>
      <c r="F223" s="28" t="s">
        <v>29</v>
      </c>
      <c r="G223" s="28" t="s">
        <v>29</v>
      </c>
      <c r="H223" s="28" t="s">
        <v>29</v>
      </c>
      <c r="I223" s="28" t="s">
        <v>29</v>
      </c>
      <c r="J223" s="28" t="s">
        <v>29</v>
      </c>
      <c r="K223" s="28" t="s">
        <v>29</v>
      </c>
      <c r="L223" s="28" t="s">
        <v>29</v>
      </c>
      <c r="M223" s="28" t="s">
        <v>29</v>
      </c>
      <c r="N223" s="28" t="s">
        <v>29</v>
      </c>
      <c r="O223" s="28" t="s">
        <v>29</v>
      </c>
      <c r="P223" s="28">
        <v>0.2</v>
      </c>
      <c r="Q223" s="29">
        <v>40000</v>
      </c>
      <c r="R223" s="29" t="s">
        <v>30</v>
      </c>
      <c r="S223" s="29"/>
      <c r="T223" s="30"/>
      <c r="U223" s="30"/>
      <c r="V223" s="30"/>
      <c r="W223" s="31"/>
    </row>
    <row r="224" spans="1:23">
      <c r="B224" s="27" t="s">
        <v>37</v>
      </c>
      <c r="C224" s="681"/>
      <c r="D224" s="28" t="s">
        <v>29</v>
      </c>
      <c r="E224" s="28" t="s">
        <v>29</v>
      </c>
      <c r="F224" s="28" t="s">
        <v>29</v>
      </c>
      <c r="G224" s="28" t="s">
        <v>29</v>
      </c>
      <c r="H224" s="28" t="s">
        <v>29</v>
      </c>
      <c r="I224" s="28" t="s">
        <v>29</v>
      </c>
      <c r="J224" s="28" t="s">
        <v>29</v>
      </c>
      <c r="K224" s="28" t="s">
        <v>29</v>
      </c>
      <c r="L224" s="28" t="s">
        <v>29</v>
      </c>
      <c r="M224" s="28" t="s">
        <v>29</v>
      </c>
      <c r="N224" s="28" t="s">
        <v>29</v>
      </c>
      <c r="O224" s="28" t="s">
        <v>29</v>
      </c>
      <c r="P224" s="28">
        <v>0.2</v>
      </c>
      <c r="Q224" s="29">
        <v>40400</v>
      </c>
      <c r="R224" s="29" t="s">
        <v>30</v>
      </c>
      <c r="S224" s="29"/>
      <c r="T224" s="30"/>
      <c r="U224" s="30"/>
      <c r="V224" s="30"/>
      <c r="W224" s="31"/>
    </row>
    <row r="225" spans="2:24">
      <c r="B225" s="27" t="s">
        <v>38</v>
      </c>
      <c r="C225" s="681"/>
      <c r="D225" s="28" t="s">
        <v>29</v>
      </c>
      <c r="E225" s="28" t="s">
        <v>29</v>
      </c>
      <c r="F225" s="28" t="s">
        <v>29</v>
      </c>
      <c r="G225" s="28" t="s">
        <v>29</v>
      </c>
      <c r="H225" s="28" t="s">
        <v>29</v>
      </c>
      <c r="I225" s="28" t="s">
        <v>29</v>
      </c>
      <c r="J225" s="28" t="s">
        <v>29</v>
      </c>
      <c r="K225" s="28" t="s">
        <v>29</v>
      </c>
      <c r="L225" s="28" t="s">
        <v>29</v>
      </c>
      <c r="M225" s="28" t="s">
        <v>29</v>
      </c>
      <c r="N225" s="28" t="s">
        <v>29</v>
      </c>
      <c r="O225" s="28" t="s">
        <v>29</v>
      </c>
      <c r="P225" s="28">
        <v>0.2</v>
      </c>
      <c r="Q225" s="29">
        <v>40300</v>
      </c>
      <c r="R225" s="29" t="s">
        <v>30</v>
      </c>
      <c r="S225" s="29"/>
      <c r="T225" s="30"/>
      <c r="U225" s="30"/>
      <c r="V225" s="30"/>
      <c r="W225" s="31"/>
    </row>
    <row r="226" spans="2:24" s="32" customFormat="1">
      <c r="B226" s="27" t="s">
        <v>39</v>
      </c>
      <c r="C226" s="3">
        <v>7</v>
      </c>
      <c r="D226" s="28">
        <v>0.4</v>
      </c>
      <c r="E226" s="28">
        <v>0.2</v>
      </c>
      <c r="F226" s="28">
        <v>0.2</v>
      </c>
      <c r="G226" s="28">
        <v>0.2</v>
      </c>
      <c r="H226" s="28">
        <v>0.1</v>
      </c>
      <c r="I226" s="28">
        <v>0.1</v>
      </c>
      <c r="J226" s="28" t="s">
        <v>29</v>
      </c>
      <c r="K226" s="28" t="s">
        <v>29</v>
      </c>
      <c r="L226" s="28" t="s">
        <v>29</v>
      </c>
      <c r="M226" s="28" t="s">
        <v>29</v>
      </c>
      <c r="N226" s="28" t="s">
        <v>29</v>
      </c>
      <c r="O226" s="28">
        <v>0.2</v>
      </c>
      <c r="P226" s="28">
        <v>1.4</v>
      </c>
      <c r="Q226" s="29">
        <v>37100</v>
      </c>
      <c r="R226" s="29">
        <v>34800</v>
      </c>
      <c r="S226" s="29"/>
      <c r="T226" s="30"/>
      <c r="U226" s="30"/>
      <c r="V226" s="30"/>
      <c r="W226" s="31"/>
      <c r="X226" s="17"/>
    </row>
    <row r="227" spans="2:24" s="32" customFormat="1">
      <c r="B227" s="27"/>
      <c r="C227" s="3"/>
      <c r="D227" s="28"/>
      <c r="E227" s="28"/>
      <c r="F227" s="28"/>
      <c r="G227" s="28"/>
      <c r="H227" s="28"/>
      <c r="I227" s="28"/>
      <c r="J227" s="28"/>
      <c r="K227" s="28"/>
      <c r="L227" s="28"/>
      <c r="M227" s="28"/>
      <c r="N227" s="28"/>
      <c r="O227" s="28"/>
      <c r="P227" s="28"/>
      <c r="Q227" s="29"/>
      <c r="R227" s="29"/>
      <c r="S227" s="29"/>
      <c r="T227" s="30"/>
      <c r="U227" s="30"/>
      <c r="V227" s="30"/>
      <c r="W227" s="31"/>
      <c r="X227" s="17"/>
    </row>
    <row r="228" spans="2:24">
      <c r="B228" s="687" t="s">
        <v>40</v>
      </c>
      <c r="C228" s="33"/>
    </row>
    <row r="229" spans="2:24">
      <c r="B229" s="27" t="s">
        <v>28</v>
      </c>
      <c r="C229" s="37"/>
      <c r="D229" s="28" t="s">
        <v>29</v>
      </c>
      <c r="E229" s="28" t="s">
        <v>29</v>
      </c>
      <c r="F229" s="28" t="s">
        <v>29</v>
      </c>
      <c r="G229" s="28" t="s">
        <v>29</v>
      </c>
      <c r="H229" s="28" t="s">
        <v>29</v>
      </c>
      <c r="I229" s="28" t="s">
        <v>29</v>
      </c>
      <c r="J229" s="28" t="s">
        <v>29</v>
      </c>
      <c r="K229" s="28" t="s">
        <v>29</v>
      </c>
      <c r="L229" s="28" t="s">
        <v>29</v>
      </c>
      <c r="M229" s="28" t="s">
        <v>29</v>
      </c>
      <c r="N229" s="28" t="s">
        <v>29</v>
      </c>
      <c r="O229" s="28" t="s">
        <v>29</v>
      </c>
      <c r="P229" s="28" t="s">
        <v>29</v>
      </c>
      <c r="Q229" s="29">
        <v>28800</v>
      </c>
      <c r="R229" s="29" t="s">
        <v>30</v>
      </c>
      <c r="S229" s="29"/>
      <c r="T229" s="30"/>
      <c r="U229" s="30"/>
      <c r="V229" s="30"/>
      <c r="W229" s="31"/>
    </row>
    <row r="230" spans="2:24">
      <c r="B230" s="27" t="s">
        <v>31</v>
      </c>
      <c r="D230" s="28">
        <v>0.1</v>
      </c>
      <c r="E230" s="28" t="s">
        <v>29</v>
      </c>
      <c r="F230" s="28" t="s">
        <v>29</v>
      </c>
      <c r="G230" s="28" t="s">
        <v>29</v>
      </c>
      <c r="H230" s="28" t="s">
        <v>29</v>
      </c>
      <c r="I230" s="28" t="s">
        <v>29</v>
      </c>
      <c r="J230" s="28" t="s">
        <v>29</v>
      </c>
      <c r="K230" s="28" t="s">
        <v>29</v>
      </c>
      <c r="L230" s="28" t="s">
        <v>29</v>
      </c>
      <c r="M230" s="28" t="s">
        <v>29</v>
      </c>
      <c r="N230" s="28" t="s">
        <v>29</v>
      </c>
      <c r="O230" s="28" t="s">
        <v>29</v>
      </c>
      <c r="P230" s="28">
        <v>0.1</v>
      </c>
      <c r="Q230" s="29">
        <v>31500</v>
      </c>
      <c r="R230" s="29" t="s">
        <v>30</v>
      </c>
      <c r="S230" s="29"/>
      <c r="T230" s="30"/>
      <c r="U230" s="30"/>
      <c r="V230" s="30"/>
      <c r="W230" s="31"/>
    </row>
    <row r="231" spans="2:24">
      <c r="B231" s="27" t="s">
        <v>32</v>
      </c>
      <c r="D231" s="38">
        <v>0.1</v>
      </c>
      <c r="E231" s="38" t="s">
        <v>29</v>
      </c>
      <c r="F231" s="38">
        <v>0.1</v>
      </c>
      <c r="G231" s="38" t="s">
        <v>29</v>
      </c>
      <c r="H231" s="38" t="s">
        <v>29</v>
      </c>
      <c r="I231" s="38" t="s">
        <v>29</v>
      </c>
      <c r="J231" s="38" t="s">
        <v>29</v>
      </c>
      <c r="K231" s="38" t="s">
        <v>29</v>
      </c>
      <c r="L231" s="38" t="s">
        <v>29</v>
      </c>
      <c r="M231" s="38" t="s">
        <v>29</v>
      </c>
      <c r="N231" s="38" t="s">
        <v>29</v>
      </c>
      <c r="O231" s="38" t="s">
        <v>29</v>
      </c>
      <c r="P231" s="38">
        <v>0.3</v>
      </c>
      <c r="Q231" s="29">
        <v>34900</v>
      </c>
      <c r="R231" s="29" t="s">
        <v>30</v>
      </c>
      <c r="S231" s="29"/>
      <c r="T231" s="30"/>
      <c r="U231" s="30"/>
      <c r="V231" s="30"/>
      <c r="W231" s="31"/>
    </row>
    <row r="232" spans="2:24">
      <c r="B232" s="27" t="s">
        <v>33</v>
      </c>
      <c r="D232" s="28">
        <v>0.1</v>
      </c>
      <c r="E232" s="28" t="s">
        <v>29</v>
      </c>
      <c r="F232" s="28">
        <v>0.1</v>
      </c>
      <c r="G232" s="28">
        <v>0.1</v>
      </c>
      <c r="H232" s="28">
        <v>0.1</v>
      </c>
      <c r="I232" s="28" t="s">
        <v>29</v>
      </c>
      <c r="J232" s="28" t="s">
        <v>29</v>
      </c>
      <c r="K232" s="28" t="s">
        <v>29</v>
      </c>
      <c r="L232" s="28" t="s">
        <v>29</v>
      </c>
      <c r="M232" s="28" t="s">
        <v>29</v>
      </c>
      <c r="N232" s="28" t="s">
        <v>29</v>
      </c>
      <c r="O232" s="28">
        <v>0.1</v>
      </c>
      <c r="P232" s="28">
        <v>0.4</v>
      </c>
      <c r="Q232" s="29">
        <v>39000</v>
      </c>
      <c r="R232" s="29" t="s">
        <v>30</v>
      </c>
      <c r="S232" s="29"/>
      <c r="T232" s="30"/>
      <c r="U232" s="30"/>
      <c r="V232" s="30"/>
      <c r="W232" s="31"/>
    </row>
    <row r="233" spans="2:24">
      <c r="B233" s="27" t="s">
        <v>34</v>
      </c>
      <c r="D233" s="28">
        <v>0.1</v>
      </c>
      <c r="E233" s="28">
        <v>0.1</v>
      </c>
      <c r="F233" s="28">
        <v>0.2</v>
      </c>
      <c r="G233" s="28">
        <v>0.1</v>
      </c>
      <c r="H233" s="28">
        <v>0.1</v>
      </c>
      <c r="I233" s="28">
        <v>0.1</v>
      </c>
      <c r="J233" s="28" t="s">
        <v>29</v>
      </c>
      <c r="K233" s="28" t="s">
        <v>29</v>
      </c>
      <c r="L233" s="28" t="s">
        <v>29</v>
      </c>
      <c r="M233" s="28" t="s">
        <v>29</v>
      </c>
      <c r="N233" s="28" t="s">
        <v>29</v>
      </c>
      <c r="O233" s="28">
        <v>0.1</v>
      </c>
      <c r="P233" s="28">
        <v>0.6</v>
      </c>
      <c r="Q233" s="29">
        <v>41700</v>
      </c>
      <c r="R233" s="29" t="s">
        <v>30</v>
      </c>
      <c r="S233" s="29"/>
      <c r="T233" s="30"/>
      <c r="U233" s="30"/>
      <c r="V233" s="30"/>
      <c r="W233" s="31"/>
    </row>
    <row r="234" spans="2:24">
      <c r="B234" s="27" t="s">
        <v>35</v>
      </c>
      <c r="D234" s="28">
        <v>0.1</v>
      </c>
      <c r="E234" s="28" t="s">
        <v>29</v>
      </c>
      <c r="F234" s="28">
        <v>0.2</v>
      </c>
      <c r="G234" s="28">
        <v>0.2</v>
      </c>
      <c r="H234" s="28">
        <v>0.1</v>
      </c>
      <c r="I234" s="28">
        <v>0.1</v>
      </c>
      <c r="J234" s="28" t="s">
        <v>29</v>
      </c>
      <c r="K234" s="28" t="s">
        <v>29</v>
      </c>
      <c r="L234" s="28" t="s">
        <v>29</v>
      </c>
      <c r="M234" s="28" t="s">
        <v>29</v>
      </c>
      <c r="N234" s="28" t="s">
        <v>29</v>
      </c>
      <c r="O234" s="28">
        <v>0.1</v>
      </c>
      <c r="P234" s="28">
        <v>0.8</v>
      </c>
      <c r="Q234" s="29">
        <v>41900</v>
      </c>
      <c r="R234" s="29" t="s">
        <v>30</v>
      </c>
      <c r="S234" s="29"/>
      <c r="T234" s="30"/>
      <c r="U234" s="30"/>
      <c r="V234" s="30"/>
      <c r="W234" s="31"/>
    </row>
    <row r="235" spans="2:24">
      <c r="B235" s="27" t="s">
        <v>36</v>
      </c>
      <c r="D235" s="28">
        <v>0.1</v>
      </c>
      <c r="E235" s="28">
        <v>0.1</v>
      </c>
      <c r="F235" s="28">
        <v>0.2</v>
      </c>
      <c r="G235" s="28">
        <v>0.2</v>
      </c>
      <c r="H235" s="28">
        <v>0.1</v>
      </c>
      <c r="I235" s="28">
        <v>0.1</v>
      </c>
      <c r="J235" s="28" t="s">
        <v>29</v>
      </c>
      <c r="K235" s="28" t="s">
        <v>29</v>
      </c>
      <c r="L235" s="28" t="s">
        <v>29</v>
      </c>
      <c r="M235" s="28" t="s">
        <v>29</v>
      </c>
      <c r="N235" s="28" t="s">
        <v>29</v>
      </c>
      <c r="O235" s="28">
        <v>0.1</v>
      </c>
      <c r="P235" s="28">
        <v>0.9</v>
      </c>
      <c r="Q235" s="29">
        <v>42800</v>
      </c>
      <c r="R235" s="29" t="s">
        <v>30</v>
      </c>
      <c r="S235" s="29"/>
      <c r="T235" s="30"/>
      <c r="U235" s="30"/>
      <c r="V235" s="30"/>
      <c r="W235" s="31"/>
    </row>
    <row r="236" spans="2:24">
      <c r="B236" s="27" t="s">
        <v>37</v>
      </c>
      <c r="D236" s="28">
        <v>0.1</v>
      </c>
      <c r="E236" s="28" t="s">
        <v>29</v>
      </c>
      <c r="F236" s="28">
        <v>0.2</v>
      </c>
      <c r="G236" s="28">
        <v>0.3</v>
      </c>
      <c r="H236" s="28">
        <v>0.1</v>
      </c>
      <c r="I236" s="28">
        <v>0.1</v>
      </c>
      <c r="J236" s="28" t="s">
        <v>29</v>
      </c>
      <c r="K236" s="28" t="s">
        <v>29</v>
      </c>
      <c r="L236" s="28" t="s">
        <v>29</v>
      </c>
      <c r="M236" s="28" t="s">
        <v>29</v>
      </c>
      <c r="N236" s="28" t="s">
        <v>29</v>
      </c>
      <c r="O236" s="28">
        <v>0.1</v>
      </c>
      <c r="P236" s="28">
        <v>1</v>
      </c>
      <c r="Q236" s="29">
        <v>43800</v>
      </c>
      <c r="R236" s="29" t="s">
        <v>30</v>
      </c>
      <c r="S236" s="29"/>
      <c r="T236" s="30"/>
      <c r="U236" s="30"/>
      <c r="V236" s="30"/>
      <c r="W236" s="31"/>
    </row>
    <row r="237" spans="2:24">
      <c r="B237" s="27" t="s">
        <v>38</v>
      </c>
      <c r="D237" s="28" t="s">
        <v>29</v>
      </c>
      <c r="E237" s="28" t="s">
        <v>29</v>
      </c>
      <c r="F237" s="28">
        <v>0.1</v>
      </c>
      <c r="G237" s="28">
        <v>0.1</v>
      </c>
      <c r="H237" s="28">
        <v>0.1</v>
      </c>
      <c r="I237" s="28" t="s">
        <v>29</v>
      </c>
      <c r="J237" s="28" t="s">
        <v>29</v>
      </c>
      <c r="K237" s="28" t="s">
        <v>29</v>
      </c>
      <c r="L237" s="28" t="s">
        <v>29</v>
      </c>
      <c r="M237" s="28" t="s">
        <v>29</v>
      </c>
      <c r="N237" s="28" t="s">
        <v>29</v>
      </c>
      <c r="O237" s="28">
        <v>0.1</v>
      </c>
      <c r="P237" s="28">
        <v>0.5</v>
      </c>
      <c r="Q237" s="29">
        <v>44000</v>
      </c>
      <c r="R237" s="29" t="s">
        <v>30</v>
      </c>
      <c r="S237" s="29"/>
      <c r="T237" s="30"/>
      <c r="U237" s="30"/>
      <c r="V237" s="30"/>
      <c r="W237" s="31"/>
    </row>
    <row r="238" spans="2:24" s="32" customFormat="1">
      <c r="B238" s="27" t="s">
        <v>39</v>
      </c>
      <c r="C238" s="3">
        <v>7</v>
      </c>
      <c r="D238" s="28">
        <v>0.5</v>
      </c>
      <c r="E238" s="28">
        <v>0.3</v>
      </c>
      <c r="F238" s="28">
        <v>1.1000000000000001</v>
      </c>
      <c r="G238" s="28">
        <v>1.1000000000000001</v>
      </c>
      <c r="H238" s="28">
        <v>0.6</v>
      </c>
      <c r="I238" s="28">
        <v>0.3</v>
      </c>
      <c r="J238" s="28">
        <v>0.2</v>
      </c>
      <c r="K238" s="28">
        <v>0.1</v>
      </c>
      <c r="L238" s="28" t="s">
        <v>29</v>
      </c>
      <c r="M238" s="28" t="s">
        <v>29</v>
      </c>
      <c r="N238" s="28" t="s">
        <v>29</v>
      </c>
      <c r="O238" s="28">
        <v>0.5</v>
      </c>
      <c r="P238" s="28">
        <v>4.8</v>
      </c>
      <c r="Q238" s="29">
        <v>41700</v>
      </c>
      <c r="R238" s="29">
        <v>40200</v>
      </c>
      <c r="S238" s="29"/>
      <c r="T238" s="30"/>
      <c r="U238" s="30"/>
      <c r="V238" s="30"/>
      <c r="W238" s="31"/>
    </row>
    <row r="239" spans="2:24" s="32" customFormat="1">
      <c r="B239" s="27"/>
      <c r="C239" s="3"/>
      <c r="D239" s="28"/>
      <c r="E239" s="28"/>
      <c r="F239" s="28"/>
      <c r="G239" s="28"/>
      <c r="H239" s="28"/>
      <c r="I239" s="28"/>
      <c r="J239" s="28"/>
      <c r="K239" s="28"/>
      <c r="L239" s="28"/>
      <c r="M239" s="28"/>
      <c r="N239" s="28"/>
      <c r="O239" s="28"/>
      <c r="P239" s="28"/>
      <c r="Q239" s="29"/>
      <c r="R239" s="29"/>
      <c r="S239" s="29"/>
      <c r="T239" s="30"/>
      <c r="U239" s="30"/>
      <c r="V239" s="30"/>
      <c r="W239" s="31"/>
    </row>
    <row r="240" spans="2:24">
      <c r="B240" s="687" t="s">
        <v>41</v>
      </c>
      <c r="C240" s="3">
        <v>8</v>
      </c>
    </row>
    <row r="241" spans="1:257">
      <c r="B241" s="27" t="s">
        <v>28</v>
      </c>
      <c r="C241" s="33"/>
      <c r="D241" s="28" t="s">
        <v>29</v>
      </c>
      <c r="E241" s="28" t="s">
        <v>29</v>
      </c>
      <c r="F241" s="28" t="s">
        <v>29</v>
      </c>
      <c r="G241" s="28" t="s">
        <v>29</v>
      </c>
      <c r="H241" s="28" t="s">
        <v>29</v>
      </c>
      <c r="I241" s="28" t="s">
        <v>29</v>
      </c>
      <c r="J241" s="28" t="s">
        <v>29</v>
      </c>
      <c r="K241" s="28" t="s">
        <v>29</v>
      </c>
      <c r="L241" s="28" t="s">
        <v>29</v>
      </c>
      <c r="M241" s="28" t="s">
        <v>29</v>
      </c>
      <c r="N241" s="28" t="s">
        <v>29</v>
      </c>
      <c r="O241" s="28" t="s">
        <v>29</v>
      </c>
      <c r="P241" s="28">
        <v>0.1</v>
      </c>
      <c r="Q241" s="29">
        <v>28300</v>
      </c>
      <c r="R241" s="29" t="s">
        <v>30</v>
      </c>
      <c r="S241" s="29"/>
      <c r="T241" s="30"/>
      <c r="U241" s="30"/>
      <c r="V241" s="30"/>
      <c r="W241" s="31"/>
    </row>
    <row r="242" spans="1:257">
      <c r="B242" s="27" t="s">
        <v>31</v>
      </c>
      <c r="D242" s="28">
        <v>0.1</v>
      </c>
      <c r="E242" s="28" t="s">
        <v>29</v>
      </c>
      <c r="F242" s="28" t="s">
        <v>29</v>
      </c>
      <c r="G242" s="28" t="s">
        <v>29</v>
      </c>
      <c r="H242" s="28" t="s">
        <v>29</v>
      </c>
      <c r="I242" s="28" t="s">
        <v>29</v>
      </c>
      <c r="J242" s="28" t="s">
        <v>29</v>
      </c>
      <c r="K242" s="28" t="s">
        <v>29</v>
      </c>
      <c r="L242" s="28" t="s">
        <v>29</v>
      </c>
      <c r="M242" s="28" t="s">
        <v>29</v>
      </c>
      <c r="N242" s="28" t="s">
        <v>29</v>
      </c>
      <c r="O242" s="28" t="s">
        <v>29</v>
      </c>
      <c r="P242" s="28">
        <v>0.2</v>
      </c>
      <c r="Q242" s="29">
        <v>29800</v>
      </c>
      <c r="R242" s="29" t="s">
        <v>30</v>
      </c>
      <c r="S242" s="29"/>
      <c r="T242" s="30"/>
      <c r="U242" s="30"/>
      <c r="V242" s="30"/>
      <c r="W242" s="31"/>
    </row>
    <row r="243" spans="1:257">
      <c r="B243" s="27" t="s">
        <v>32</v>
      </c>
      <c r="D243" s="28">
        <v>0.1</v>
      </c>
      <c r="E243" s="28">
        <v>0.1</v>
      </c>
      <c r="F243" s="28">
        <v>0.1</v>
      </c>
      <c r="G243" s="28" t="s">
        <v>29</v>
      </c>
      <c r="H243" s="28" t="s">
        <v>29</v>
      </c>
      <c r="I243" s="28" t="s">
        <v>29</v>
      </c>
      <c r="J243" s="28" t="s">
        <v>29</v>
      </c>
      <c r="K243" s="28" t="s">
        <v>29</v>
      </c>
      <c r="L243" s="28" t="s">
        <v>29</v>
      </c>
      <c r="M243" s="28" t="s">
        <v>29</v>
      </c>
      <c r="N243" s="28" t="s">
        <v>29</v>
      </c>
      <c r="O243" s="28">
        <v>0.1</v>
      </c>
      <c r="P243" s="28">
        <v>0.4</v>
      </c>
      <c r="Q243" s="29">
        <v>34200</v>
      </c>
      <c r="R243" s="29" t="s">
        <v>30</v>
      </c>
      <c r="S243" s="29"/>
      <c r="T243" s="30"/>
      <c r="U243" s="30"/>
      <c r="V243" s="30"/>
      <c r="W243" s="31"/>
    </row>
    <row r="244" spans="1:257">
      <c r="B244" s="27" t="s">
        <v>33</v>
      </c>
      <c r="D244" s="38">
        <v>0.1</v>
      </c>
      <c r="E244" s="38">
        <v>0.1</v>
      </c>
      <c r="F244" s="38">
        <v>0.1</v>
      </c>
      <c r="G244" s="38">
        <v>0.1</v>
      </c>
      <c r="H244" s="38">
        <v>0.1</v>
      </c>
      <c r="I244" s="38" t="s">
        <v>29</v>
      </c>
      <c r="J244" s="38" t="s">
        <v>29</v>
      </c>
      <c r="K244" s="38" t="s">
        <v>29</v>
      </c>
      <c r="L244" s="38" t="s">
        <v>29</v>
      </c>
      <c r="M244" s="38" t="s">
        <v>29</v>
      </c>
      <c r="N244" s="38" t="s">
        <v>29</v>
      </c>
      <c r="O244" s="38">
        <v>0.1</v>
      </c>
      <c r="P244" s="38">
        <v>0.6</v>
      </c>
      <c r="Q244" s="29">
        <v>37300</v>
      </c>
      <c r="R244" s="29" t="s">
        <v>30</v>
      </c>
      <c r="S244" s="29"/>
      <c r="T244" s="30"/>
      <c r="U244" s="30"/>
      <c r="V244" s="30"/>
      <c r="W244" s="31"/>
    </row>
    <row r="245" spans="1:257">
      <c r="B245" s="27" t="s">
        <v>34</v>
      </c>
      <c r="D245" s="28">
        <v>0.1</v>
      </c>
      <c r="E245" s="28">
        <v>0.1</v>
      </c>
      <c r="F245" s="28">
        <v>0.2</v>
      </c>
      <c r="G245" s="28">
        <v>0.2</v>
      </c>
      <c r="H245" s="28">
        <v>0.1</v>
      </c>
      <c r="I245" s="28">
        <v>0.1</v>
      </c>
      <c r="J245" s="28" t="s">
        <v>29</v>
      </c>
      <c r="K245" s="28" t="s">
        <v>29</v>
      </c>
      <c r="L245" s="28" t="s">
        <v>29</v>
      </c>
      <c r="M245" s="28" t="s">
        <v>29</v>
      </c>
      <c r="N245" s="28" t="s">
        <v>29</v>
      </c>
      <c r="O245" s="28">
        <v>0.1</v>
      </c>
      <c r="P245" s="28">
        <v>0.8</v>
      </c>
      <c r="Q245" s="29">
        <v>40700</v>
      </c>
      <c r="R245" s="29" t="s">
        <v>30</v>
      </c>
      <c r="S245" s="29"/>
      <c r="T245" s="30"/>
      <c r="U245" s="30"/>
      <c r="V245" s="30"/>
      <c r="W245" s="31"/>
    </row>
    <row r="246" spans="1:257">
      <c r="B246" s="27" t="s">
        <v>35</v>
      </c>
      <c r="D246" s="28">
        <v>0.1</v>
      </c>
      <c r="E246" s="28">
        <v>0.1</v>
      </c>
      <c r="F246" s="28">
        <v>0.3</v>
      </c>
      <c r="G246" s="28">
        <v>0.2</v>
      </c>
      <c r="H246" s="28">
        <v>0.1</v>
      </c>
      <c r="I246" s="28">
        <v>0.1</v>
      </c>
      <c r="J246" s="28" t="s">
        <v>29</v>
      </c>
      <c r="K246" s="28" t="s">
        <v>29</v>
      </c>
      <c r="L246" s="28" t="s">
        <v>29</v>
      </c>
      <c r="M246" s="28" t="s">
        <v>29</v>
      </c>
      <c r="N246" s="28" t="s">
        <v>29</v>
      </c>
      <c r="O246" s="28">
        <v>0.1</v>
      </c>
      <c r="P246" s="28">
        <v>1</v>
      </c>
      <c r="Q246" s="29">
        <v>41500</v>
      </c>
      <c r="R246" s="29" t="s">
        <v>30</v>
      </c>
      <c r="S246" s="29"/>
      <c r="T246" s="30"/>
      <c r="U246" s="30"/>
      <c r="V246" s="30"/>
      <c r="W246" s="31"/>
    </row>
    <row r="247" spans="1:257">
      <c r="B247" s="27" t="s">
        <v>36</v>
      </c>
      <c r="D247" s="28">
        <v>0.1</v>
      </c>
      <c r="E247" s="28">
        <v>0.1</v>
      </c>
      <c r="F247" s="28">
        <v>0.2</v>
      </c>
      <c r="G247" s="28">
        <v>0.3</v>
      </c>
      <c r="H247" s="28">
        <v>0.1</v>
      </c>
      <c r="I247" s="28">
        <v>0.1</v>
      </c>
      <c r="J247" s="28">
        <v>0.1</v>
      </c>
      <c r="K247" s="28" t="s">
        <v>29</v>
      </c>
      <c r="L247" s="28" t="s">
        <v>29</v>
      </c>
      <c r="M247" s="28" t="s">
        <v>29</v>
      </c>
      <c r="N247" s="28" t="s">
        <v>29</v>
      </c>
      <c r="O247" s="28">
        <v>0.1</v>
      </c>
      <c r="P247" s="28">
        <v>1.2</v>
      </c>
      <c r="Q247" s="29">
        <v>42300</v>
      </c>
      <c r="R247" s="29" t="s">
        <v>30</v>
      </c>
      <c r="S247" s="29"/>
      <c r="T247" s="30"/>
      <c r="U247" s="30"/>
      <c r="V247" s="30"/>
      <c r="W247" s="31"/>
    </row>
    <row r="248" spans="1:257">
      <c r="B248" s="27" t="s">
        <v>37</v>
      </c>
      <c r="D248" s="28">
        <v>0.1</v>
      </c>
      <c r="E248" s="28">
        <v>0.1</v>
      </c>
      <c r="F248" s="28">
        <v>0.2</v>
      </c>
      <c r="G248" s="28">
        <v>0.3</v>
      </c>
      <c r="H248" s="28">
        <v>0.2</v>
      </c>
      <c r="I248" s="28">
        <v>0.1</v>
      </c>
      <c r="J248" s="28">
        <v>0.1</v>
      </c>
      <c r="K248" s="28" t="s">
        <v>29</v>
      </c>
      <c r="L248" s="28" t="s">
        <v>29</v>
      </c>
      <c r="M248" s="28" t="s">
        <v>29</v>
      </c>
      <c r="N248" s="28" t="s">
        <v>29</v>
      </c>
      <c r="O248" s="28">
        <v>0.1</v>
      </c>
      <c r="P248" s="28">
        <v>1.2</v>
      </c>
      <c r="Q248" s="29">
        <v>43100</v>
      </c>
      <c r="R248" s="29" t="s">
        <v>30</v>
      </c>
      <c r="S248" s="29"/>
      <c r="T248" s="30"/>
      <c r="U248" s="30"/>
      <c r="V248" s="30"/>
      <c r="W248" s="31"/>
    </row>
    <row r="249" spans="1:257">
      <c r="B249" s="27" t="s">
        <v>38</v>
      </c>
      <c r="D249" s="28">
        <v>0.1</v>
      </c>
      <c r="E249" s="28" t="s">
        <v>29</v>
      </c>
      <c r="F249" s="28">
        <v>0.2</v>
      </c>
      <c r="G249" s="28">
        <v>0.2</v>
      </c>
      <c r="H249" s="28">
        <v>0.1</v>
      </c>
      <c r="I249" s="28">
        <v>0.1</v>
      </c>
      <c r="J249" s="28" t="s">
        <v>29</v>
      </c>
      <c r="K249" s="28" t="s">
        <v>29</v>
      </c>
      <c r="L249" s="28" t="s">
        <v>29</v>
      </c>
      <c r="M249" s="28" t="s">
        <v>29</v>
      </c>
      <c r="N249" s="28" t="s">
        <v>29</v>
      </c>
      <c r="O249" s="28">
        <v>0.1</v>
      </c>
      <c r="P249" s="28">
        <v>0.7</v>
      </c>
      <c r="Q249" s="29">
        <v>43000</v>
      </c>
      <c r="R249" s="29" t="s">
        <v>30</v>
      </c>
      <c r="S249" s="29"/>
      <c r="T249" s="30"/>
      <c r="U249" s="30"/>
      <c r="V249" s="30"/>
      <c r="W249" s="31"/>
    </row>
    <row r="250" spans="1:257" s="32" customFormat="1">
      <c r="B250" s="27" t="s">
        <v>39</v>
      </c>
      <c r="C250" s="3">
        <v>7</v>
      </c>
      <c r="D250" s="28">
        <v>0.9</v>
      </c>
      <c r="E250" s="28">
        <v>0.5</v>
      </c>
      <c r="F250" s="28">
        <v>1.3</v>
      </c>
      <c r="G250" s="28">
        <v>1.3</v>
      </c>
      <c r="H250" s="28">
        <v>0.6</v>
      </c>
      <c r="I250" s="28">
        <v>0.4</v>
      </c>
      <c r="J250" s="28">
        <v>0.2</v>
      </c>
      <c r="K250" s="28">
        <v>0.1</v>
      </c>
      <c r="L250" s="28">
        <v>0.1</v>
      </c>
      <c r="M250" s="28">
        <v>0.1</v>
      </c>
      <c r="N250" s="28" t="s">
        <v>29</v>
      </c>
      <c r="O250" s="28">
        <v>0.7</v>
      </c>
      <c r="P250" s="28">
        <v>6.2</v>
      </c>
      <c r="Q250" s="29">
        <v>40700</v>
      </c>
      <c r="R250" s="29">
        <v>38900</v>
      </c>
      <c r="S250" s="29"/>
      <c r="T250" s="30"/>
      <c r="U250" s="30"/>
      <c r="V250" s="30"/>
      <c r="W250" s="31"/>
    </row>
    <row r="251" spans="1:257">
      <c r="A251" s="61"/>
      <c r="B251" s="61"/>
      <c r="C251" s="41"/>
      <c r="D251" s="62"/>
      <c r="E251" s="62"/>
      <c r="F251" s="62"/>
      <c r="G251" s="62"/>
      <c r="H251" s="62"/>
      <c r="I251" s="62"/>
      <c r="J251" s="62"/>
      <c r="K251" s="62"/>
      <c r="L251" s="43"/>
      <c r="M251" s="39"/>
      <c r="N251" s="39"/>
      <c r="O251" s="39"/>
      <c r="P251" s="39"/>
      <c r="Q251" s="39"/>
    </row>
    <row r="252" spans="1:257">
      <c r="A252" s="45"/>
      <c r="B252" s="681"/>
      <c r="C252" s="17"/>
      <c r="D252" s="46"/>
      <c r="E252" s="46"/>
      <c r="F252" s="46"/>
      <c r="G252" s="46"/>
      <c r="H252" s="46"/>
      <c r="I252" s="46"/>
      <c r="J252" s="46"/>
      <c r="K252" s="46"/>
      <c r="O252" s="694"/>
      <c r="P252" s="694"/>
      <c r="Q252" s="694"/>
      <c r="R252" s="683" t="s">
        <v>43</v>
      </c>
      <c r="S252" s="59"/>
    </row>
    <row r="253" spans="1:257">
      <c r="A253" s="1547"/>
      <c r="B253" s="1547"/>
      <c r="C253" s="1547"/>
      <c r="D253" s="46"/>
      <c r="E253" s="46"/>
      <c r="F253" s="46"/>
      <c r="G253" s="46"/>
      <c r="H253" s="46"/>
      <c r="I253" s="46"/>
      <c r="J253" s="46"/>
      <c r="K253" s="46"/>
      <c r="M253" s="25"/>
    </row>
    <row r="254" spans="1:257" s="1" customFormat="1" ht="22.15" customHeight="1" thickBot="1">
      <c r="A254" s="1549" t="s">
        <v>1156</v>
      </c>
      <c r="B254" s="1549"/>
      <c r="C254" s="1549"/>
      <c r="D254" s="1549"/>
      <c r="E254" s="1549"/>
      <c r="F254" s="1549"/>
      <c r="G254" s="1549"/>
      <c r="H254" s="1549"/>
      <c r="I254" s="1549"/>
      <c r="J254" s="1549"/>
      <c r="K254" s="1549"/>
      <c r="L254" s="1549"/>
      <c r="M254" s="1549"/>
      <c r="N254" s="1549"/>
      <c r="O254" s="1549"/>
      <c r="P254" s="1549"/>
      <c r="Q254" s="1549"/>
      <c r="R254" s="1549"/>
      <c r="S254" s="843"/>
      <c r="U254" s="2"/>
      <c r="V254" s="2"/>
    </row>
    <row r="255" spans="1:257" s="7" customFormat="1" ht="12.75">
      <c r="A255" s="675" t="str">
        <f>"November 2015"</f>
        <v>November 2015</v>
      </c>
      <c r="B255" s="675"/>
      <c r="C255" s="3"/>
      <c r="D255" s="4"/>
      <c r="E255" s="4"/>
      <c r="F255" s="4"/>
      <c r="G255" s="4"/>
      <c r="H255" s="4"/>
      <c r="I255" s="5"/>
      <c r="J255" s="4"/>
      <c r="K255" s="4"/>
      <c r="L255" s="4"/>
      <c r="M255" s="6"/>
      <c r="N255" s="4"/>
      <c r="O255" s="6"/>
      <c r="P255" s="6"/>
      <c r="Q255" s="47"/>
      <c r="R255" s="8" t="s">
        <v>0</v>
      </c>
      <c r="S255" s="844"/>
      <c r="T255" s="675"/>
      <c r="U255" s="675"/>
      <c r="V255" s="675"/>
      <c r="W255" s="675"/>
      <c r="X255" s="675"/>
      <c r="Y255" s="675"/>
      <c r="Z255" s="675"/>
      <c r="AA255" s="675"/>
      <c r="AB255" s="675"/>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row>
    <row r="256" spans="1:257" s="7" customFormat="1" ht="12.75">
      <c r="A256" s="675" t="s">
        <v>1</v>
      </c>
      <c r="B256" s="675"/>
      <c r="C256" s="3"/>
      <c r="D256" s="675"/>
      <c r="E256" s="675"/>
      <c r="F256" s="675"/>
      <c r="G256" s="675"/>
      <c r="H256" s="675"/>
      <c r="I256" s="9"/>
      <c r="J256" s="675"/>
      <c r="K256" s="675"/>
      <c r="L256" s="675"/>
      <c r="M256" s="678"/>
      <c r="N256" s="675"/>
      <c r="O256" s="675"/>
      <c r="P256" s="675"/>
      <c r="Q256" s="1550"/>
      <c r="R256" s="1550"/>
      <c r="S256" s="684"/>
      <c r="T256" s="675"/>
      <c r="U256" s="675"/>
      <c r="V256" s="675"/>
      <c r="W256" s="675"/>
      <c r="X256" s="675"/>
      <c r="Y256" s="675"/>
      <c r="Z256" s="675"/>
      <c r="AA256" s="675"/>
      <c r="AB256" s="675"/>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row>
    <row r="257" spans="1:257" s="7" customFormat="1" ht="11.1" customHeight="1">
      <c r="A257" s="675"/>
      <c r="B257" s="675"/>
      <c r="C257" s="3"/>
      <c r="D257" s="675"/>
      <c r="E257" s="675"/>
      <c r="F257" s="682"/>
      <c r="G257" s="682"/>
      <c r="H257" s="682"/>
      <c r="I257" s="11"/>
      <c r="J257" s="682"/>
      <c r="K257" s="682"/>
      <c r="L257" s="682"/>
      <c r="M257" s="12"/>
      <c r="N257" s="13">
        <v>80000</v>
      </c>
      <c r="O257" s="682"/>
      <c r="P257" s="675"/>
      <c r="Q257" s="684"/>
      <c r="R257" s="684"/>
      <c r="S257" s="684"/>
      <c r="T257" s="675"/>
      <c r="U257" s="675"/>
      <c r="V257" s="675"/>
      <c r="W257" s="675"/>
      <c r="X257" s="675"/>
      <c r="Y257" s="675"/>
      <c r="Z257" s="675"/>
      <c r="AA257" s="675"/>
      <c r="AB257" s="675"/>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row>
    <row r="258" spans="1:257" s="7" customFormat="1" ht="11.1" customHeight="1">
      <c r="A258" s="675"/>
      <c r="B258" s="675"/>
      <c r="C258" s="3"/>
      <c r="D258" s="13" t="s">
        <v>2</v>
      </c>
      <c r="E258" s="13" t="s">
        <v>3</v>
      </c>
      <c r="F258" s="13" t="s">
        <v>4</v>
      </c>
      <c r="G258" s="13" t="s">
        <v>5</v>
      </c>
      <c r="H258" s="13" t="s">
        <v>6</v>
      </c>
      <c r="I258" s="13" t="s">
        <v>7</v>
      </c>
      <c r="J258" s="13" t="s">
        <v>8</v>
      </c>
      <c r="K258" s="13" t="s">
        <v>9</v>
      </c>
      <c r="L258" s="13" t="s">
        <v>10</v>
      </c>
      <c r="M258" s="13" t="s">
        <v>11</v>
      </c>
      <c r="N258" s="13" t="s">
        <v>12</v>
      </c>
      <c r="O258" s="13" t="s">
        <v>13</v>
      </c>
      <c r="P258" s="675"/>
      <c r="Q258" s="1546" t="s">
        <v>14</v>
      </c>
      <c r="R258" s="1546"/>
      <c r="S258" s="684"/>
      <c r="T258" s="675"/>
      <c r="U258" s="675"/>
      <c r="V258" s="675"/>
      <c r="W258" s="675"/>
      <c r="X258" s="675"/>
      <c r="Y258" s="675"/>
      <c r="Z258" s="675"/>
      <c r="AA258" s="675"/>
      <c r="AB258" s="675"/>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row>
    <row r="259" spans="1:257" s="7" customFormat="1" ht="11.1" customHeight="1">
      <c r="A259" s="675"/>
      <c r="B259" s="675"/>
      <c r="D259" s="15">
        <v>30000</v>
      </c>
      <c r="E259" s="15">
        <v>34999</v>
      </c>
      <c r="F259" s="15">
        <v>39999</v>
      </c>
      <c r="G259" s="15">
        <v>44999</v>
      </c>
      <c r="H259" s="15">
        <v>49999</v>
      </c>
      <c r="I259" s="15">
        <v>54999</v>
      </c>
      <c r="J259" s="15">
        <v>59999</v>
      </c>
      <c r="K259" s="15">
        <v>64999</v>
      </c>
      <c r="L259" s="15">
        <v>69999</v>
      </c>
      <c r="M259" s="15">
        <v>80000</v>
      </c>
      <c r="N259" s="15" t="s">
        <v>16</v>
      </c>
      <c r="O259" s="15" t="s">
        <v>17</v>
      </c>
      <c r="P259" s="685" t="s">
        <v>18</v>
      </c>
      <c r="Q259" s="16" t="s">
        <v>19</v>
      </c>
      <c r="R259" s="16" t="s">
        <v>20</v>
      </c>
      <c r="S259" s="845"/>
      <c r="T259" s="675"/>
      <c r="U259" s="675"/>
      <c r="V259" s="675"/>
      <c r="W259" s="675"/>
      <c r="X259" s="675"/>
      <c r="Y259" s="675"/>
      <c r="Z259" s="675"/>
      <c r="AA259" s="675"/>
      <c r="AB259" s="675"/>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row>
    <row r="260" spans="1:257">
      <c r="C260" s="14" t="s">
        <v>50</v>
      </c>
      <c r="D260" s="18" t="s">
        <v>21</v>
      </c>
      <c r="E260" s="18"/>
      <c r="F260" s="18"/>
      <c r="G260" s="18"/>
      <c r="H260" s="18"/>
      <c r="I260" s="18"/>
      <c r="J260" s="18"/>
      <c r="K260" s="18"/>
      <c r="L260" s="19"/>
      <c r="M260" s="20"/>
      <c r="N260" s="21"/>
      <c r="O260" s="18" t="s">
        <v>22</v>
      </c>
      <c r="P260" s="18" t="s">
        <v>23</v>
      </c>
      <c r="Q260" s="18" t="s">
        <v>24</v>
      </c>
      <c r="R260" s="22" t="s">
        <v>25</v>
      </c>
      <c r="S260" s="22"/>
    </row>
    <row r="261" spans="1:257" ht="21" customHeight="1">
      <c r="A261" s="1545" t="s">
        <v>48</v>
      </c>
      <c r="B261" s="1545"/>
      <c r="D261" s="48"/>
      <c r="E261" s="48"/>
      <c r="F261" s="48"/>
      <c r="G261" s="48"/>
      <c r="H261" s="46"/>
      <c r="I261" s="46"/>
      <c r="J261" s="46"/>
      <c r="K261" s="46"/>
      <c r="M261" s="25"/>
    </row>
    <row r="262" spans="1:257">
      <c r="B262" s="687"/>
      <c r="D262" s="48"/>
      <c r="E262" s="48"/>
      <c r="F262" s="48"/>
      <c r="G262" s="48"/>
      <c r="H262" s="46"/>
      <c r="I262" s="46"/>
      <c r="J262" s="46"/>
      <c r="K262" s="46"/>
      <c r="M262" s="25"/>
    </row>
    <row r="263" spans="1:257">
      <c r="B263" s="687" t="s">
        <v>27</v>
      </c>
      <c r="D263" s="48"/>
      <c r="E263" s="48"/>
      <c r="F263" s="48"/>
      <c r="G263" s="48"/>
      <c r="H263" s="46"/>
      <c r="I263" s="46"/>
      <c r="J263" s="46"/>
      <c r="K263" s="46"/>
      <c r="M263" s="25"/>
      <c r="O263" s="53"/>
    </row>
    <row r="264" spans="1:257">
      <c r="A264" s="23"/>
      <c r="B264" s="27" t="s">
        <v>28</v>
      </c>
      <c r="C264" s="681"/>
      <c r="D264" s="28">
        <v>5.2</v>
      </c>
      <c r="E264" s="28">
        <v>0.2</v>
      </c>
      <c r="F264" s="28" t="s">
        <v>29</v>
      </c>
      <c r="G264" s="28" t="s">
        <v>29</v>
      </c>
      <c r="H264" s="28" t="s">
        <v>29</v>
      </c>
      <c r="I264" s="28" t="s">
        <v>29</v>
      </c>
      <c r="J264" s="28" t="s">
        <v>29</v>
      </c>
      <c r="K264" s="28" t="s">
        <v>29</v>
      </c>
      <c r="L264" s="28" t="s">
        <v>29</v>
      </c>
      <c r="M264" s="28" t="s">
        <v>29</v>
      </c>
      <c r="N264" s="28" t="s">
        <v>29</v>
      </c>
      <c r="O264" s="28">
        <v>0.8</v>
      </c>
      <c r="P264" s="28">
        <v>6.2</v>
      </c>
      <c r="Q264" s="29">
        <v>23700</v>
      </c>
      <c r="R264" s="29" t="s">
        <v>30</v>
      </c>
      <c r="S264" s="29"/>
      <c r="T264" s="30"/>
      <c r="U264" s="30"/>
      <c r="V264" s="30"/>
      <c r="W264" s="31"/>
    </row>
    <row r="265" spans="1:257">
      <c r="B265" s="27" t="s">
        <v>31</v>
      </c>
      <c r="C265" s="681"/>
      <c r="D265" s="28">
        <v>11.7</v>
      </c>
      <c r="E265" s="28">
        <v>3.9</v>
      </c>
      <c r="F265" s="28">
        <v>1.8</v>
      </c>
      <c r="G265" s="28">
        <v>0.7</v>
      </c>
      <c r="H265" s="28">
        <v>0.3</v>
      </c>
      <c r="I265" s="28">
        <v>0.1</v>
      </c>
      <c r="J265" s="28" t="s">
        <v>29</v>
      </c>
      <c r="K265" s="28" t="s">
        <v>29</v>
      </c>
      <c r="L265" s="28" t="s">
        <v>29</v>
      </c>
      <c r="M265" s="28" t="s">
        <v>29</v>
      </c>
      <c r="N265" s="28" t="s">
        <v>29</v>
      </c>
      <c r="O265" s="28">
        <v>1.2</v>
      </c>
      <c r="P265" s="28">
        <v>19.7</v>
      </c>
      <c r="Q265" s="29">
        <v>28900</v>
      </c>
      <c r="R265" s="29" t="s">
        <v>30</v>
      </c>
      <c r="S265" s="29"/>
      <c r="T265" s="30"/>
      <c r="U265" s="30"/>
      <c r="V265" s="30"/>
      <c r="W265" s="31"/>
    </row>
    <row r="266" spans="1:257">
      <c r="B266" s="27" t="s">
        <v>32</v>
      </c>
      <c r="C266" s="681"/>
      <c r="D266" s="28">
        <v>5</v>
      </c>
      <c r="E266" s="28">
        <v>3.9</v>
      </c>
      <c r="F266" s="28">
        <v>5.3</v>
      </c>
      <c r="G266" s="28">
        <v>3.4</v>
      </c>
      <c r="H266" s="28">
        <v>1.6</v>
      </c>
      <c r="I266" s="28">
        <v>0.9</v>
      </c>
      <c r="J266" s="28">
        <v>0.4</v>
      </c>
      <c r="K266" s="28">
        <v>0.2</v>
      </c>
      <c r="L266" s="28" t="s">
        <v>29</v>
      </c>
      <c r="M266" s="28">
        <v>0.1</v>
      </c>
      <c r="N266" s="28" t="s">
        <v>29</v>
      </c>
      <c r="O266" s="28">
        <v>0.8</v>
      </c>
      <c r="P266" s="28">
        <v>21.5</v>
      </c>
      <c r="Q266" s="29">
        <v>36500</v>
      </c>
      <c r="R266" s="29" t="s">
        <v>30</v>
      </c>
      <c r="S266" s="29"/>
      <c r="T266" s="30"/>
      <c r="U266" s="30"/>
      <c r="V266" s="30"/>
      <c r="W266" s="31"/>
    </row>
    <row r="267" spans="1:257">
      <c r="B267" s="27" t="s">
        <v>33</v>
      </c>
      <c r="C267" s="681"/>
      <c r="D267" s="28">
        <v>2.2000000000000002</v>
      </c>
      <c r="E267" s="28">
        <v>2.1</v>
      </c>
      <c r="F267" s="28">
        <v>4.8</v>
      </c>
      <c r="G267" s="28">
        <v>3.9</v>
      </c>
      <c r="H267" s="28">
        <v>2.4</v>
      </c>
      <c r="I267" s="28">
        <v>1.5</v>
      </c>
      <c r="J267" s="28">
        <v>0.8</v>
      </c>
      <c r="K267" s="28">
        <v>0.5</v>
      </c>
      <c r="L267" s="28">
        <v>0.2</v>
      </c>
      <c r="M267" s="28">
        <v>0.2</v>
      </c>
      <c r="N267" s="28">
        <v>0.1</v>
      </c>
      <c r="O267" s="28">
        <v>0.6</v>
      </c>
      <c r="P267" s="28">
        <v>19.399999999999999</v>
      </c>
      <c r="Q267" s="29">
        <v>41500</v>
      </c>
      <c r="R267" s="29" t="s">
        <v>30</v>
      </c>
      <c r="S267" s="29"/>
      <c r="T267" s="30"/>
      <c r="U267" s="30"/>
      <c r="V267" s="30"/>
      <c r="W267" s="31"/>
    </row>
    <row r="268" spans="1:257">
      <c r="B268" s="27" t="s">
        <v>34</v>
      </c>
      <c r="C268" s="681"/>
      <c r="D268" s="28">
        <v>1.5</v>
      </c>
      <c r="E268" s="28">
        <v>1.3</v>
      </c>
      <c r="F268" s="28">
        <v>4.2</v>
      </c>
      <c r="G268" s="28">
        <v>3.4</v>
      </c>
      <c r="H268" s="28">
        <v>2.4</v>
      </c>
      <c r="I268" s="28">
        <v>1.6</v>
      </c>
      <c r="J268" s="28">
        <v>1.1000000000000001</v>
      </c>
      <c r="K268" s="28">
        <v>0.8</v>
      </c>
      <c r="L268" s="28">
        <v>0.5</v>
      </c>
      <c r="M268" s="28">
        <v>0.4</v>
      </c>
      <c r="N268" s="28">
        <v>0.4</v>
      </c>
      <c r="O268" s="28">
        <v>0.6</v>
      </c>
      <c r="P268" s="28">
        <v>18</v>
      </c>
      <c r="Q268" s="29">
        <v>45000</v>
      </c>
      <c r="R268" s="29" t="s">
        <v>30</v>
      </c>
      <c r="S268" s="29"/>
      <c r="T268" s="30"/>
      <c r="U268" s="30"/>
      <c r="V268" s="30"/>
      <c r="W268" s="31"/>
    </row>
    <row r="269" spans="1:257">
      <c r="B269" s="27" t="s">
        <v>35</v>
      </c>
      <c r="C269" s="681"/>
      <c r="D269" s="28">
        <v>1.1000000000000001</v>
      </c>
      <c r="E269" s="28">
        <v>1.1000000000000001</v>
      </c>
      <c r="F269" s="28">
        <v>3.7</v>
      </c>
      <c r="G269" s="28">
        <v>2.7</v>
      </c>
      <c r="H269" s="28">
        <v>1.7</v>
      </c>
      <c r="I269" s="28">
        <v>1.1000000000000001</v>
      </c>
      <c r="J269" s="28">
        <v>0.9</v>
      </c>
      <c r="K269" s="28">
        <v>0.7</v>
      </c>
      <c r="L269" s="28">
        <v>0.4</v>
      </c>
      <c r="M269" s="28">
        <v>0.4</v>
      </c>
      <c r="N269" s="28">
        <v>0.5</v>
      </c>
      <c r="O269" s="28">
        <v>0.6</v>
      </c>
      <c r="P269" s="28">
        <v>14.8</v>
      </c>
      <c r="Q269" s="29">
        <v>45600</v>
      </c>
      <c r="R269" s="29" t="s">
        <v>30</v>
      </c>
      <c r="S269" s="29"/>
      <c r="T269" s="30"/>
      <c r="U269" s="30"/>
      <c r="V269" s="30"/>
      <c r="W269" s="31"/>
    </row>
    <row r="270" spans="1:257">
      <c r="B270" s="27" t="s">
        <v>36</v>
      </c>
      <c r="C270" s="681"/>
      <c r="D270" s="28">
        <v>0.8</v>
      </c>
      <c r="E270" s="28">
        <v>0.9</v>
      </c>
      <c r="F270" s="28">
        <v>3.3</v>
      </c>
      <c r="G270" s="28">
        <v>2.2000000000000002</v>
      </c>
      <c r="H270" s="28">
        <v>1.5</v>
      </c>
      <c r="I270" s="28">
        <v>0.8</v>
      </c>
      <c r="J270" s="28">
        <v>0.6</v>
      </c>
      <c r="K270" s="28">
        <v>0.5</v>
      </c>
      <c r="L270" s="28">
        <v>0.4</v>
      </c>
      <c r="M270" s="28">
        <v>0.4</v>
      </c>
      <c r="N270" s="28">
        <v>0.6</v>
      </c>
      <c r="O270" s="28">
        <v>0.5</v>
      </c>
      <c r="P270" s="28">
        <v>12.5</v>
      </c>
      <c r="Q270" s="29">
        <v>46500</v>
      </c>
      <c r="R270" s="29" t="s">
        <v>30</v>
      </c>
      <c r="S270" s="29"/>
      <c r="T270" s="30"/>
      <c r="U270" s="30"/>
      <c r="V270" s="30"/>
      <c r="W270" s="31"/>
    </row>
    <row r="271" spans="1:257">
      <c r="B271" s="27" t="s">
        <v>37</v>
      </c>
      <c r="C271" s="681"/>
      <c r="D271" s="28">
        <v>0.4</v>
      </c>
      <c r="E271" s="28">
        <v>0.5</v>
      </c>
      <c r="F271" s="28">
        <v>2.4</v>
      </c>
      <c r="G271" s="28">
        <v>1.5</v>
      </c>
      <c r="H271" s="28">
        <v>0.9</v>
      </c>
      <c r="I271" s="28">
        <v>0.4</v>
      </c>
      <c r="J271" s="28">
        <v>0.4</v>
      </c>
      <c r="K271" s="28">
        <v>0.3</v>
      </c>
      <c r="L271" s="28">
        <v>0.3</v>
      </c>
      <c r="M271" s="28">
        <v>0.3</v>
      </c>
      <c r="N271" s="28">
        <v>0.5</v>
      </c>
      <c r="O271" s="28">
        <v>0.3</v>
      </c>
      <c r="P271" s="28">
        <v>8.4</v>
      </c>
      <c r="Q271" s="29">
        <v>47500</v>
      </c>
      <c r="R271" s="29" t="s">
        <v>30</v>
      </c>
      <c r="S271" s="29"/>
      <c r="T271" s="30"/>
      <c r="U271" s="30"/>
      <c r="V271" s="30"/>
      <c r="W271" s="31"/>
    </row>
    <row r="272" spans="1:257">
      <c r="B272" s="27" t="s">
        <v>38</v>
      </c>
      <c r="C272" s="681"/>
      <c r="D272" s="28">
        <v>0.3</v>
      </c>
      <c r="E272" s="28">
        <v>0.4</v>
      </c>
      <c r="F272" s="28">
        <v>1.5</v>
      </c>
      <c r="G272" s="28">
        <v>0.5</v>
      </c>
      <c r="H272" s="28">
        <v>0.3</v>
      </c>
      <c r="I272" s="28">
        <v>0.2</v>
      </c>
      <c r="J272" s="28">
        <v>0.1</v>
      </c>
      <c r="K272" s="28">
        <v>0.1</v>
      </c>
      <c r="L272" s="28">
        <v>0.1</v>
      </c>
      <c r="M272" s="28">
        <v>0.1</v>
      </c>
      <c r="N272" s="28">
        <v>0.2</v>
      </c>
      <c r="O272" s="28">
        <v>0.3</v>
      </c>
      <c r="P272" s="28">
        <v>4</v>
      </c>
      <c r="Q272" s="29">
        <v>44800</v>
      </c>
      <c r="R272" s="29" t="s">
        <v>30</v>
      </c>
      <c r="S272" s="29"/>
      <c r="T272" s="30"/>
      <c r="U272" s="30"/>
      <c r="V272" s="30"/>
      <c r="W272" s="31"/>
    </row>
    <row r="273" spans="2:23" s="32" customFormat="1">
      <c r="B273" s="27" t="s">
        <v>39</v>
      </c>
      <c r="C273" s="3">
        <v>7</v>
      </c>
      <c r="D273" s="28">
        <v>28.2</v>
      </c>
      <c r="E273" s="28">
        <v>14.2</v>
      </c>
      <c r="F273" s="28">
        <v>27.1</v>
      </c>
      <c r="G273" s="28">
        <v>18.3</v>
      </c>
      <c r="H273" s="28">
        <v>11.1</v>
      </c>
      <c r="I273" s="28">
        <v>6.6</v>
      </c>
      <c r="J273" s="28">
        <v>4.2</v>
      </c>
      <c r="K273" s="28">
        <v>3.1</v>
      </c>
      <c r="L273" s="28">
        <v>1.9</v>
      </c>
      <c r="M273" s="28">
        <v>1.9</v>
      </c>
      <c r="N273" s="28">
        <v>2.2999999999999998</v>
      </c>
      <c r="O273" s="28">
        <v>5.8</v>
      </c>
      <c r="P273" s="28">
        <v>124.6</v>
      </c>
      <c r="Q273" s="29">
        <v>39900</v>
      </c>
      <c r="R273" s="29">
        <v>37900</v>
      </c>
      <c r="S273" s="29"/>
      <c r="T273" s="56"/>
      <c r="U273" s="30"/>
      <c r="V273" s="30"/>
      <c r="W273" s="31"/>
    </row>
    <row r="274" spans="2:23" s="32" customFormat="1">
      <c r="B274" s="27"/>
      <c r="C274" s="3"/>
      <c r="D274" s="28"/>
      <c r="E274" s="28"/>
      <c r="F274" s="28"/>
      <c r="G274" s="28"/>
      <c r="H274" s="28"/>
      <c r="I274" s="28"/>
      <c r="J274" s="28"/>
      <c r="K274" s="28"/>
      <c r="L274" s="28"/>
      <c r="M274" s="28"/>
      <c r="N274" s="28"/>
      <c r="O274" s="28"/>
      <c r="P274" s="28"/>
      <c r="Q274" s="29"/>
      <c r="R274" s="29"/>
      <c r="S274" s="29"/>
      <c r="T274" s="56"/>
      <c r="U274" s="30"/>
      <c r="V274" s="30"/>
      <c r="W274" s="31"/>
    </row>
    <row r="275" spans="2:23">
      <c r="B275" s="687" t="s">
        <v>40</v>
      </c>
      <c r="C275" s="33"/>
    </row>
    <row r="276" spans="2:23">
      <c r="B276" s="27" t="s">
        <v>28</v>
      </c>
      <c r="C276" s="37"/>
      <c r="D276" s="38">
        <v>21.7</v>
      </c>
      <c r="E276" s="38">
        <v>0.6</v>
      </c>
      <c r="F276" s="38">
        <v>0.1</v>
      </c>
      <c r="G276" s="38" t="s">
        <v>29</v>
      </c>
      <c r="H276" s="38" t="s">
        <v>29</v>
      </c>
      <c r="I276" s="38" t="s">
        <v>29</v>
      </c>
      <c r="J276" s="38" t="s">
        <v>29</v>
      </c>
      <c r="K276" s="38" t="s">
        <v>29</v>
      </c>
      <c r="L276" s="38" t="s">
        <v>29</v>
      </c>
      <c r="M276" s="38" t="s">
        <v>29</v>
      </c>
      <c r="N276" s="38" t="s">
        <v>29</v>
      </c>
      <c r="O276" s="38">
        <v>3.4</v>
      </c>
      <c r="P276" s="38">
        <v>25.9</v>
      </c>
      <c r="Q276" s="29">
        <v>24100</v>
      </c>
      <c r="R276" s="29" t="s">
        <v>30</v>
      </c>
      <c r="S276" s="29"/>
      <c r="T276" s="30"/>
      <c r="U276" s="30"/>
      <c r="V276" s="30"/>
      <c r="W276" s="31"/>
    </row>
    <row r="277" spans="2:23">
      <c r="B277" s="27" t="s">
        <v>31</v>
      </c>
      <c r="D277" s="28">
        <v>34.700000000000003</v>
      </c>
      <c r="E277" s="28">
        <v>16.600000000000001</v>
      </c>
      <c r="F277" s="28">
        <v>7.2</v>
      </c>
      <c r="G277" s="28">
        <v>2</v>
      </c>
      <c r="H277" s="28">
        <v>0.6</v>
      </c>
      <c r="I277" s="28">
        <v>0.2</v>
      </c>
      <c r="J277" s="28">
        <v>0.1</v>
      </c>
      <c r="K277" s="28" t="s">
        <v>29</v>
      </c>
      <c r="L277" s="28" t="s">
        <v>29</v>
      </c>
      <c r="M277" s="28" t="s">
        <v>29</v>
      </c>
      <c r="N277" s="28" t="s">
        <v>29</v>
      </c>
      <c r="O277" s="28">
        <v>3.5</v>
      </c>
      <c r="P277" s="28">
        <v>65.099999999999994</v>
      </c>
      <c r="Q277" s="29">
        <v>29600</v>
      </c>
      <c r="R277" s="29" t="s">
        <v>30</v>
      </c>
      <c r="S277" s="29"/>
      <c r="T277" s="30"/>
      <c r="U277" s="30"/>
      <c r="V277" s="30"/>
      <c r="W277" s="31"/>
    </row>
    <row r="278" spans="2:23">
      <c r="B278" s="27" t="s">
        <v>32</v>
      </c>
      <c r="D278" s="28">
        <v>10.9</v>
      </c>
      <c r="E278" s="28">
        <v>14.3</v>
      </c>
      <c r="F278" s="28">
        <v>21.7</v>
      </c>
      <c r="G278" s="28">
        <v>8.6999999999999993</v>
      </c>
      <c r="H278" s="28">
        <v>3.5</v>
      </c>
      <c r="I278" s="28">
        <v>1.6</v>
      </c>
      <c r="J278" s="28">
        <v>0.6</v>
      </c>
      <c r="K278" s="28">
        <v>0.2</v>
      </c>
      <c r="L278" s="28">
        <v>0.1</v>
      </c>
      <c r="M278" s="28">
        <v>0.1</v>
      </c>
      <c r="N278" s="28" t="s">
        <v>29</v>
      </c>
      <c r="O278" s="28">
        <v>2.2000000000000002</v>
      </c>
      <c r="P278" s="28">
        <v>63.9</v>
      </c>
      <c r="Q278" s="29">
        <v>36100</v>
      </c>
      <c r="R278" s="29" t="s">
        <v>30</v>
      </c>
      <c r="S278" s="29"/>
      <c r="T278" s="30"/>
      <c r="U278" s="30"/>
      <c r="V278" s="30"/>
      <c r="W278" s="31"/>
    </row>
    <row r="279" spans="2:23">
      <c r="B279" s="27" t="s">
        <v>33</v>
      </c>
      <c r="D279" s="28">
        <v>5.8</v>
      </c>
      <c r="E279" s="28">
        <v>7.8</v>
      </c>
      <c r="F279" s="28">
        <v>21.7</v>
      </c>
      <c r="G279" s="28">
        <v>10.7</v>
      </c>
      <c r="H279" s="28">
        <v>5.0999999999999996</v>
      </c>
      <c r="I279" s="28">
        <v>2.7</v>
      </c>
      <c r="J279" s="28">
        <v>1.2</v>
      </c>
      <c r="K279" s="28">
        <v>0.6</v>
      </c>
      <c r="L279" s="28">
        <v>0.2</v>
      </c>
      <c r="M279" s="28">
        <v>0.2</v>
      </c>
      <c r="N279" s="28">
        <v>0.1</v>
      </c>
      <c r="O279" s="28">
        <v>2</v>
      </c>
      <c r="P279" s="28">
        <v>58</v>
      </c>
      <c r="Q279" s="29">
        <v>38900</v>
      </c>
      <c r="R279" s="29" t="s">
        <v>30</v>
      </c>
      <c r="S279" s="29"/>
      <c r="T279" s="30"/>
      <c r="U279" s="30"/>
      <c r="V279" s="30"/>
      <c r="W279" s="31"/>
    </row>
    <row r="280" spans="2:23">
      <c r="B280" s="27" t="s">
        <v>34</v>
      </c>
      <c r="D280" s="28">
        <v>5.3</v>
      </c>
      <c r="E280" s="28">
        <v>6.4</v>
      </c>
      <c r="F280" s="28">
        <v>19.2</v>
      </c>
      <c r="G280" s="28">
        <v>8.9</v>
      </c>
      <c r="H280" s="28">
        <v>4.5999999999999996</v>
      </c>
      <c r="I280" s="28">
        <v>2.8</v>
      </c>
      <c r="J280" s="28">
        <v>1.6</v>
      </c>
      <c r="K280" s="28">
        <v>1.1000000000000001</v>
      </c>
      <c r="L280" s="28">
        <v>0.5</v>
      </c>
      <c r="M280" s="28">
        <v>0.4</v>
      </c>
      <c r="N280" s="28">
        <v>0.2</v>
      </c>
      <c r="O280" s="28">
        <v>1.7</v>
      </c>
      <c r="P280" s="28">
        <v>52.7</v>
      </c>
      <c r="Q280" s="29">
        <v>40000</v>
      </c>
      <c r="R280" s="29" t="s">
        <v>30</v>
      </c>
      <c r="S280" s="29"/>
      <c r="T280" s="30"/>
      <c r="U280" s="30"/>
      <c r="V280" s="30"/>
      <c r="W280" s="31"/>
    </row>
    <row r="281" spans="2:23">
      <c r="B281" s="27" t="s">
        <v>35</v>
      </c>
      <c r="D281" s="28">
        <v>4.5</v>
      </c>
      <c r="E281" s="28">
        <v>5.4</v>
      </c>
      <c r="F281" s="28">
        <v>15.3</v>
      </c>
      <c r="G281" s="28">
        <v>7</v>
      </c>
      <c r="H281" s="28">
        <v>3.8</v>
      </c>
      <c r="I281" s="28">
        <v>2.2000000000000002</v>
      </c>
      <c r="J281" s="28">
        <v>1.4</v>
      </c>
      <c r="K281" s="28">
        <v>1.2</v>
      </c>
      <c r="L281" s="28">
        <v>0.6</v>
      </c>
      <c r="M281" s="28">
        <v>0.5</v>
      </c>
      <c r="N281" s="28">
        <v>0.3</v>
      </c>
      <c r="O281" s="28">
        <v>1.5</v>
      </c>
      <c r="P281" s="28">
        <v>43.9</v>
      </c>
      <c r="Q281" s="29">
        <v>40600</v>
      </c>
      <c r="R281" s="29" t="s">
        <v>30</v>
      </c>
      <c r="S281" s="29"/>
      <c r="T281" s="30"/>
      <c r="U281" s="30"/>
      <c r="V281" s="30"/>
      <c r="W281" s="31"/>
    </row>
    <row r="282" spans="2:23">
      <c r="B282" s="27" t="s">
        <v>36</v>
      </c>
      <c r="D282" s="28">
        <v>2.8</v>
      </c>
      <c r="E282" s="28">
        <v>4.0999999999999996</v>
      </c>
      <c r="F282" s="28">
        <v>12.6</v>
      </c>
      <c r="G282" s="28">
        <v>6.2</v>
      </c>
      <c r="H282" s="28">
        <v>3.3</v>
      </c>
      <c r="I282" s="28">
        <v>2</v>
      </c>
      <c r="J282" s="28">
        <v>1.5</v>
      </c>
      <c r="K282" s="28">
        <v>1.1000000000000001</v>
      </c>
      <c r="L282" s="28">
        <v>0.6</v>
      </c>
      <c r="M282" s="28">
        <v>0.6</v>
      </c>
      <c r="N282" s="28">
        <v>0.5</v>
      </c>
      <c r="O282" s="28">
        <v>1.2</v>
      </c>
      <c r="P282" s="28">
        <v>36.5</v>
      </c>
      <c r="Q282" s="29">
        <v>42200</v>
      </c>
      <c r="R282" s="29" t="s">
        <v>30</v>
      </c>
      <c r="S282" s="29"/>
      <c r="T282" s="30"/>
      <c r="U282" s="30"/>
      <c r="V282" s="30"/>
      <c r="W282" s="31"/>
    </row>
    <row r="283" spans="2:23">
      <c r="B283" s="27" t="s">
        <v>37</v>
      </c>
      <c r="D283" s="28">
        <v>1.3</v>
      </c>
      <c r="E283" s="28">
        <v>2.2999999999999998</v>
      </c>
      <c r="F283" s="28">
        <v>9.1</v>
      </c>
      <c r="G283" s="28">
        <v>4.9000000000000004</v>
      </c>
      <c r="H283" s="28">
        <v>2.5</v>
      </c>
      <c r="I283" s="28">
        <v>1.5</v>
      </c>
      <c r="J283" s="28">
        <v>1.1000000000000001</v>
      </c>
      <c r="K283" s="28">
        <v>0.9</v>
      </c>
      <c r="L283" s="28">
        <v>0.5</v>
      </c>
      <c r="M283" s="28">
        <v>0.6</v>
      </c>
      <c r="N283" s="28">
        <v>0.5</v>
      </c>
      <c r="O283" s="28">
        <v>1</v>
      </c>
      <c r="P283" s="28">
        <v>26.2</v>
      </c>
      <c r="Q283" s="29">
        <v>43600</v>
      </c>
      <c r="R283" s="29" t="s">
        <v>30</v>
      </c>
      <c r="S283" s="29"/>
      <c r="T283" s="30"/>
      <c r="U283" s="30"/>
      <c r="V283" s="30"/>
      <c r="W283" s="31"/>
    </row>
    <row r="284" spans="2:23">
      <c r="B284" s="27" t="s">
        <v>38</v>
      </c>
      <c r="D284" s="28">
        <v>0.6</v>
      </c>
      <c r="E284" s="28">
        <v>1</v>
      </c>
      <c r="F284" s="28">
        <v>4.0999999999999996</v>
      </c>
      <c r="G284" s="28">
        <v>1.7</v>
      </c>
      <c r="H284" s="28">
        <v>0.9</v>
      </c>
      <c r="I284" s="28">
        <v>0.5</v>
      </c>
      <c r="J284" s="28">
        <v>0.4</v>
      </c>
      <c r="K284" s="28">
        <v>0.3</v>
      </c>
      <c r="L284" s="28">
        <v>0.2</v>
      </c>
      <c r="M284" s="28">
        <v>0.3</v>
      </c>
      <c r="N284" s="28">
        <v>0.3</v>
      </c>
      <c r="O284" s="28">
        <v>0.6</v>
      </c>
      <c r="P284" s="28">
        <v>10.9</v>
      </c>
      <c r="Q284" s="29">
        <v>43400</v>
      </c>
      <c r="R284" s="29" t="s">
        <v>30</v>
      </c>
      <c r="S284" s="29"/>
      <c r="T284" s="30"/>
      <c r="U284" s="30"/>
      <c r="V284" s="30"/>
      <c r="W284" s="31"/>
    </row>
    <row r="285" spans="2:23" s="32" customFormat="1">
      <c r="B285" s="27" t="s">
        <v>39</v>
      </c>
      <c r="C285" s="3">
        <v>7</v>
      </c>
      <c r="D285" s="28">
        <v>87.6</v>
      </c>
      <c r="E285" s="28">
        <v>58.4</v>
      </c>
      <c r="F285" s="28">
        <v>111</v>
      </c>
      <c r="G285" s="28">
        <v>50.1</v>
      </c>
      <c r="H285" s="28">
        <v>24.3</v>
      </c>
      <c r="I285" s="28">
        <v>13.7</v>
      </c>
      <c r="J285" s="28">
        <v>7.9</v>
      </c>
      <c r="K285" s="28">
        <v>5.5</v>
      </c>
      <c r="L285" s="28">
        <v>2.8</v>
      </c>
      <c r="M285" s="28">
        <v>2.7</v>
      </c>
      <c r="N285" s="28">
        <v>2</v>
      </c>
      <c r="O285" s="28">
        <v>17.100000000000001</v>
      </c>
      <c r="P285" s="28">
        <v>383</v>
      </c>
      <c r="Q285" s="29">
        <v>37100</v>
      </c>
      <c r="R285" s="29">
        <v>36500</v>
      </c>
      <c r="S285" s="29"/>
      <c r="T285" s="56"/>
      <c r="U285" s="30"/>
      <c r="V285" s="30"/>
      <c r="W285" s="31"/>
    </row>
    <row r="286" spans="2:23" s="32" customFormat="1">
      <c r="B286" s="27"/>
      <c r="C286" s="3"/>
      <c r="D286" s="28"/>
      <c r="E286" s="28"/>
      <c r="F286" s="28"/>
      <c r="G286" s="28"/>
      <c r="H286" s="28"/>
      <c r="I286" s="28"/>
      <c r="J286" s="28"/>
      <c r="K286" s="28"/>
      <c r="L286" s="28"/>
      <c r="M286" s="28"/>
      <c r="N286" s="28"/>
      <c r="O286" s="28"/>
      <c r="P286" s="28"/>
      <c r="Q286" s="29"/>
      <c r="R286" s="29"/>
      <c r="S286" s="29"/>
      <c r="T286" s="56"/>
      <c r="U286" s="30"/>
      <c r="V286" s="30"/>
      <c r="W286" s="31"/>
    </row>
    <row r="287" spans="2:23">
      <c r="B287" s="687" t="s">
        <v>41</v>
      </c>
      <c r="C287" s="3">
        <v>8</v>
      </c>
    </row>
    <row r="288" spans="2:23">
      <c r="B288" s="27" t="s">
        <v>28</v>
      </c>
      <c r="C288" s="33"/>
      <c r="D288" s="28">
        <v>27</v>
      </c>
      <c r="E288" s="28">
        <v>0.8</v>
      </c>
      <c r="F288" s="28">
        <v>0.1</v>
      </c>
      <c r="G288" s="28" t="s">
        <v>29</v>
      </c>
      <c r="H288" s="28" t="s">
        <v>29</v>
      </c>
      <c r="I288" s="28" t="s">
        <v>29</v>
      </c>
      <c r="J288" s="28" t="s">
        <v>29</v>
      </c>
      <c r="K288" s="28" t="s">
        <v>29</v>
      </c>
      <c r="L288" s="28" t="s">
        <v>29</v>
      </c>
      <c r="M288" s="28" t="s">
        <v>29</v>
      </c>
      <c r="N288" s="28" t="s">
        <v>29</v>
      </c>
      <c r="O288" s="28">
        <v>4.2</v>
      </c>
      <c r="P288" s="28">
        <v>32.1</v>
      </c>
      <c r="Q288" s="29">
        <v>24000</v>
      </c>
      <c r="R288" s="29" t="s">
        <v>30</v>
      </c>
      <c r="S288" s="29"/>
      <c r="T288" s="30"/>
      <c r="U288" s="30"/>
      <c r="V288" s="30"/>
      <c r="W288" s="31"/>
    </row>
    <row r="289" spans="1:23">
      <c r="B289" s="27" t="s">
        <v>31</v>
      </c>
      <c r="D289" s="38">
        <v>46.5</v>
      </c>
      <c r="E289" s="38">
        <v>20.5</v>
      </c>
      <c r="F289" s="169">
        <v>9</v>
      </c>
      <c r="G289" s="38">
        <v>2.7</v>
      </c>
      <c r="H289" s="38">
        <v>0.9</v>
      </c>
      <c r="I289" s="38">
        <v>0.4</v>
      </c>
      <c r="J289" s="38">
        <v>0.1</v>
      </c>
      <c r="K289" s="38">
        <v>0.1</v>
      </c>
      <c r="L289" s="38" t="s">
        <v>29</v>
      </c>
      <c r="M289" s="38" t="s">
        <v>29</v>
      </c>
      <c r="N289" s="38" t="s">
        <v>29</v>
      </c>
      <c r="O289" s="38">
        <v>4.8</v>
      </c>
      <c r="P289" s="38">
        <v>84.9</v>
      </c>
      <c r="Q289" s="29">
        <v>29400</v>
      </c>
      <c r="R289" s="29" t="s">
        <v>30</v>
      </c>
      <c r="S289" s="29"/>
      <c r="T289" s="30"/>
      <c r="U289" s="30"/>
      <c r="V289" s="30"/>
      <c r="W289" s="31"/>
    </row>
    <row r="290" spans="1:23">
      <c r="B290" s="27" t="s">
        <v>32</v>
      </c>
      <c r="D290" s="28">
        <v>15.8</v>
      </c>
      <c r="E290" s="28">
        <v>18.100000000000001</v>
      </c>
      <c r="F290" s="28">
        <v>27</v>
      </c>
      <c r="G290" s="28">
        <v>12.1</v>
      </c>
      <c r="H290" s="28">
        <v>5.0999999999999996</v>
      </c>
      <c r="I290" s="28">
        <v>2.5</v>
      </c>
      <c r="J290" s="28">
        <v>1</v>
      </c>
      <c r="K290" s="28">
        <v>0.4</v>
      </c>
      <c r="L290" s="28">
        <v>0.1</v>
      </c>
      <c r="M290" s="28">
        <v>0.1</v>
      </c>
      <c r="N290" s="28" t="s">
        <v>29</v>
      </c>
      <c r="O290" s="28">
        <v>3.1</v>
      </c>
      <c r="P290" s="28">
        <v>85.4</v>
      </c>
      <c r="Q290" s="29">
        <v>36200</v>
      </c>
      <c r="R290" s="29" t="s">
        <v>30</v>
      </c>
      <c r="S290" s="29"/>
      <c r="T290" s="30"/>
      <c r="U290" s="30"/>
      <c r="V290" s="30"/>
      <c r="W290" s="31"/>
    </row>
    <row r="291" spans="1:23">
      <c r="B291" s="27" t="s">
        <v>33</v>
      </c>
      <c r="D291" s="28">
        <v>8</v>
      </c>
      <c r="E291" s="28">
        <v>9.9</v>
      </c>
      <c r="F291" s="28">
        <v>26.5</v>
      </c>
      <c r="G291" s="28">
        <v>14.6</v>
      </c>
      <c r="H291" s="28">
        <v>7.5</v>
      </c>
      <c r="I291" s="28">
        <v>4.2</v>
      </c>
      <c r="J291" s="28">
        <v>2</v>
      </c>
      <c r="K291" s="28">
        <v>1.1000000000000001</v>
      </c>
      <c r="L291" s="28">
        <v>0.4</v>
      </c>
      <c r="M291" s="28">
        <v>0.4</v>
      </c>
      <c r="N291" s="28">
        <v>0.2</v>
      </c>
      <c r="O291" s="28">
        <v>2.6</v>
      </c>
      <c r="P291" s="28">
        <v>77.5</v>
      </c>
      <c r="Q291" s="29">
        <v>39600</v>
      </c>
      <c r="R291" s="29" t="s">
        <v>30</v>
      </c>
      <c r="S291" s="29"/>
      <c r="T291" s="30"/>
      <c r="U291" s="30"/>
      <c r="V291" s="30"/>
      <c r="W291" s="31"/>
    </row>
    <row r="292" spans="1:23">
      <c r="B292" s="27" t="s">
        <v>34</v>
      </c>
      <c r="D292" s="28">
        <v>6.8</v>
      </c>
      <c r="E292" s="28">
        <v>7.6</v>
      </c>
      <c r="F292" s="28">
        <v>23.4</v>
      </c>
      <c r="G292" s="28">
        <v>12.3</v>
      </c>
      <c r="H292" s="28">
        <v>7</v>
      </c>
      <c r="I292" s="28">
        <v>4.4000000000000004</v>
      </c>
      <c r="J292" s="28">
        <v>2.6</v>
      </c>
      <c r="K292" s="28">
        <v>1.9</v>
      </c>
      <c r="L292" s="28">
        <v>1</v>
      </c>
      <c r="M292" s="28">
        <v>0.8</v>
      </c>
      <c r="N292" s="28">
        <v>0.7</v>
      </c>
      <c r="O292" s="28">
        <v>2.2999999999999998</v>
      </c>
      <c r="P292" s="28">
        <v>70.7</v>
      </c>
      <c r="Q292" s="29">
        <v>41300</v>
      </c>
      <c r="R292" s="29" t="s">
        <v>30</v>
      </c>
      <c r="S292" s="29"/>
      <c r="T292" s="30"/>
      <c r="U292" s="30"/>
      <c r="V292" s="30"/>
      <c r="W292" s="31"/>
    </row>
    <row r="293" spans="1:23">
      <c r="B293" s="27" t="s">
        <v>35</v>
      </c>
      <c r="D293" s="28">
        <v>5.6</v>
      </c>
      <c r="E293" s="28">
        <v>6.5</v>
      </c>
      <c r="F293" s="28">
        <v>18.899999999999999</v>
      </c>
      <c r="G293" s="28">
        <v>9.6999999999999993</v>
      </c>
      <c r="H293" s="28">
        <v>5.5</v>
      </c>
      <c r="I293" s="28">
        <v>3.3</v>
      </c>
      <c r="J293" s="28">
        <v>2.2999999999999998</v>
      </c>
      <c r="K293" s="28">
        <v>1.8</v>
      </c>
      <c r="L293" s="28">
        <v>1</v>
      </c>
      <c r="M293" s="28">
        <v>0.9</v>
      </c>
      <c r="N293" s="28">
        <v>0.8</v>
      </c>
      <c r="O293" s="28">
        <v>2.1</v>
      </c>
      <c r="P293" s="28">
        <v>58.7</v>
      </c>
      <c r="Q293" s="29">
        <v>41900</v>
      </c>
      <c r="R293" s="29" t="s">
        <v>30</v>
      </c>
      <c r="S293" s="29"/>
      <c r="T293" s="30"/>
      <c r="U293" s="30"/>
      <c r="V293" s="30"/>
      <c r="W293" s="31"/>
    </row>
    <row r="294" spans="1:23">
      <c r="B294" s="27" t="s">
        <v>36</v>
      </c>
      <c r="D294" s="28">
        <v>3.5</v>
      </c>
      <c r="E294" s="28">
        <v>5</v>
      </c>
      <c r="F294" s="28">
        <v>16</v>
      </c>
      <c r="G294" s="28">
        <v>8.4</v>
      </c>
      <c r="H294" s="28">
        <v>4.7</v>
      </c>
      <c r="I294" s="28">
        <v>2.8</v>
      </c>
      <c r="J294" s="28">
        <v>2.1</v>
      </c>
      <c r="K294" s="28">
        <v>1.7</v>
      </c>
      <c r="L294" s="28">
        <v>1</v>
      </c>
      <c r="M294" s="28">
        <v>1</v>
      </c>
      <c r="N294" s="28">
        <v>1.1000000000000001</v>
      </c>
      <c r="O294" s="28">
        <v>1.6</v>
      </c>
      <c r="P294" s="28">
        <v>49</v>
      </c>
      <c r="Q294" s="29">
        <v>43300</v>
      </c>
      <c r="R294" s="29" t="s">
        <v>30</v>
      </c>
      <c r="S294" s="29"/>
      <c r="T294" s="30"/>
      <c r="U294" s="30"/>
      <c r="V294" s="30"/>
      <c r="W294" s="31"/>
    </row>
    <row r="295" spans="1:23">
      <c r="B295" s="27" t="s">
        <v>37</v>
      </c>
      <c r="D295" s="28">
        <v>1.7</v>
      </c>
      <c r="E295" s="28">
        <v>2.8</v>
      </c>
      <c r="F295" s="28">
        <v>11.6</v>
      </c>
      <c r="G295" s="28">
        <v>6.4</v>
      </c>
      <c r="H295" s="28">
        <v>3.4</v>
      </c>
      <c r="I295" s="28">
        <v>2</v>
      </c>
      <c r="J295" s="28">
        <v>1.5</v>
      </c>
      <c r="K295" s="28">
        <v>1.2</v>
      </c>
      <c r="L295" s="28">
        <v>0.8</v>
      </c>
      <c r="M295" s="28">
        <v>0.9</v>
      </c>
      <c r="N295" s="28">
        <v>1</v>
      </c>
      <c r="O295" s="28">
        <v>1.3</v>
      </c>
      <c r="P295" s="28">
        <v>34.6</v>
      </c>
      <c r="Q295" s="29">
        <v>44500</v>
      </c>
      <c r="R295" s="29" t="s">
        <v>30</v>
      </c>
      <c r="S295" s="29"/>
      <c r="T295" s="30"/>
      <c r="U295" s="30"/>
      <c r="V295" s="30"/>
      <c r="W295" s="30"/>
    </row>
    <row r="296" spans="1:23">
      <c r="B296" s="27" t="s">
        <v>38</v>
      </c>
      <c r="D296" s="28">
        <v>0.9</v>
      </c>
      <c r="E296" s="28">
        <v>1.4</v>
      </c>
      <c r="F296" s="28">
        <v>5.6</v>
      </c>
      <c r="G296" s="28">
        <v>2.2000000000000002</v>
      </c>
      <c r="H296" s="28">
        <v>1.2</v>
      </c>
      <c r="I296" s="28">
        <v>0.7</v>
      </c>
      <c r="J296" s="28">
        <v>0.5</v>
      </c>
      <c r="K296" s="28">
        <v>0.4</v>
      </c>
      <c r="L296" s="28">
        <v>0.3</v>
      </c>
      <c r="M296" s="28">
        <v>0.4</v>
      </c>
      <c r="N296" s="28">
        <v>0.5</v>
      </c>
      <c r="O296" s="28">
        <v>0.9</v>
      </c>
      <c r="P296" s="28">
        <v>15</v>
      </c>
      <c r="Q296" s="29">
        <v>43800</v>
      </c>
      <c r="R296" s="29" t="s">
        <v>30</v>
      </c>
      <c r="S296" s="29"/>
      <c r="T296" s="30"/>
      <c r="U296" s="30"/>
      <c r="V296" s="30"/>
      <c r="W296" s="30"/>
    </row>
    <row r="297" spans="1:23" s="32" customFormat="1">
      <c r="B297" s="27" t="s">
        <v>39</v>
      </c>
      <c r="C297" s="3">
        <v>7</v>
      </c>
      <c r="D297" s="28">
        <v>115.9</v>
      </c>
      <c r="E297" s="28">
        <v>72.7</v>
      </c>
      <c r="F297" s="28">
        <v>138.1</v>
      </c>
      <c r="G297" s="28">
        <v>68.400000000000006</v>
      </c>
      <c r="H297" s="28">
        <v>35.4</v>
      </c>
      <c r="I297" s="28">
        <v>20.3</v>
      </c>
      <c r="J297" s="28">
        <v>12.1</v>
      </c>
      <c r="K297" s="28">
        <v>8.6</v>
      </c>
      <c r="L297" s="28">
        <v>4.5999999999999996</v>
      </c>
      <c r="M297" s="28">
        <v>4.5</v>
      </c>
      <c r="N297" s="28">
        <v>4.2</v>
      </c>
      <c r="O297" s="28">
        <v>22.9</v>
      </c>
      <c r="P297" s="28">
        <v>507.8</v>
      </c>
      <c r="Q297" s="29">
        <v>37800</v>
      </c>
      <c r="R297" s="29">
        <v>36600</v>
      </c>
      <c r="S297" s="29"/>
      <c r="T297" s="30"/>
      <c r="U297" s="30"/>
      <c r="V297" s="30"/>
      <c r="W297" s="30"/>
    </row>
    <row r="298" spans="1:23">
      <c r="A298" s="39"/>
      <c r="B298" s="39"/>
      <c r="C298" s="41"/>
      <c r="D298" s="63"/>
      <c r="E298" s="63"/>
      <c r="F298" s="63"/>
      <c r="G298" s="63"/>
      <c r="H298" s="63"/>
      <c r="I298" s="63"/>
      <c r="J298" s="63"/>
      <c r="K298" s="63"/>
      <c r="L298" s="63"/>
      <c r="M298" s="63"/>
      <c r="N298" s="63"/>
      <c r="O298" s="64"/>
      <c r="P298" s="63"/>
      <c r="Q298" s="65"/>
      <c r="R298" s="44"/>
      <c r="S298" s="846"/>
    </row>
    <row r="299" spans="1:23">
      <c r="A299" s="25"/>
      <c r="B299" s="25"/>
      <c r="C299" s="14"/>
      <c r="D299" s="66"/>
      <c r="E299" s="66"/>
      <c r="F299" s="66"/>
      <c r="G299" s="66"/>
      <c r="H299" s="66"/>
      <c r="I299" s="66"/>
      <c r="J299" s="66"/>
      <c r="K299" s="66"/>
      <c r="L299" s="66"/>
      <c r="M299" s="66"/>
      <c r="N299" s="66"/>
      <c r="O299" s="67"/>
      <c r="P299" s="66"/>
      <c r="R299" s="29" t="s">
        <v>49</v>
      </c>
      <c r="S299" s="29"/>
    </row>
    <row r="300" spans="1:23" ht="12.75">
      <c r="A300" s="68" t="s">
        <v>50</v>
      </c>
      <c r="B300" s="25"/>
      <c r="C300" s="14"/>
      <c r="D300" s="66"/>
      <c r="E300" s="66"/>
      <c r="F300" s="66"/>
      <c r="G300" s="66"/>
      <c r="H300" s="66"/>
      <c r="I300" s="66"/>
      <c r="J300" s="66"/>
      <c r="K300" s="66"/>
      <c r="L300" s="66"/>
      <c r="M300" s="66"/>
      <c r="N300" s="66"/>
      <c r="O300" s="67"/>
      <c r="P300" s="66"/>
      <c r="Q300" s="29"/>
    </row>
    <row r="301" spans="1:23" s="7" customFormat="1" ht="10.15" customHeight="1">
      <c r="A301" s="69" t="str">
        <f>"1."</f>
        <v>1.</v>
      </c>
      <c r="B301" s="69" t="s">
        <v>51</v>
      </c>
      <c r="C301" s="70"/>
      <c r="D301" s="69"/>
      <c r="E301" s="69"/>
      <c r="F301" s="69"/>
      <c r="G301" s="69"/>
      <c r="H301" s="69"/>
      <c r="I301" s="71" t="str">
        <f>"8."</f>
        <v>8.</v>
      </c>
      <c r="J301" s="72" t="s">
        <v>52</v>
      </c>
      <c r="K301" s="73"/>
      <c r="L301" s="74"/>
      <c r="M301" s="73"/>
      <c r="N301" s="75"/>
      <c r="O301" s="75"/>
      <c r="P301" s="75"/>
      <c r="Q301" s="76"/>
      <c r="R301" s="77"/>
      <c r="S301" s="77"/>
    </row>
    <row r="302" spans="1:23" ht="10.15" customHeight="1">
      <c r="A302" s="69" t="str">
        <f>"2."</f>
        <v>2.</v>
      </c>
      <c r="B302" s="69" t="s">
        <v>53</v>
      </c>
      <c r="C302" s="69"/>
      <c r="D302" s="69"/>
      <c r="E302" s="69"/>
      <c r="F302" s="69"/>
      <c r="G302" s="69"/>
      <c r="H302" s="69"/>
      <c r="J302" s="681" t="s">
        <v>54</v>
      </c>
      <c r="K302" s="69"/>
      <c r="L302" s="69"/>
      <c r="M302" s="69"/>
      <c r="N302" s="69"/>
      <c r="O302" s="69"/>
      <c r="P302" s="69"/>
      <c r="Q302" s="69"/>
      <c r="U302" s="17"/>
      <c r="V302" s="17"/>
    </row>
    <row r="303" spans="1:23" ht="10.15" customHeight="1">
      <c r="A303" s="69"/>
      <c r="B303" s="69" t="s">
        <v>55</v>
      </c>
      <c r="C303" s="69"/>
      <c r="D303" s="69"/>
      <c r="E303" s="69"/>
      <c r="F303" s="69"/>
      <c r="G303" s="69"/>
      <c r="H303" s="69"/>
      <c r="I303" s="71" t="str">
        <f>"9."</f>
        <v>9.</v>
      </c>
      <c r="J303" s="73" t="s">
        <v>56</v>
      </c>
      <c r="K303" s="69"/>
      <c r="L303" s="69"/>
      <c r="M303" s="69"/>
      <c r="N303" s="69"/>
      <c r="O303" s="69"/>
      <c r="P303" s="69"/>
      <c r="Q303" s="69"/>
      <c r="U303" s="17"/>
      <c r="V303" s="17"/>
    </row>
    <row r="304" spans="1:23" ht="10.15" customHeight="1">
      <c r="A304" s="69"/>
      <c r="B304" s="69" t="s">
        <v>57</v>
      </c>
      <c r="C304" s="69"/>
      <c r="D304" s="69"/>
      <c r="E304" s="69"/>
      <c r="F304" s="69"/>
      <c r="G304" s="69"/>
      <c r="H304" s="69"/>
      <c r="I304" s="78"/>
      <c r="J304" s="69" t="s">
        <v>58</v>
      </c>
      <c r="K304" s="69"/>
      <c r="L304" s="69"/>
      <c r="M304" s="69"/>
      <c r="N304" s="69"/>
      <c r="O304" s="69"/>
      <c r="P304" s="69"/>
      <c r="Q304" s="69"/>
      <c r="U304" s="17"/>
      <c r="V304" s="17"/>
    </row>
    <row r="305" spans="1:22" ht="10.15" customHeight="1">
      <c r="A305" s="69"/>
      <c r="B305" s="69" t="s">
        <v>59</v>
      </c>
      <c r="C305" s="69"/>
      <c r="D305" s="69"/>
      <c r="E305" s="69"/>
      <c r="F305" s="69"/>
      <c r="G305" s="69"/>
      <c r="H305" s="69"/>
      <c r="J305" s="69" t="s">
        <v>60</v>
      </c>
      <c r="K305" s="69"/>
      <c r="L305" s="69"/>
      <c r="M305" s="69"/>
      <c r="N305" s="69"/>
      <c r="O305" s="69"/>
      <c r="P305" s="69"/>
      <c r="Q305" s="69"/>
      <c r="U305" s="17"/>
      <c r="V305" s="17"/>
    </row>
    <row r="306" spans="1:22" ht="10.15" customHeight="1">
      <c r="A306" s="72" t="str">
        <f>"3."</f>
        <v>3.</v>
      </c>
      <c r="B306" s="69" t="s">
        <v>645</v>
      </c>
      <c r="C306" s="79"/>
      <c r="D306" s="79"/>
      <c r="E306" s="79"/>
      <c r="F306" s="79"/>
      <c r="G306" s="79"/>
      <c r="H306" s="79"/>
      <c r="J306" s="69" t="s">
        <v>61</v>
      </c>
      <c r="K306" s="79"/>
      <c r="L306" s="79"/>
      <c r="M306" s="79"/>
      <c r="N306" s="79"/>
      <c r="O306" s="79"/>
      <c r="P306" s="79"/>
      <c r="Q306" s="79"/>
      <c r="U306" s="17"/>
      <c r="V306" s="17"/>
    </row>
    <row r="307" spans="1:22" ht="10.15" customHeight="1">
      <c r="A307" s="72"/>
      <c r="B307" s="69" t="s">
        <v>646</v>
      </c>
      <c r="C307" s="79"/>
      <c r="D307" s="79"/>
      <c r="E307" s="79"/>
      <c r="F307" s="79"/>
      <c r="G307" s="79"/>
      <c r="H307" s="79"/>
      <c r="J307" s="69" t="s">
        <v>974</v>
      </c>
      <c r="K307" s="79"/>
      <c r="L307" s="79"/>
      <c r="M307" s="79"/>
      <c r="N307" s="79"/>
      <c r="O307" s="79"/>
      <c r="P307" s="79"/>
      <c r="Q307" s="79"/>
      <c r="U307" s="17"/>
      <c r="V307" s="17"/>
    </row>
    <row r="308" spans="1:22" ht="10.15" customHeight="1">
      <c r="A308" s="72"/>
      <c r="B308" s="69" t="s">
        <v>62</v>
      </c>
      <c r="C308" s="79"/>
      <c r="D308" s="79"/>
      <c r="E308" s="79"/>
      <c r="F308" s="79"/>
      <c r="G308" s="79"/>
      <c r="H308" s="79"/>
      <c r="I308" s="79"/>
      <c r="J308" s="79"/>
      <c r="K308" s="79"/>
      <c r="L308" s="79"/>
      <c r="M308" s="79"/>
      <c r="N308" s="79"/>
      <c r="O308" s="79"/>
      <c r="P308" s="79"/>
      <c r="Q308" s="79"/>
      <c r="U308" s="17"/>
      <c r="V308" s="17"/>
    </row>
    <row r="309" spans="1:22" ht="10.15" customHeight="1">
      <c r="A309" s="72" t="str">
        <f>"4."</f>
        <v>4.</v>
      </c>
      <c r="B309" s="69" t="s">
        <v>63</v>
      </c>
      <c r="C309" s="70"/>
      <c r="D309" s="69"/>
      <c r="E309" s="69"/>
      <c r="F309" s="69"/>
      <c r="G309" s="69"/>
      <c r="H309" s="69"/>
      <c r="I309" s="79"/>
      <c r="J309" s="69" t="s">
        <v>64</v>
      </c>
      <c r="K309" s="69"/>
      <c r="L309" s="69"/>
      <c r="M309" s="69"/>
      <c r="N309" s="75"/>
      <c r="O309" s="75"/>
      <c r="P309" s="75"/>
      <c r="Q309" s="76"/>
      <c r="U309" s="17"/>
      <c r="V309" s="17"/>
    </row>
    <row r="310" spans="1:22" ht="10.15" customHeight="1">
      <c r="A310" s="72" t="str">
        <f>"5."</f>
        <v>5.</v>
      </c>
      <c r="B310" s="69" t="s">
        <v>65</v>
      </c>
      <c r="C310" s="69"/>
      <c r="D310" s="69"/>
      <c r="E310" s="69"/>
      <c r="F310" s="69"/>
      <c r="G310" s="69"/>
      <c r="H310" s="69"/>
      <c r="J310" s="69" t="s">
        <v>66</v>
      </c>
      <c r="K310" s="69"/>
      <c r="L310" s="69"/>
      <c r="M310" s="69"/>
      <c r="N310" s="69"/>
      <c r="O310" s="69"/>
      <c r="P310" s="69"/>
      <c r="Q310" s="69"/>
      <c r="U310" s="17"/>
      <c r="V310" s="17"/>
    </row>
    <row r="311" spans="1:22" ht="10.15" customHeight="1">
      <c r="A311" s="69"/>
      <c r="B311" s="69" t="s">
        <v>976</v>
      </c>
      <c r="C311" s="69"/>
      <c r="D311" s="69"/>
      <c r="E311" s="69"/>
      <c r="F311" s="69"/>
      <c r="G311" s="69"/>
      <c r="H311" s="69"/>
      <c r="J311" s="69"/>
      <c r="K311" s="69"/>
      <c r="L311" s="69"/>
      <c r="M311" s="69"/>
      <c r="N311" s="69"/>
      <c r="O311" s="69"/>
      <c r="P311" s="69"/>
      <c r="Q311" s="69"/>
      <c r="U311" s="17"/>
      <c r="V311" s="17"/>
    </row>
    <row r="312" spans="1:22" ht="10.15" customHeight="1">
      <c r="A312" s="72" t="str">
        <f>"6."</f>
        <v>6.</v>
      </c>
      <c r="B312" s="17" t="s">
        <v>68</v>
      </c>
      <c r="C312" s="69"/>
      <c r="D312" s="69"/>
      <c r="E312" s="69"/>
      <c r="F312" s="69"/>
      <c r="G312" s="69"/>
      <c r="H312" s="69"/>
      <c r="J312" s="72" t="s">
        <v>67</v>
      </c>
      <c r="K312" s="69"/>
      <c r="L312" s="69"/>
      <c r="M312" s="69"/>
      <c r="N312" s="69"/>
      <c r="O312" s="69"/>
      <c r="P312" s="69"/>
      <c r="Q312" s="69"/>
      <c r="U312" s="17"/>
      <c r="V312" s="17"/>
    </row>
    <row r="313" spans="1:22" ht="10.15" customHeight="1">
      <c r="A313" s="69"/>
      <c r="B313" s="17" t="s">
        <v>70</v>
      </c>
      <c r="C313" s="70"/>
      <c r="D313" s="69"/>
      <c r="E313" s="69"/>
      <c r="F313" s="69"/>
      <c r="G313" s="69"/>
      <c r="H313" s="69"/>
      <c r="I313" s="69"/>
      <c r="J313" s="17" t="s">
        <v>69</v>
      </c>
      <c r="K313" s="69"/>
      <c r="L313" s="69"/>
      <c r="M313" s="69"/>
      <c r="N313" s="75"/>
      <c r="O313" s="75"/>
      <c r="P313" s="75"/>
      <c r="Q313" s="76"/>
      <c r="U313" s="17"/>
      <c r="V313" s="17"/>
    </row>
    <row r="314" spans="1:22" ht="10.15" customHeight="1">
      <c r="A314" s="72" t="str">
        <f>"7."</f>
        <v>7.</v>
      </c>
      <c r="B314" s="69" t="s">
        <v>72</v>
      </c>
      <c r="C314" s="70"/>
      <c r="D314" s="69"/>
      <c r="E314" s="69"/>
      <c r="F314" s="69"/>
      <c r="G314" s="69"/>
      <c r="H314" s="69"/>
      <c r="I314" s="69"/>
      <c r="J314" s="17" t="s">
        <v>71</v>
      </c>
      <c r="K314" s="69"/>
      <c r="L314" s="69"/>
      <c r="M314" s="69"/>
      <c r="N314" s="75"/>
      <c r="O314" s="75"/>
      <c r="P314" s="75"/>
      <c r="Q314" s="76"/>
      <c r="U314" s="17"/>
      <c r="V314" s="17"/>
    </row>
    <row r="315" spans="1:22" ht="10.15" customHeight="1">
      <c r="A315" s="69"/>
      <c r="B315" s="69" t="s">
        <v>73</v>
      </c>
      <c r="C315" s="70"/>
      <c r="D315" s="72"/>
      <c r="E315" s="72"/>
      <c r="F315" s="72"/>
      <c r="G315" s="72"/>
      <c r="H315" s="72"/>
      <c r="I315" s="72"/>
      <c r="J315" s="72"/>
      <c r="K315" s="73"/>
      <c r="L315" s="74"/>
      <c r="M315" s="73"/>
      <c r="N315" s="75"/>
      <c r="O315" s="75"/>
      <c r="P315" s="75"/>
      <c r="Q315" s="76"/>
      <c r="U315" s="17"/>
      <c r="V315" s="17"/>
    </row>
    <row r="316" spans="1:22" ht="10.15" customHeight="1">
      <c r="C316" s="70"/>
      <c r="D316" s="675"/>
      <c r="E316" s="675"/>
      <c r="F316" s="675"/>
      <c r="G316" s="675"/>
      <c r="H316" s="675"/>
      <c r="I316" s="675"/>
      <c r="J316" s="69" t="s">
        <v>74</v>
      </c>
      <c r="K316" s="675"/>
      <c r="L316" s="675"/>
      <c r="M316" s="675"/>
      <c r="N316" s="675"/>
      <c r="O316" s="675"/>
      <c r="P316" s="675"/>
      <c r="Q316" s="675"/>
      <c r="U316" s="17"/>
      <c r="V316" s="17"/>
    </row>
    <row r="317" spans="1:22" ht="12.75">
      <c r="B317" s="80"/>
      <c r="C317" s="81"/>
      <c r="D317" s="80"/>
      <c r="E317" s="80"/>
      <c r="F317" s="80"/>
      <c r="G317" s="80"/>
      <c r="H317" s="80"/>
      <c r="I317" s="80"/>
      <c r="J317" s="80"/>
      <c r="K317" s="80"/>
      <c r="L317" s="80"/>
      <c r="M317" s="80"/>
      <c r="N317" s="80"/>
      <c r="O317" s="80"/>
      <c r="P317" s="80"/>
      <c r="Q317" s="80"/>
      <c r="U317" s="17"/>
      <c r="V317" s="17"/>
    </row>
    <row r="318" spans="1:22">
      <c r="B318" s="69"/>
      <c r="C318" s="69"/>
      <c r="D318" s="69"/>
      <c r="E318" s="69"/>
      <c r="F318" s="69"/>
      <c r="G318" s="69"/>
      <c r="H318" s="69"/>
      <c r="I318" s="69"/>
      <c r="J318" s="69"/>
      <c r="K318" s="69"/>
      <c r="L318" s="69"/>
      <c r="M318" s="69"/>
      <c r="N318" s="69"/>
      <c r="O318" s="69"/>
      <c r="P318" s="69"/>
      <c r="Q318" s="69"/>
      <c r="U318" s="17"/>
      <c r="V318" s="17"/>
    </row>
    <row r="319" spans="1:22" ht="12.75">
      <c r="B319" s="79"/>
      <c r="C319" s="79"/>
      <c r="D319" s="79"/>
      <c r="E319" s="79"/>
      <c r="F319" s="79"/>
      <c r="G319" s="79"/>
      <c r="H319" s="82"/>
      <c r="I319" s="82"/>
      <c r="J319" s="82"/>
      <c r="K319" s="82"/>
      <c r="L319" s="82"/>
      <c r="M319" s="82"/>
      <c r="N319" s="74"/>
      <c r="O319" s="74"/>
      <c r="P319" s="74"/>
      <c r="Q319" s="73"/>
      <c r="U319" s="17"/>
      <c r="V319" s="17"/>
    </row>
    <row r="320" spans="1:22" ht="12.75">
      <c r="B320" s="79"/>
      <c r="C320" s="79"/>
      <c r="D320" s="79"/>
      <c r="E320" s="79"/>
      <c r="F320" s="79"/>
      <c r="G320" s="79"/>
      <c r="H320" s="79"/>
      <c r="I320" s="83"/>
      <c r="J320" s="83"/>
      <c r="K320" s="83"/>
      <c r="L320" s="83"/>
      <c r="M320" s="83"/>
      <c r="N320" s="84"/>
      <c r="O320" s="84"/>
      <c r="P320" s="84"/>
      <c r="Q320" s="83"/>
      <c r="U320" s="17"/>
      <c r="V320" s="17"/>
    </row>
  </sheetData>
  <mergeCells count="18">
    <mergeCell ref="Q88:R88"/>
    <mergeCell ref="A1:R1"/>
    <mergeCell ref="Q5:R5"/>
    <mergeCell ref="A8:B8"/>
    <mergeCell ref="A85:C85"/>
    <mergeCell ref="A86:R86"/>
    <mergeCell ref="A261:B261"/>
    <mergeCell ref="Q90:R90"/>
    <mergeCell ref="A93:B93"/>
    <mergeCell ref="A170:C170"/>
    <mergeCell ref="A171:R171"/>
    <mergeCell ref="Q173:R173"/>
    <mergeCell ref="Q175:R175"/>
    <mergeCell ref="A178:B178"/>
    <mergeCell ref="A253:C253"/>
    <mergeCell ref="A254:R254"/>
    <mergeCell ref="Q256:R256"/>
    <mergeCell ref="Q258:R258"/>
  </mergeCells>
  <printOptions horizontalCentered="1"/>
  <pageMargins left="0.15748031496062992" right="0.15748031496062992" top="0.59055118110236227" bottom="0" header="0.19685039370078741" footer="0.15748031496062992"/>
  <pageSetup paperSize="9" scale="80" fitToHeight="4" orientation="portrait" r:id="rId1"/>
  <headerFooter alignWithMargins="0"/>
  <rowBreaks count="3" manualBreakCount="3">
    <brk id="85" max="16383" man="1"/>
    <brk id="170" max="16383" man="1"/>
    <brk id="25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312"/>
  <sheetViews>
    <sheetView showGridLines="0" zoomScaleNormal="100" workbookViewId="0">
      <selection sqref="A1:N1"/>
    </sheetView>
  </sheetViews>
  <sheetFormatPr defaultColWidth="9.140625" defaultRowHeight="11.25"/>
  <cols>
    <col min="1" max="1" width="2.7109375" style="858" customWidth="1"/>
    <col min="2" max="2" width="18.85546875" style="858" customWidth="1"/>
    <col min="3" max="3" width="4.28515625" style="849" customWidth="1"/>
    <col min="4" max="9" width="8" style="858" customWidth="1"/>
    <col min="10" max="11" width="9.28515625" style="858" customWidth="1"/>
    <col min="12" max="12" width="8" style="869" customWidth="1"/>
    <col min="13" max="13" width="7.7109375" style="858" customWidth="1"/>
    <col min="14" max="14" width="8.42578125" style="858" customWidth="1"/>
    <col min="15" max="256" width="9.140625" style="858"/>
    <col min="257" max="257" width="2.7109375" style="858" customWidth="1"/>
    <col min="258" max="258" width="18.85546875" style="858" customWidth="1"/>
    <col min="259" max="259" width="4.28515625" style="858" customWidth="1"/>
    <col min="260" max="265" width="8" style="858" customWidth="1"/>
    <col min="266" max="267" width="9.28515625" style="858" customWidth="1"/>
    <col min="268" max="268" width="8" style="858" customWidth="1"/>
    <col min="269" max="269" width="7.7109375" style="858" customWidth="1"/>
    <col min="270" max="270" width="8.42578125" style="858" customWidth="1"/>
    <col min="271" max="512" width="9.140625" style="858"/>
    <col min="513" max="513" width="2.7109375" style="858" customWidth="1"/>
    <col min="514" max="514" width="18.85546875" style="858" customWidth="1"/>
    <col min="515" max="515" width="4.28515625" style="858" customWidth="1"/>
    <col min="516" max="521" width="8" style="858" customWidth="1"/>
    <col min="522" max="523" width="9.28515625" style="858" customWidth="1"/>
    <col min="524" max="524" width="8" style="858" customWidth="1"/>
    <col min="525" max="525" width="7.7109375" style="858" customWidth="1"/>
    <col min="526" max="526" width="8.42578125" style="858" customWidth="1"/>
    <col min="527" max="768" width="9.140625" style="858"/>
    <col min="769" max="769" width="2.7109375" style="858" customWidth="1"/>
    <col min="770" max="770" width="18.85546875" style="858" customWidth="1"/>
    <col min="771" max="771" width="4.28515625" style="858" customWidth="1"/>
    <col min="772" max="777" width="8" style="858" customWidth="1"/>
    <col min="778" max="779" width="9.28515625" style="858" customWidth="1"/>
    <col min="780" max="780" width="8" style="858" customWidth="1"/>
    <col min="781" max="781" width="7.7109375" style="858" customWidth="1"/>
    <col min="782" max="782" width="8.42578125" style="858" customWidth="1"/>
    <col min="783" max="1024" width="9.140625" style="858"/>
    <col min="1025" max="1025" width="2.7109375" style="858" customWidth="1"/>
    <col min="1026" max="1026" width="18.85546875" style="858" customWidth="1"/>
    <col min="1027" max="1027" width="4.28515625" style="858" customWidth="1"/>
    <col min="1028" max="1033" width="8" style="858" customWidth="1"/>
    <col min="1034" max="1035" width="9.28515625" style="858" customWidth="1"/>
    <col min="1036" max="1036" width="8" style="858" customWidth="1"/>
    <col min="1037" max="1037" width="7.7109375" style="858" customWidth="1"/>
    <col min="1038" max="1038" width="8.42578125" style="858" customWidth="1"/>
    <col min="1039" max="1280" width="9.140625" style="858"/>
    <col min="1281" max="1281" width="2.7109375" style="858" customWidth="1"/>
    <col min="1282" max="1282" width="18.85546875" style="858" customWidth="1"/>
    <col min="1283" max="1283" width="4.28515625" style="858" customWidth="1"/>
    <col min="1284" max="1289" width="8" style="858" customWidth="1"/>
    <col min="1290" max="1291" width="9.28515625" style="858" customWidth="1"/>
    <col min="1292" max="1292" width="8" style="858" customWidth="1"/>
    <col min="1293" max="1293" width="7.7109375" style="858" customWidth="1"/>
    <col min="1294" max="1294" width="8.42578125" style="858" customWidth="1"/>
    <col min="1295" max="1536" width="9.140625" style="858"/>
    <col min="1537" max="1537" width="2.7109375" style="858" customWidth="1"/>
    <col min="1538" max="1538" width="18.85546875" style="858" customWidth="1"/>
    <col min="1539" max="1539" width="4.28515625" style="858" customWidth="1"/>
    <col min="1540" max="1545" width="8" style="858" customWidth="1"/>
    <col min="1546" max="1547" width="9.28515625" style="858" customWidth="1"/>
    <col min="1548" max="1548" width="8" style="858" customWidth="1"/>
    <col min="1549" max="1549" width="7.7109375" style="858" customWidth="1"/>
    <col min="1550" max="1550" width="8.42578125" style="858" customWidth="1"/>
    <col min="1551" max="1792" width="9.140625" style="858"/>
    <col min="1793" max="1793" width="2.7109375" style="858" customWidth="1"/>
    <col min="1794" max="1794" width="18.85546875" style="858" customWidth="1"/>
    <col min="1795" max="1795" width="4.28515625" style="858" customWidth="1"/>
    <col min="1796" max="1801" width="8" style="858" customWidth="1"/>
    <col min="1802" max="1803" width="9.28515625" style="858" customWidth="1"/>
    <col min="1804" max="1804" width="8" style="858" customWidth="1"/>
    <col min="1805" max="1805" width="7.7109375" style="858" customWidth="1"/>
    <col min="1806" max="1806" width="8.42578125" style="858" customWidth="1"/>
    <col min="1807" max="2048" width="9.140625" style="858"/>
    <col min="2049" max="2049" width="2.7109375" style="858" customWidth="1"/>
    <col min="2050" max="2050" width="18.85546875" style="858" customWidth="1"/>
    <col min="2051" max="2051" width="4.28515625" style="858" customWidth="1"/>
    <col min="2052" max="2057" width="8" style="858" customWidth="1"/>
    <col min="2058" max="2059" width="9.28515625" style="858" customWidth="1"/>
    <col min="2060" max="2060" width="8" style="858" customWidth="1"/>
    <col min="2061" max="2061" width="7.7109375" style="858" customWidth="1"/>
    <col min="2062" max="2062" width="8.42578125" style="858" customWidth="1"/>
    <col min="2063" max="2304" width="9.140625" style="858"/>
    <col min="2305" max="2305" width="2.7109375" style="858" customWidth="1"/>
    <col min="2306" max="2306" width="18.85546875" style="858" customWidth="1"/>
    <col min="2307" max="2307" width="4.28515625" style="858" customWidth="1"/>
    <col min="2308" max="2313" width="8" style="858" customWidth="1"/>
    <col min="2314" max="2315" width="9.28515625" style="858" customWidth="1"/>
    <col min="2316" max="2316" width="8" style="858" customWidth="1"/>
    <col min="2317" max="2317" width="7.7109375" style="858" customWidth="1"/>
    <col min="2318" max="2318" width="8.42578125" style="858" customWidth="1"/>
    <col min="2319" max="2560" width="9.140625" style="858"/>
    <col min="2561" max="2561" width="2.7109375" style="858" customWidth="1"/>
    <col min="2562" max="2562" width="18.85546875" style="858" customWidth="1"/>
    <col min="2563" max="2563" width="4.28515625" style="858" customWidth="1"/>
    <col min="2564" max="2569" width="8" style="858" customWidth="1"/>
    <col min="2570" max="2571" width="9.28515625" style="858" customWidth="1"/>
    <col min="2572" max="2572" width="8" style="858" customWidth="1"/>
    <col min="2573" max="2573" width="7.7109375" style="858" customWidth="1"/>
    <col min="2574" max="2574" width="8.42578125" style="858" customWidth="1"/>
    <col min="2575" max="2816" width="9.140625" style="858"/>
    <col min="2817" max="2817" width="2.7109375" style="858" customWidth="1"/>
    <col min="2818" max="2818" width="18.85546875" style="858" customWidth="1"/>
    <col min="2819" max="2819" width="4.28515625" style="858" customWidth="1"/>
    <col min="2820" max="2825" width="8" style="858" customWidth="1"/>
    <col min="2826" max="2827" width="9.28515625" style="858" customWidth="1"/>
    <col min="2828" max="2828" width="8" style="858" customWidth="1"/>
    <col min="2829" max="2829" width="7.7109375" style="858" customWidth="1"/>
    <col min="2830" max="2830" width="8.42578125" style="858" customWidth="1"/>
    <col min="2831" max="3072" width="9.140625" style="858"/>
    <col min="3073" max="3073" width="2.7109375" style="858" customWidth="1"/>
    <col min="3074" max="3074" width="18.85546875" style="858" customWidth="1"/>
    <col min="3075" max="3075" width="4.28515625" style="858" customWidth="1"/>
    <col min="3076" max="3081" width="8" style="858" customWidth="1"/>
    <col min="3082" max="3083" width="9.28515625" style="858" customWidth="1"/>
    <col min="3084" max="3084" width="8" style="858" customWidth="1"/>
    <col min="3085" max="3085" width="7.7109375" style="858" customWidth="1"/>
    <col min="3086" max="3086" width="8.42578125" style="858" customWidth="1"/>
    <col min="3087" max="3328" width="9.140625" style="858"/>
    <col min="3329" max="3329" width="2.7109375" style="858" customWidth="1"/>
    <col min="3330" max="3330" width="18.85546875" style="858" customWidth="1"/>
    <col min="3331" max="3331" width="4.28515625" style="858" customWidth="1"/>
    <col min="3332" max="3337" width="8" style="858" customWidth="1"/>
    <col min="3338" max="3339" width="9.28515625" style="858" customWidth="1"/>
    <col min="3340" max="3340" width="8" style="858" customWidth="1"/>
    <col min="3341" max="3341" width="7.7109375" style="858" customWidth="1"/>
    <col min="3342" max="3342" width="8.42578125" style="858" customWidth="1"/>
    <col min="3343" max="3584" width="9.140625" style="858"/>
    <col min="3585" max="3585" width="2.7109375" style="858" customWidth="1"/>
    <col min="3586" max="3586" width="18.85546875" style="858" customWidth="1"/>
    <col min="3587" max="3587" width="4.28515625" style="858" customWidth="1"/>
    <col min="3588" max="3593" width="8" style="858" customWidth="1"/>
    <col min="3594" max="3595" width="9.28515625" style="858" customWidth="1"/>
    <col min="3596" max="3596" width="8" style="858" customWidth="1"/>
    <col min="3597" max="3597" width="7.7109375" style="858" customWidth="1"/>
    <col min="3598" max="3598" width="8.42578125" style="858" customWidth="1"/>
    <col min="3599" max="3840" width="9.140625" style="858"/>
    <col min="3841" max="3841" width="2.7109375" style="858" customWidth="1"/>
    <col min="3842" max="3842" width="18.85546875" style="858" customWidth="1"/>
    <col min="3843" max="3843" width="4.28515625" style="858" customWidth="1"/>
    <col min="3844" max="3849" width="8" style="858" customWidth="1"/>
    <col min="3850" max="3851" width="9.28515625" style="858" customWidth="1"/>
    <col min="3852" max="3852" width="8" style="858" customWidth="1"/>
    <col min="3853" max="3853" width="7.7109375" style="858" customWidth="1"/>
    <col min="3854" max="3854" width="8.42578125" style="858" customWidth="1"/>
    <col min="3855" max="4096" width="9.140625" style="858"/>
    <col min="4097" max="4097" width="2.7109375" style="858" customWidth="1"/>
    <col min="4098" max="4098" width="18.85546875" style="858" customWidth="1"/>
    <col min="4099" max="4099" width="4.28515625" style="858" customWidth="1"/>
    <col min="4100" max="4105" width="8" style="858" customWidth="1"/>
    <col min="4106" max="4107" width="9.28515625" style="858" customWidth="1"/>
    <col min="4108" max="4108" width="8" style="858" customWidth="1"/>
    <col min="4109" max="4109" width="7.7109375" style="858" customWidth="1"/>
    <col min="4110" max="4110" width="8.42578125" style="858" customWidth="1"/>
    <col min="4111" max="4352" width="9.140625" style="858"/>
    <col min="4353" max="4353" width="2.7109375" style="858" customWidth="1"/>
    <col min="4354" max="4354" width="18.85546875" style="858" customWidth="1"/>
    <col min="4355" max="4355" width="4.28515625" style="858" customWidth="1"/>
    <col min="4356" max="4361" width="8" style="858" customWidth="1"/>
    <col min="4362" max="4363" width="9.28515625" style="858" customWidth="1"/>
    <col min="4364" max="4364" width="8" style="858" customWidth="1"/>
    <col min="4365" max="4365" width="7.7109375" style="858" customWidth="1"/>
    <col min="4366" max="4366" width="8.42578125" style="858" customWidth="1"/>
    <col min="4367" max="4608" width="9.140625" style="858"/>
    <col min="4609" max="4609" width="2.7109375" style="858" customWidth="1"/>
    <col min="4610" max="4610" width="18.85546875" style="858" customWidth="1"/>
    <col min="4611" max="4611" width="4.28515625" style="858" customWidth="1"/>
    <col min="4612" max="4617" width="8" style="858" customWidth="1"/>
    <col min="4618" max="4619" width="9.28515625" style="858" customWidth="1"/>
    <col min="4620" max="4620" width="8" style="858" customWidth="1"/>
    <col min="4621" max="4621" width="7.7109375" style="858" customWidth="1"/>
    <col min="4622" max="4622" width="8.42578125" style="858" customWidth="1"/>
    <col min="4623" max="4864" width="9.140625" style="858"/>
    <col min="4865" max="4865" width="2.7109375" style="858" customWidth="1"/>
    <col min="4866" max="4866" width="18.85546875" style="858" customWidth="1"/>
    <col min="4867" max="4867" width="4.28515625" style="858" customWidth="1"/>
    <col min="4868" max="4873" width="8" style="858" customWidth="1"/>
    <col min="4874" max="4875" width="9.28515625" style="858" customWidth="1"/>
    <col min="4876" max="4876" width="8" style="858" customWidth="1"/>
    <col min="4877" max="4877" width="7.7109375" style="858" customWidth="1"/>
    <col min="4878" max="4878" width="8.42578125" style="858" customWidth="1"/>
    <col min="4879" max="5120" width="9.140625" style="858"/>
    <col min="5121" max="5121" width="2.7109375" style="858" customWidth="1"/>
    <col min="5122" max="5122" width="18.85546875" style="858" customWidth="1"/>
    <col min="5123" max="5123" width="4.28515625" style="858" customWidth="1"/>
    <col min="5124" max="5129" width="8" style="858" customWidth="1"/>
    <col min="5130" max="5131" width="9.28515625" style="858" customWidth="1"/>
    <col min="5132" max="5132" width="8" style="858" customWidth="1"/>
    <col min="5133" max="5133" width="7.7109375" style="858" customWidth="1"/>
    <col min="5134" max="5134" width="8.42578125" style="858" customWidth="1"/>
    <col min="5135" max="5376" width="9.140625" style="858"/>
    <col min="5377" max="5377" width="2.7109375" style="858" customWidth="1"/>
    <col min="5378" max="5378" width="18.85546875" style="858" customWidth="1"/>
    <col min="5379" max="5379" width="4.28515625" style="858" customWidth="1"/>
    <col min="5380" max="5385" width="8" style="858" customWidth="1"/>
    <col min="5386" max="5387" width="9.28515625" style="858" customWidth="1"/>
    <col min="5388" max="5388" width="8" style="858" customWidth="1"/>
    <col min="5389" max="5389" width="7.7109375" style="858" customWidth="1"/>
    <col min="5390" max="5390" width="8.42578125" style="858" customWidth="1"/>
    <col min="5391" max="5632" width="9.140625" style="858"/>
    <col min="5633" max="5633" width="2.7109375" style="858" customWidth="1"/>
    <col min="5634" max="5634" width="18.85546875" style="858" customWidth="1"/>
    <col min="5635" max="5635" width="4.28515625" style="858" customWidth="1"/>
    <col min="5636" max="5641" width="8" style="858" customWidth="1"/>
    <col min="5642" max="5643" width="9.28515625" style="858" customWidth="1"/>
    <col min="5644" max="5644" width="8" style="858" customWidth="1"/>
    <col min="5645" max="5645" width="7.7109375" style="858" customWidth="1"/>
    <col min="5646" max="5646" width="8.42578125" style="858" customWidth="1"/>
    <col min="5647" max="5888" width="9.140625" style="858"/>
    <col min="5889" max="5889" width="2.7109375" style="858" customWidth="1"/>
    <col min="5890" max="5890" width="18.85546875" style="858" customWidth="1"/>
    <col min="5891" max="5891" width="4.28515625" style="858" customWidth="1"/>
    <col min="5892" max="5897" width="8" style="858" customWidth="1"/>
    <col min="5898" max="5899" width="9.28515625" style="858" customWidth="1"/>
    <col min="5900" max="5900" width="8" style="858" customWidth="1"/>
    <col min="5901" max="5901" width="7.7109375" style="858" customWidth="1"/>
    <col min="5902" max="5902" width="8.42578125" style="858" customWidth="1"/>
    <col min="5903" max="6144" width="9.140625" style="858"/>
    <col min="6145" max="6145" width="2.7109375" style="858" customWidth="1"/>
    <col min="6146" max="6146" width="18.85546875" style="858" customWidth="1"/>
    <col min="6147" max="6147" width="4.28515625" style="858" customWidth="1"/>
    <col min="6148" max="6153" width="8" style="858" customWidth="1"/>
    <col min="6154" max="6155" width="9.28515625" style="858" customWidth="1"/>
    <col min="6156" max="6156" width="8" style="858" customWidth="1"/>
    <col min="6157" max="6157" width="7.7109375" style="858" customWidth="1"/>
    <col min="6158" max="6158" width="8.42578125" style="858" customWidth="1"/>
    <col min="6159" max="6400" width="9.140625" style="858"/>
    <col min="6401" max="6401" width="2.7109375" style="858" customWidth="1"/>
    <col min="6402" max="6402" width="18.85546875" style="858" customWidth="1"/>
    <col min="6403" max="6403" width="4.28515625" style="858" customWidth="1"/>
    <col min="6404" max="6409" width="8" style="858" customWidth="1"/>
    <col min="6410" max="6411" width="9.28515625" style="858" customWidth="1"/>
    <col min="6412" max="6412" width="8" style="858" customWidth="1"/>
    <col min="6413" max="6413" width="7.7109375" style="858" customWidth="1"/>
    <col min="6414" max="6414" width="8.42578125" style="858" customWidth="1"/>
    <col min="6415" max="6656" width="9.140625" style="858"/>
    <col min="6657" max="6657" width="2.7109375" style="858" customWidth="1"/>
    <col min="6658" max="6658" width="18.85546875" style="858" customWidth="1"/>
    <col min="6659" max="6659" width="4.28515625" style="858" customWidth="1"/>
    <col min="6660" max="6665" width="8" style="858" customWidth="1"/>
    <col min="6666" max="6667" width="9.28515625" style="858" customWidth="1"/>
    <col min="6668" max="6668" width="8" style="858" customWidth="1"/>
    <col min="6669" max="6669" width="7.7109375" style="858" customWidth="1"/>
    <col min="6670" max="6670" width="8.42578125" style="858" customWidth="1"/>
    <col min="6671" max="6912" width="9.140625" style="858"/>
    <col min="6913" max="6913" width="2.7109375" style="858" customWidth="1"/>
    <col min="6914" max="6914" width="18.85546875" style="858" customWidth="1"/>
    <col min="6915" max="6915" width="4.28515625" style="858" customWidth="1"/>
    <col min="6916" max="6921" width="8" style="858" customWidth="1"/>
    <col min="6922" max="6923" width="9.28515625" style="858" customWidth="1"/>
    <col min="6924" max="6924" width="8" style="858" customWidth="1"/>
    <col min="6925" max="6925" width="7.7109375" style="858" customWidth="1"/>
    <col min="6926" max="6926" width="8.42578125" style="858" customWidth="1"/>
    <col min="6927" max="7168" width="9.140625" style="858"/>
    <col min="7169" max="7169" width="2.7109375" style="858" customWidth="1"/>
    <col min="7170" max="7170" width="18.85546875" style="858" customWidth="1"/>
    <col min="7171" max="7171" width="4.28515625" style="858" customWidth="1"/>
    <col min="7172" max="7177" width="8" style="858" customWidth="1"/>
    <col min="7178" max="7179" width="9.28515625" style="858" customWidth="1"/>
    <col min="7180" max="7180" width="8" style="858" customWidth="1"/>
    <col min="7181" max="7181" width="7.7109375" style="858" customWidth="1"/>
    <col min="7182" max="7182" width="8.42578125" style="858" customWidth="1"/>
    <col min="7183" max="7424" width="9.140625" style="858"/>
    <col min="7425" max="7425" width="2.7109375" style="858" customWidth="1"/>
    <col min="7426" max="7426" width="18.85546875" style="858" customWidth="1"/>
    <col min="7427" max="7427" width="4.28515625" style="858" customWidth="1"/>
    <col min="7428" max="7433" width="8" style="858" customWidth="1"/>
    <col min="7434" max="7435" width="9.28515625" style="858" customWidth="1"/>
    <col min="7436" max="7436" width="8" style="858" customWidth="1"/>
    <col min="7437" max="7437" width="7.7109375" style="858" customWidth="1"/>
    <col min="7438" max="7438" width="8.42578125" style="858" customWidth="1"/>
    <col min="7439" max="7680" width="9.140625" style="858"/>
    <col min="7681" max="7681" width="2.7109375" style="858" customWidth="1"/>
    <col min="7682" max="7682" width="18.85546875" style="858" customWidth="1"/>
    <col min="7683" max="7683" width="4.28515625" style="858" customWidth="1"/>
    <col min="7684" max="7689" width="8" style="858" customWidth="1"/>
    <col min="7690" max="7691" width="9.28515625" style="858" customWidth="1"/>
    <col min="7692" max="7692" width="8" style="858" customWidth="1"/>
    <col min="7693" max="7693" width="7.7109375" style="858" customWidth="1"/>
    <col min="7694" max="7694" width="8.42578125" style="858" customWidth="1"/>
    <col min="7695" max="7936" width="9.140625" style="858"/>
    <col min="7937" max="7937" width="2.7109375" style="858" customWidth="1"/>
    <col min="7938" max="7938" width="18.85546875" style="858" customWidth="1"/>
    <col min="7939" max="7939" width="4.28515625" style="858" customWidth="1"/>
    <col min="7940" max="7945" width="8" style="858" customWidth="1"/>
    <col min="7946" max="7947" width="9.28515625" style="858" customWidth="1"/>
    <col min="7948" max="7948" width="8" style="858" customWidth="1"/>
    <col min="7949" max="7949" width="7.7109375" style="858" customWidth="1"/>
    <col min="7950" max="7950" width="8.42578125" style="858" customWidth="1"/>
    <col min="7951" max="8192" width="9.140625" style="858"/>
    <col min="8193" max="8193" width="2.7109375" style="858" customWidth="1"/>
    <col min="8194" max="8194" width="18.85546875" style="858" customWidth="1"/>
    <col min="8195" max="8195" width="4.28515625" style="858" customWidth="1"/>
    <col min="8196" max="8201" width="8" style="858" customWidth="1"/>
    <col min="8202" max="8203" width="9.28515625" style="858" customWidth="1"/>
    <col min="8204" max="8204" width="8" style="858" customWidth="1"/>
    <col min="8205" max="8205" width="7.7109375" style="858" customWidth="1"/>
    <col min="8206" max="8206" width="8.42578125" style="858" customWidth="1"/>
    <col min="8207" max="8448" width="9.140625" style="858"/>
    <col min="8449" max="8449" width="2.7109375" style="858" customWidth="1"/>
    <col min="8450" max="8450" width="18.85546875" style="858" customWidth="1"/>
    <col min="8451" max="8451" width="4.28515625" style="858" customWidth="1"/>
    <col min="8452" max="8457" width="8" style="858" customWidth="1"/>
    <col min="8458" max="8459" width="9.28515625" style="858" customWidth="1"/>
    <col min="8460" max="8460" width="8" style="858" customWidth="1"/>
    <col min="8461" max="8461" width="7.7109375" style="858" customWidth="1"/>
    <col min="8462" max="8462" width="8.42578125" style="858" customWidth="1"/>
    <col min="8463" max="8704" width="9.140625" style="858"/>
    <col min="8705" max="8705" width="2.7109375" style="858" customWidth="1"/>
    <col min="8706" max="8706" width="18.85546875" style="858" customWidth="1"/>
    <col min="8707" max="8707" width="4.28515625" style="858" customWidth="1"/>
    <col min="8708" max="8713" width="8" style="858" customWidth="1"/>
    <col min="8714" max="8715" width="9.28515625" style="858" customWidth="1"/>
    <col min="8716" max="8716" width="8" style="858" customWidth="1"/>
    <col min="8717" max="8717" width="7.7109375" style="858" customWidth="1"/>
    <col min="8718" max="8718" width="8.42578125" style="858" customWidth="1"/>
    <col min="8719" max="8960" width="9.140625" style="858"/>
    <col min="8961" max="8961" width="2.7109375" style="858" customWidth="1"/>
    <col min="8962" max="8962" width="18.85546875" style="858" customWidth="1"/>
    <col min="8963" max="8963" width="4.28515625" style="858" customWidth="1"/>
    <col min="8964" max="8969" width="8" style="858" customWidth="1"/>
    <col min="8970" max="8971" width="9.28515625" style="858" customWidth="1"/>
    <col min="8972" max="8972" width="8" style="858" customWidth="1"/>
    <col min="8973" max="8973" width="7.7109375" style="858" customWidth="1"/>
    <col min="8974" max="8974" width="8.42578125" style="858" customWidth="1"/>
    <col min="8975" max="9216" width="9.140625" style="858"/>
    <col min="9217" max="9217" width="2.7109375" style="858" customWidth="1"/>
    <col min="9218" max="9218" width="18.85546875" style="858" customWidth="1"/>
    <col min="9219" max="9219" width="4.28515625" style="858" customWidth="1"/>
    <col min="9220" max="9225" width="8" style="858" customWidth="1"/>
    <col min="9226" max="9227" width="9.28515625" style="858" customWidth="1"/>
    <col min="9228" max="9228" width="8" style="858" customWidth="1"/>
    <col min="9229" max="9229" width="7.7109375" style="858" customWidth="1"/>
    <col min="9230" max="9230" width="8.42578125" style="858" customWidth="1"/>
    <col min="9231" max="9472" width="9.140625" style="858"/>
    <col min="9473" max="9473" width="2.7109375" style="858" customWidth="1"/>
    <col min="9474" max="9474" width="18.85546875" style="858" customWidth="1"/>
    <col min="9475" max="9475" width="4.28515625" style="858" customWidth="1"/>
    <col min="9476" max="9481" width="8" style="858" customWidth="1"/>
    <col min="9482" max="9483" width="9.28515625" style="858" customWidth="1"/>
    <col min="9484" max="9484" width="8" style="858" customWidth="1"/>
    <col min="9485" max="9485" width="7.7109375" style="858" customWidth="1"/>
    <col min="9486" max="9486" width="8.42578125" style="858" customWidth="1"/>
    <col min="9487" max="9728" width="9.140625" style="858"/>
    <col min="9729" max="9729" width="2.7109375" style="858" customWidth="1"/>
    <col min="9730" max="9730" width="18.85546875" style="858" customWidth="1"/>
    <col min="9731" max="9731" width="4.28515625" style="858" customWidth="1"/>
    <col min="9732" max="9737" width="8" style="858" customWidth="1"/>
    <col min="9738" max="9739" width="9.28515625" style="858" customWidth="1"/>
    <col min="9740" max="9740" width="8" style="858" customWidth="1"/>
    <col min="9741" max="9741" width="7.7109375" style="858" customWidth="1"/>
    <col min="9742" max="9742" width="8.42578125" style="858" customWidth="1"/>
    <col min="9743" max="9984" width="9.140625" style="858"/>
    <col min="9985" max="9985" width="2.7109375" style="858" customWidth="1"/>
    <col min="9986" max="9986" width="18.85546875" style="858" customWidth="1"/>
    <col min="9987" max="9987" width="4.28515625" style="858" customWidth="1"/>
    <col min="9988" max="9993" width="8" style="858" customWidth="1"/>
    <col min="9994" max="9995" width="9.28515625" style="858" customWidth="1"/>
    <col min="9996" max="9996" width="8" style="858" customWidth="1"/>
    <col min="9997" max="9997" width="7.7109375" style="858" customWidth="1"/>
    <col min="9998" max="9998" width="8.42578125" style="858" customWidth="1"/>
    <col min="9999" max="10240" width="9.140625" style="858"/>
    <col min="10241" max="10241" width="2.7109375" style="858" customWidth="1"/>
    <col min="10242" max="10242" width="18.85546875" style="858" customWidth="1"/>
    <col min="10243" max="10243" width="4.28515625" style="858" customWidth="1"/>
    <col min="10244" max="10249" width="8" style="858" customWidth="1"/>
    <col min="10250" max="10251" width="9.28515625" style="858" customWidth="1"/>
    <col min="10252" max="10252" width="8" style="858" customWidth="1"/>
    <col min="10253" max="10253" width="7.7109375" style="858" customWidth="1"/>
    <col min="10254" max="10254" width="8.42578125" style="858" customWidth="1"/>
    <col min="10255" max="10496" width="9.140625" style="858"/>
    <col min="10497" max="10497" width="2.7109375" style="858" customWidth="1"/>
    <col min="10498" max="10498" width="18.85546875" style="858" customWidth="1"/>
    <col min="10499" max="10499" width="4.28515625" style="858" customWidth="1"/>
    <col min="10500" max="10505" width="8" style="858" customWidth="1"/>
    <col min="10506" max="10507" width="9.28515625" style="858" customWidth="1"/>
    <col min="10508" max="10508" width="8" style="858" customWidth="1"/>
    <col min="10509" max="10509" width="7.7109375" style="858" customWidth="1"/>
    <col min="10510" max="10510" width="8.42578125" style="858" customWidth="1"/>
    <col min="10511" max="10752" width="9.140625" style="858"/>
    <col min="10753" max="10753" width="2.7109375" style="858" customWidth="1"/>
    <col min="10754" max="10754" width="18.85546875" style="858" customWidth="1"/>
    <col min="10755" max="10755" width="4.28515625" style="858" customWidth="1"/>
    <col min="10756" max="10761" width="8" style="858" customWidth="1"/>
    <col min="10762" max="10763" width="9.28515625" style="858" customWidth="1"/>
    <col min="10764" max="10764" width="8" style="858" customWidth="1"/>
    <col min="10765" max="10765" width="7.7109375" style="858" customWidth="1"/>
    <col min="10766" max="10766" width="8.42578125" style="858" customWidth="1"/>
    <col min="10767" max="11008" width="9.140625" style="858"/>
    <col min="11009" max="11009" width="2.7109375" style="858" customWidth="1"/>
    <col min="11010" max="11010" width="18.85546875" style="858" customWidth="1"/>
    <col min="11011" max="11011" width="4.28515625" style="858" customWidth="1"/>
    <col min="11012" max="11017" width="8" style="858" customWidth="1"/>
    <col min="11018" max="11019" width="9.28515625" style="858" customWidth="1"/>
    <col min="11020" max="11020" width="8" style="858" customWidth="1"/>
    <col min="11021" max="11021" width="7.7109375" style="858" customWidth="1"/>
    <col min="11022" max="11022" width="8.42578125" style="858" customWidth="1"/>
    <col min="11023" max="11264" width="9.140625" style="858"/>
    <col min="11265" max="11265" width="2.7109375" style="858" customWidth="1"/>
    <col min="11266" max="11266" width="18.85546875" style="858" customWidth="1"/>
    <col min="11267" max="11267" width="4.28515625" style="858" customWidth="1"/>
    <col min="11268" max="11273" width="8" style="858" customWidth="1"/>
    <col min="11274" max="11275" width="9.28515625" style="858" customWidth="1"/>
    <col min="11276" max="11276" width="8" style="858" customWidth="1"/>
    <col min="11277" max="11277" width="7.7109375" style="858" customWidth="1"/>
    <col min="11278" max="11278" width="8.42578125" style="858" customWidth="1"/>
    <col min="11279" max="11520" width="9.140625" style="858"/>
    <col min="11521" max="11521" width="2.7109375" style="858" customWidth="1"/>
    <col min="11522" max="11522" width="18.85546875" style="858" customWidth="1"/>
    <col min="11523" max="11523" width="4.28515625" style="858" customWidth="1"/>
    <col min="11524" max="11529" width="8" style="858" customWidth="1"/>
    <col min="11530" max="11531" width="9.28515625" style="858" customWidth="1"/>
    <col min="11532" max="11532" width="8" style="858" customWidth="1"/>
    <col min="11533" max="11533" width="7.7109375" style="858" customWidth="1"/>
    <col min="11534" max="11534" width="8.42578125" style="858" customWidth="1"/>
    <col min="11535" max="11776" width="9.140625" style="858"/>
    <col min="11777" max="11777" width="2.7109375" style="858" customWidth="1"/>
    <col min="11778" max="11778" width="18.85546875" style="858" customWidth="1"/>
    <col min="11779" max="11779" width="4.28515625" style="858" customWidth="1"/>
    <col min="11780" max="11785" width="8" style="858" customWidth="1"/>
    <col min="11786" max="11787" width="9.28515625" style="858" customWidth="1"/>
    <col min="11788" max="11788" width="8" style="858" customWidth="1"/>
    <col min="11789" max="11789" width="7.7109375" style="858" customWidth="1"/>
    <col min="11790" max="11790" width="8.42578125" style="858" customWidth="1"/>
    <col min="11791" max="12032" width="9.140625" style="858"/>
    <col min="12033" max="12033" width="2.7109375" style="858" customWidth="1"/>
    <col min="12034" max="12034" width="18.85546875" style="858" customWidth="1"/>
    <col min="12035" max="12035" width="4.28515625" style="858" customWidth="1"/>
    <col min="12036" max="12041" width="8" style="858" customWidth="1"/>
    <col min="12042" max="12043" width="9.28515625" style="858" customWidth="1"/>
    <col min="12044" max="12044" width="8" style="858" customWidth="1"/>
    <col min="12045" max="12045" width="7.7109375" style="858" customWidth="1"/>
    <col min="12046" max="12046" width="8.42578125" style="858" customWidth="1"/>
    <col min="12047" max="12288" width="9.140625" style="858"/>
    <col min="12289" max="12289" width="2.7109375" style="858" customWidth="1"/>
    <col min="12290" max="12290" width="18.85546875" style="858" customWidth="1"/>
    <col min="12291" max="12291" width="4.28515625" style="858" customWidth="1"/>
    <col min="12292" max="12297" width="8" style="858" customWidth="1"/>
    <col min="12298" max="12299" width="9.28515625" style="858" customWidth="1"/>
    <col min="12300" max="12300" width="8" style="858" customWidth="1"/>
    <col min="12301" max="12301" width="7.7109375" style="858" customWidth="1"/>
    <col min="12302" max="12302" width="8.42578125" style="858" customWidth="1"/>
    <col min="12303" max="12544" width="9.140625" style="858"/>
    <col min="12545" max="12545" width="2.7109375" style="858" customWidth="1"/>
    <col min="12546" max="12546" width="18.85546875" style="858" customWidth="1"/>
    <col min="12547" max="12547" width="4.28515625" style="858" customWidth="1"/>
    <col min="12548" max="12553" width="8" style="858" customWidth="1"/>
    <col min="12554" max="12555" width="9.28515625" style="858" customWidth="1"/>
    <col min="12556" max="12556" width="8" style="858" customWidth="1"/>
    <col min="12557" max="12557" width="7.7109375" style="858" customWidth="1"/>
    <col min="12558" max="12558" width="8.42578125" style="858" customWidth="1"/>
    <col min="12559" max="12800" width="9.140625" style="858"/>
    <col min="12801" max="12801" width="2.7109375" style="858" customWidth="1"/>
    <col min="12802" max="12802" width="18.85546875" style="858" customWidth="1"/>
    <col min="12803" max="12803" width="4.28515625" style="858" customWidth="1"/>
    <col min="12804" max="12809" width="8" style="858" customWidth="1"/>
    <col min="12810" max="12811" width="9.28515625" style="858" customWidth="1"/>
    <col min="12812" max="12812" width="8" style="858" customWidth="1"/>
    <col min="12813" max="12813" width="7.7109375" style="858" customWidth="1"/>
    <col min="12814" max="12814" width="8.42578125" style="858" customWidth="1"/>
    <col min="12815" max="13056" width="9.140625" style="858"/>
    <col min="13057" max="13057" width="2.7109375" style="858" customWidth="1"/>
    <col min="13058" max="13058" width="18.85546875" style="858" customWidth="1"/>
    <col min="13059" max="13059" width="4.28515625" style="858" customWidth="1"/>
    <col min="13060" max="13065" width="8" style="858" customWidth="1"/>
    <col min="13066" max="13067" width="9.28515625" style="858" customWidth="1"/>
    <col min="13068" max="13068" width="8" style="858" customWidth="1"/>
    <col min="13069" max="13069" width="7.7109375" style="858" customWidth="1"/>
    <col min="13070" max="13070" width="8.42578125" style="858" customWidth="1"/>
    <col min="13071" max="13312" width="9.140625" style="858"/>
    <col min="13313" max="13313" width="2.7109375" style="858" customWidth="1"/>
    <col min="13314" max="13314" width="18.85546875" style="858" customWidth="1"/>
    <col min="13315" max="13315" width="4.28515625" style="858" customWidth="1"/>
    <col min="13316" max="13321" width="8" style="858" customWidth="1"/>
    <col min="13322" max="13323" width="9.28515625" style="858" customWidth="1"/>
    <col min="13324" max="13324" width="8" style="858" customWidth="1"/>
    <col min="13325" max="13325" width="7.7109375" style="858" customWidth="1"/>
    <col min="13326" max="13326" width="8.42578125" style="858" customWidth="1"/>
    <col min="13327" max="13568" width="9.140625" style="858"/>
    <col min="13569" max="13569" width="2.7109375" style="858" customWidth="1"/>
    <col min="13570" max="13570" width="18.85546875" style="858" customWidth="1"/>
    <col min="13571" max="13571" width="4.28515625" style="858" customWidth="1"/>
    <col min="13572" max="13577" width="8" style="858" customWidth="1"/>
    <col min="13578" max="13579" width="9.28515625" style="858" customWidth="1"/>
    <col min="13580" max="13580" width="8" style="858" customWidth="1"/>
    <col min="13581" max="13581" width="7.7109375" style="858" customWidth="1"/>
    <col min="13582" max="13582" width="8.42578125" style="858" customWidth="1"/>
    <col min="13583" max="13824" width="9.140625" style="858"/>
    <col min="13825" max="13825" width="2.7109375" style="858" customWidth="1"/>
    <col min="13826" max="13826" width="18.85546875" style="858" customWidth="1"/>
    <col min="13827" max="13827" width="4.28515625" style="858" customWidth="1"/>
    <col min="13828" max="13833" width="8" style="858" customWidth="1"/>
    <col min="13834" max="13835" width="9.28515625" style="858" customWidth="1"/>
    <col min="13836" max="13836" width="8" style="858" customWidth="1"/>
    <col min="13837" max="13837" width="7.7109375" style="858" customWidth="1"/>
    <col min="13838" max="13838" width="8.42578125" style="858" customWidth="1"/>
    <col min="13839" max="14080" width="9.140625" style="858"/>
    <col min="14081" max="14081" width="2.7109375" style="858" customWidth="1"/>
    <col min="14082" max="14082" width="18.85546875" style="858" customWidth="1"/>
    <col min="14083" max="14083" width="4.28515625" style="858" customWidth="1"/>
    <col min="14084" max="14089" width="8" style="858" customWidth="1"/>
    <col min="14090" max="14091" width="9.28515625" style="858" customWidth="1"/>
    <col min="14092" max="14092" width="8" style="858" customWidth="1"/>
    <col min="14093" max="14093" width="7.7109375" style="858" customWidth="1"/>
    <col min="14094" max="14094" width="8.42578125" style="858" customWidth="1"/>
    <col min="14095" max="14336" width="9.140625" style="858"/>
    <col min="14337" max="14337" width="2.7109375" style="858" customWidth="1"/>
    <col min="14338" max="14338" width="18.85546875" style="858" customWidth="1"/>
    <col min="14339" max="14339" width="4.28515625" style="858" customWidth="1"/>
    <col min="14340" max="14345" width="8" style="858" customWidth="1"/>
    <col min="14346" max="14347" width="9.28515625" style="858" customWidth="1"/>
    <col min="14348" max="14348" width="8" style="858" customWidth="1"/>
    <col min="14349" max="14349" width="7.7109375" style="858" customWidth="1"/>
    <col min="14350" max="14350" width="8.42578125" style="858" customWidth="1"/>
    <col min="14351" max="14592" width="9.140625" style="858"/>
    <col min="14593" max="14593" width="2.7109375" style="858" customWidth="1"/>
    <col min="14594" max="14594" width="18.85546875" style="858" customWidth="1"/>
    <col min="14595" max="14595" width="4.28515625" style="858" customWidth="1"/>
    <col min="14596" max="14601" width="8" style="858" customWidth="1"/>
    <col min="14602" max="14603" width="9.28515625" style="858" customWidth="1"/>
    <col min="14604" max="14604" width="8" style="858" customWidth="1"/>
    <col min="14605" max="14605" width="7.7109375" style="858" customWidth="1"/>
    <col min="14606" max="14606" width="8.42578125" style="858" customWidth="1"/>
    <col min="14607" max="14848" width="9.140625" style="858"/>
    <col min="14849" max="14849" width="2.7109375" style="858" customWidth="1"/>
    <col min="14850" max="14850" width="18.85546875" style="858" customWidth="1"/>
    <col min="14851" max="14851" width="4.28515625" style="858" customWidth="1"/>
    <col min="14852" max="14857" width="8" style="858" customWidth="1"/>
    <col min="14858" max="14859" width="9.28515625" style="858" customWidth="1"/>
    <col min="14860" max="14860" width="8" style="858" customWidth="1"/>
    <col min="14861" max="14861" width="7.7109375" style="858" customWidth="1"/>
    <col min="14862" max="14862" width="8.42578125" style="858" customWidth="1"/>
    <col min="14863" max="15104" width="9.140625" style="858"/>
    <col min="15105" max="15105" width="2.7109375" style="858" customWidth="1"/>
    <col min="15106" max="15106" width="18.85546875" style="858" customWidth="1"/>
    <col min="15107" max="15107" width="4.28515625" style="858" customWidth="1"/>
    <col min="15108" max="15113" width="8" style="858" customWidth="1"/>
    <col min="15114" max="15115" width="9.28515625" style="858" customWidth="1"/>
    <col min="15116" max="15116" width="8" style="858" customWidth="1"/>
    <col min="15117" max="15117" width="7.7109375" style="858" customWidth="1"/>
    <col min="15118" max="15118" width="8.42578125" style="858" customWidth="1"/>
    <col min="15119" max="15360" width="9.140625" style="858"/>
    <col min="15361" max="15361" width="2.7109375" style="858" customWidth="1"/>
    <col min="15362" max="15362" width="18.85546875" style="858" customWidth="1"/>
    <col min="15363" max="15363" width="4.28515625" style="858" customWidth="1"/>
    <col min="15364" max="15369" width="8" style="858" customWidth="1"/>
    <col min="15370" max="15371" width="9.28515625" style="858" customWidth="1"/>
    <col min="15372" max="15372" width="8" style="858" customWidth="1"/>
    <col min="15373" max="15373" width="7.7109375" style="858" customWidth="1"/>
    <col min="15374" max="15374" width="8.42578125" style="858" customWidth="1"/>
    <col min="15375" max="15616" width="9.140625" style="858"/>
    <col min="15617" max="15617" width="2.7109375" style="858" customWidth="1"/>
    <col min="15618" max="15618" width="18.85546875" style="858" customWidth="1"/>
    <col min="15619" max="15619" width="4.28515625" style="858" customWidth="1"/>
    <col min="15620" max="15625" width="8" style="858" customWidth="1"/>
    <col min="15626" max="15627" width="9.28515625" style="858" customWidth="1"/>
    <col min="15628" max="15628" width="8" style="858" customWidth="1"/>
    <col min="15629" max="15629" width="7.7109375" style="858" customWidth="1"/>
    <col min="15630" max="15630" width="8.42578125" style="858" customWidth="1"/>
    <col min="15631" max="15872" width="9.140625" style="858"/>
    <col min="15873" max="15873" width="2.7109375" style="858" customWidth="1"/>
    <col min="15874" max="15874" width="18.85546875" style="858" customWidth="1"/>
    <col min="15875" max="15875" width="4.28515625" style="858" customWidth="1"/>
    <col min="15876" max="15881" width="8" style="858" customWidth="1"/>
    <col min="15882" max="15883" width="9.28515625" style="858" customWidth="1"/>
    <col min="15884" max="15884" width="8" style="858" customWidth="1"/>
    <col min="15885" max="15885" width="7.7109375" style="858" customWidth="1"/>
    <col min="15886" max="15886" width="8.42578125" style="858" customWidth="1"/>
    <col min="15887" max="16128" width="9.140625" style="858"/>
    <col min="16129" max="16129" width="2.7109375" style="858" customWidth="1"/>
    <col min="16130" max="16130" width="18.85546875" style="858" customWidth="1"/>
    <col min="16131" max="16131" width="4.28515625" style="858" customWidth="1"/>
    <col min="16132" max="16137" width="8" style="858" customWidth="1"/>
    <col min="16138" max="16139" width="9.28515625" style="858" customWidth="1"/>
    <col min="16140" max="16140" width="8" style="858" customWidth="1"/>
    <col min="16141" max="16141" width="7.7109375" style="858" customWidth="1"/>
    <col min="16142" max="16142" width="8.42578125" style="858" customWidth="1"/>
    <col min="16143" max="16384" width="9.140625" style="858"/>
  </cols>
  <sheetData>
    <row r="1" spans="1:255" s="847" customFormat="1" ht="38.450000000000003" customHeight="1" thickBot="1">
      <c r="A1" s="1555" t="s">
        <v>999</v>
      </c>
      <c r="B1" s="1555"/>
      <c r="C1" s="1555"/>
      <c r="D1" s="1555"/>
      <c r="E1" s="1555"/>
      <c r="F1" s="1555"/>
      <c r="G1" s="1555"/>
      <c r="H1" s="1555"/>
      <c r="I1" s="1555"/>
      <c r="J1" s="1555"/>
      <c r="K1" s="1555"/>
      <c r="L1" s="1555"/>
      <c r="M1" s="1555"/>
      <c r="N1" s="1555"/>
    </row>
    <row r="2" spans="1:255" s="847" customFormat="1" ht="15" customHeight="1">
      <c r="A2" s="848" t="str">
        <f>"November 2015"</f>
        <v>November 2015</v>
      </c>
      <c r="B2" s="848"/>
      <c r="C2" s="849"/>
      <c r="D2" s="848"/>
      <c r="E2" s="848"/>
      <c r="F2" s="848"/>
      <c r="G2" s="848"/>
      <c r="H2" s="848"/>
      <c r="I2" s="850"/>
      <c r="J2" s="848"/>
      <c r="K2" s="848"/>
      <c r="L2" s="848"/>
      <c r="N2" s="851" t="s">
        <v>0</v>
      </c>
      <c r="O2" s="848"/>
      <c r="R2" s="850"/>
      <c r="S2" s="848"/>
      <c r="T2" s="848"/>
      <c r="U2" s="848"/>
      <c r="V2" s="848"/>
      <c r="W2" s="848"/>
      <c r="X2" s="848"/>
      <c r="Y2" s="848"/>
      <c r="Z2" s="848"/>
      <c r="AA2" s="848"/>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FX2" s="850"/>
      <c r="FY2" s="850"/>
      <c r="FZ2" s="850"/>
      <c r="GA2" s="850"/>
      <c r="GB2" s="850"/>
      <c r="GC2" s="850"/>
      <c r="GD2" s="850"/>
      <c r="GE2" s="850"/>
      <c r="GF2" s="850"/>
      <c r="GG2" s="850"/>
      <c r="GH2" s="850"/>
      <c r="GI2" s="850"/>
      <c r="GJ2" s="850"/>
      <c r="GK2" s="850"/>
      <c r="GL2" s="850"/>
      <c r="GM2" s="850"/>
      <c r="GN2" s="850"/>
      <c r="GO2" s="850"/>
      <c r="GP2" s="850"/>
      <c r="GQ2" s="850"/>
      <c r="GR2" s="850"/>
      <c r="GS2" s="850"/>
      <c r="GT2" s="850"/>
      <c r="GU2" s="850"/>
      <c r="GV2" s="850"/>
      <c r="GW2" s="850"/>
      <c r="GX2" s="850"/>
      <c r="GY2" s="850"/>
      <c r="GZ2" s="850"/>
      <c r="HA2" s="850"/>
      <c r="HB2" s="850"/>
      <c r="HC2" s="850"/>
      <c r="HD2" s="850"/>
      <c r="HE2" s="850"/>
      <c r="HF2" s="850"/>
      <c r="HG2" s="850"/>
      <c r="HH2" s="850"/>
      <c r="HI2" s="850"/>
      <c r="HJ2" s="850"/>
      <c r="HK2" s="850"/>
      <c r="HL2" s="850"/>
      <c r="HM2" s="850"/>
      <c r="HN2" s="850"/>
      <c r="HO2" s="850"/>
      <c r="HP2" s="850"/>
      <c r="HQ2" s="850"/>
      <c r="HR2" s="850"/>
      <c r="HS2" s="850"/>
      <c r="HT2" s="850"/>
      <c r="HU2" s="850"/>
      <c r="HV2" s="850"/>
      <c r="HW2" s="850"/>
      <c r="HX2" s="850"/>
      <c r="HY2" s="850"/>
      <c r="HZ2" s="850"/>
      <c r="IA2" s="850"/>
      <c r="IB2" s="850"/>
      <c r="IC2" s="850"/>
      <c r="ID2" s="850"/>
      <c r="IE2" s="850"/>
      <c r="IF2" s="850"/>
      <c r="IG2" s="850"/>
      <c r="IH2" s="850"/>
      <c r="II2" s="850"/>
      <c r="IJ2" s="850"/>
      <c r="IK2" s="850"/>
      <c r="IL2" s="850"/>
      <c r="IM2" s="850"/>
      <c r="IN2" s="850"/>
      <c r="IO2" s="850"/>
      <c r="IP2" s="850"/>
      <c r="IQ2" s="850"/>
      <c r="IR2" s="850"/>
      <c r="IS2" s="850"/>
      <c r="IT2" s="850"/>
      <c r="IU2" s="850"/>
    </row>
    <row r="3" spans="1:255" s="847" customFormat="1" ht="15" customHeight="1">
      <c r="A3" s="848" t="s">
        <v>1</v>
      </c>
      <c r="B3" s="848"/>
      <c r="C3" s="849"/>
      <c r="D3" s="848"/>
      <c r="E3" s="848"/>
      <c r="F3" s="848"/>
      <c r="G3" s="848"/>
      <c r="H3" s="848"/>
      <c r="I3" s="850"/>
      <c r="J3" s="848"/>
      <c r="K3" s="848"/>
      <c r="L3" s="848"/>
      <c r="O3" s="848"/>
      <c r="R3" s="850"/>
      <c r="S3" s="848"/>
      <c r="T3" s="848"/>
      <c r="U3" s="848"/>
      <c r="V3" s="848"/>
      <c r="W3" s="848"/>
      <c r="X3" s="848"/>
      <c r="Y3" s="848"/>
      <c r="Z3" s="848"/>
      <c r="AA3" s="848"/>
      <c r="AB3" s="850"/>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FX3" s="850"/>
      <c r="FY3" s="850"/>
      <c r="FZ3" s="850"/>
      <c r="GA3" s="850"/>
      <c r="GB3" s="850"/>
      <c r="GC3" s="850"/>
      <c r="GD3" s="850"/>
      <c r="GE3" s="850"/>
      <c r="GF3" s="850"/>
      <c r="GG3" s="850"/>
      <c r="GH3" s="850"/>
      <c r="GI3" s="850"/>
      <c r="GJ3" s="850"/>
      <c r="GK3" s="850"/>
      <c r="GL3" s="850"/>
      <c r="GM3" s="850"/>
      <c r="GN3" s="850"/>
      <c r="GO3" s="850"/>
      <c r="GP3" s="850"/>
      <c r="GQ3" s="850"/>
      <c r="GR3" s="850"/>
      <c r="GS3" s="850"/>
      <c r="GT3" s="850"/>
      <c r="GU3" s="850"/>
      <c r="GV3" s="850"/>
      <c r="GW3" s="850"/>
      <c r="GX3" s="850"/>
      <c r="GY3" s="850"/>
      <c r="GZ3" s="850"/>
      <c r="HA3" s="850"/>
      <c r="HB3" s="850"/>
      <c r="HC3" s="850"/>
      <c r="HD3" s="850"/>
      <c r="HE3" s="850"/>
      <c r="HF3" s="850"/>
      <c r="HG3" s="850"/>
      <c r="HH3" s="850"/>
      <c r="HI3" s="850"/>
      <c r="HJ3" s="850"/>
      <c r="HK3" s="850"/>
      <c r="HL3" s="850"/>
      <c r="HM3" s="850"/>
      <c r="HN3" s="850"/>
      <c r="HO3" s="850"/>
      <c r="HP3" s="850"/>
      <c r="HQ3" s="850"/>
      <c r="HR3" s="850"/>
      <c r="HS3" s="850"/>
      <c r="HT3" s="850"/>
      <c r="HU3" s="850"/>
      <c r="HV3" s="850"/>
      <c r="HW3" s="850"/>
      <c r="HX3" s="850"/>
      <c r="HY3" s="850"/>
      <c r="HZ3" s="850"/>
      <c r="IA3" s="850"/>
      <c r="IB3" s="850"/>
      <c r="IC3" s="850"/>
      <c r="ID3" s="850"/>
      <c r="IE3" s="850"/>
      <c r="IF3" s="850"/>
      <c r="IG3" s="850"/>
      <c r="IH3" s="850"/>
      <c r="II3" s="850"/>
      <c r="IJ3" s="850"/>
      <c r="IK3" s="850"/>
      <c r="IL3" s="850"/>
      <c r="IM3" s="850"/>
      <c r="IN3" s="850"/>
      <c r="IO3" s="850"/>
      <c r="IP3" s="850"/>
      <c r="IQ3" s="850"/>
      <c r="IR3" s="850"/>
      <c r="IS3" s="850"/>
      <c r="IT3" s="850"/>
      <c r="IU3" s="850"/>
    </row>
    <row r="4" spans="1:255" s="847" customFormat="1" ht="15" customHeight="1">
      <c r="A4" s="848"/>
      <c r="B4" s="848"/>
      <c r="C4" s="849"/>
      <c r="D4" s="848"/>
      <c r="E4" s="848"/>
      <c r="F4" s="848"/>
      <c r="G4" s="848"/>
      <c r="H4" s="848"/>
      <c r="I4" s="850"/>
      <c r="J4" s="848"/>
      <c r="K4" s="848"/>
      <c r="L4" s="848"/>
      <c r="M4" s="852"/>
      <c r="N4" s="848"/>
      <c r="O4" s="848"/>
      <c r="R4" s="850"/>
      <c r="S4" s="848"/>
      <c r="T4" s="848"/>
      <c r="U4" s="848"/>
      <c r="V4" s="848"/>
      <c r="W4" s="848"/>
      <c r="X4" s="848"/>
      <c r="Y4" s="848"/>
      <c r="Z4" s="848"/>
      <c r="AA4" s="848"/>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c r="BC4" s="850"/>
      <c r="BD4" s="850"/>
      <c r="BE4" s="850"/>
      <c r="BF4" s="850"/>
      <c r="BG4" s="850"/>
      <c r="BH4" s="850"/>
      <c r="BI4" s="850"/>
      <c r="BJ4" s="850"/>
      <c r="BK4" s="850"/>
      <c r="BL4" s="850"/>
      <c r="BM4" s="850"/>
      <c r="BN4" s="850"/>
      <c r="BO4" s="850"/>
      <c r="BP4" s="850"/>
      <c r="BQ4" s="850"/>
      <c r="BR4" s="850"/>
      <c r="BS4" s="850"/>
      <c r="BT4" s="850"/>
      <c r="BU4" s="850"/>
      <c r="BV4" s="850"/>
      <c r="BW4" s="850"/>
      <c r="BX4" s="850"/>
      <c r="BY4" s="850"/>
      <c r="BZ4" s="850"/>
      <c r="CA4" s="850"/>
      <c r="CB4" s="850"/>
      <c r="CC4" s="850"/>
      <c r="CD4" s="850"/>
      <c r="CE4" s="850"/>
      <c r="CF4" s="850"/>
      <c r="CG4" s="850"/>
      <c r="CH4" s="850"/>
      <c r="CI4" s="850"/>
      <c r="CJ4" s="850"/>
      <c r="CK4" s="850"/>
      <c r="CL4" s="850"/>
      <c r="CM4" s="850"/>
      <c r="CN4" s="850"/>
      <c r="CO4" s="850"/>
      <c r="CP4" s="850"/>
      <c r="CQ4" s="850"/>
      <c r="CR4" s="850"/>
      <c r="CS4" s="850"/>
      <c r="CT4" s="850"/>
      <c r="CU4" s="850"/>
      <c r="CV4" s="850"/>
      <c r="CW4" s="850"/>
      <c r="CX4" s="850"/>
      <c r="CY4" s="850"/>
      <c r="CZ4" s="850"/>
      <c r="DA4" s="850"/>
      <c r="DB4" s="850"/>
      <c r="DC4" s="850"/>
      <c r="DD4" s="850"/>
      <c r="DE4" s="850"/>
      <c r="DF4" s="850"/>
      <c r="DG4" s="850"/>
      <c r="DH4" s="850"/>
      <c r="DI4" s="850"/>
      <c r="DJ4" s="850"/>
      <c r="DK4" s="850"/>
      <c r="DL4" s="850"/>
      <c r="DM4" s="850"/>
      <c r="DN4" s="850"/>
      <c r="DO4" s="850"/>
      <c r="DP4" s="850"/>
      <c r="DQ4" s="850"/>
      <c r="DR4" s="850"/>
      <c r="DS4" s="850"/>
      <c r="DT4" s="850"/>
      <c r="DU4" s="850"/>
      <c r="DV4" s="850"/>
      <c r="DW4" s="850"/>
      <c r="DX4" s="850"/>
      <c r="DY4" s="850"/>
      <c r="DZ4" s="850"/>
      <c r="EA4" s="850"/>
      <c r="EB4" s="850"/>
      <c r="EC4" s="850"/>
      <c r="ED4" s="850"/>
      <c r="EE4" s="850"/>
      <c r="EF4" s="850"/>
      <c r="EG4" s="850"/>
      <c r="EH4" s="850"/>
      <c r="EI4" s="850"/>
      <c r="EJ4" s="850"/>
      <c r="EK4" s="850"/>
      <c r="EL4" s="850"/>
      <c r="EM4" s="850"/>
      <c r="EN4" s="850"/>
      <c r="EO4" s="850"/>
      <c r="EP4" s="850"/>
      <c r="EQ4" s="850"/>
      <c r="ER4" s="850"/>
      <c r="ES4" s="850"/>
      <c r="ET4" s="850"/>
      <c r="EU4" s="850"/>
      <c r="EV4" s="850"/>
      <c r="EW4" s="850"/>
      <c r="EX4" s="850"/>
      <c r="EY4" s="850"/>
      <c r="EZ4" s="850"/>
      <c r="FA4" s="850"/>
      <c r="FB4" s="850"/>
      <c r="FC4" s="850"/>
      <c r="FD4" s="850"/>
      <c r="FE4" s="850"/>
      <c r="FF4" s="850"/>
      <c r="FG4" s="850"/>
      <c r="FH4" s="850"/>
      <c r="FI4" s="850"/>
      <c r="FJ4" s="850"/>
      <c r="FK4" s="850"/>
      <c r="FL4" s="850"/>
      <c r="FM4" s="850"/>
      <c r="FN4" s="850"/>
      <c r="FO4" s="850"/>
      <c r="FP4" s="850"/>
      <c r="FQ4" s="850"/>
      <c r="FR4" s="850"/>
      <c r="FS4" s="850"/>
      <c r="FT4" s="850"/>
      <c r="FU4" s="850"/>
      <c r="FV4" s="850"/>
      <c r="FW4" s="850"/>
      <c r="FX4" s="850"/>
      <c r="FY4" s="850"/>
      <c r="FZ4" s="850"/>
      <c r="GA4" s="850"/>
      <c r="GB4" s="850"/>
      <c r="GC4" s="850"/>
      <c r="GD4" s="850"/>
      <c r="GE4" s="850"/>
      <c r="GF4" s="850"/>
      <c r="GG4" s="850"/>
      <c r="GH4" s="850"/>
      <c r="GI4" s="850"/>
      <c r="GJ4" s="850"/>
      <c r="GK4" s="850"/>
      <c r="GL4" s="850"/>
      <c r="GM4" s="850"/>
      <c r="GN4" s="850"/>
      <c r="GO4" s="850"/>
      <c r="GP4" s="850"/>
      <c r="GQ4" s="850"/>
      <c r="GR4" s="850"/>
      <c r="GS4" s="850"/>
      <c r="GT4" s="850"/>
      <c r="GU4" s="850"/>
      <c r="GV4" s="850"/>
      <c r="GW4" s="850"/>
      <c r="GX4" s="850"/>
      <c r="GY4" s="850"/>
      <c r="GZ4" s="850"/>
      <c r="HA4" s="850"/>
      <c r="HB4" s="850"/>
      <c r="HC4" s="850"/>
      <c r="HD4" s="850"/>
      <c r="HE4" s="850"/>
      <c r="HF4" s="850"/>
      <c r="HG4" s="850"/>
      <c r="HH4" s="850"/>
      <c r="HI4" s="850"/>
      <c r="HJ4" s="850"/>
      <c r="HK4" s="850"/>
      <c r="HL4" s="850"/>
      <c r="HM4" s="850"/>
      <c r="HN4" s="850"/>
      <c r="HO4" s="850"/>
      <c r="HP4" s="850"/>
      <c r="HQ4" s="850"/>
      <c r="HR4" s="850"/>
      <c r="HS4" s="850"/>
      <c r="HT4" s="850"/>
      <c r="HU4" s="850"/>
      <c r="HV4" s="850"/>
      <c r="HW4" s="850"/>
      <c r="HX4" s="850"/>
      <c r="HY4" s="850"/>
      <c r="HZ4" s="850"/>
      <c r="IA4" s="850"/>
      <c r="IB4" s="850"/>
      <c r="IC4" s="850"/>
      <c r="ID4" s="850"/>
      <c r="IE4" s="850"/>
      <c r="IF4" s="850"/>
      <c r="IG4" s="850"/>
      <c r="IH4" s="850"/>
      <c r="II4" s="850"/>
      <c r="IJ4" s="850"/>
      <c r="IK4" s="850"/>
      <c r="IL4" s="850"/>
      <c r="IM4" s="850"/>
      <c r="IN4" s="850"/>
      <c r="IO4" s="850"/>
      <c r="IP4" s="850"/>
      <c r="IQ4" s="850"/>
      <c r="IR4" s="850"/>
      <c r="IS4" s="850"/>
      <c r="IT4" s="850"/>
      <c r="IU4" s="850"/>
    </row>
    <row r="5" spans="1:255" s="847" customFormat="1" ht="11.1" customHeight="1">
      <c r="A5" s="848"/>
      <c r="B5" s="848"/>
      <c r="C5" s="849"/>
      <c r="D5" s="853" t="s">
        <v>235</v>
      </c>
      <c r="E5" s="853" t="s">
        <v>234</v>
      </c>
      <c r="F5" s="853" t="s">
        <v>3</v>
      </c>
      <c r="G5" s="853" t="s">
        <v>4</v>
      </c>
      <c r="H5" s="853" t="s">
        <v>5</v>
      </c>
      <c r="I5" s="853" t="s">
        <v>6</v>
      </c>
      <c r="J5" s="853" t="s">
        <v>233</v>
      </c>
      <c r="K5" s="853"/>
      <c r="L5" s="848"/>
      <c r="M5" s="1554" t="s">
        <v>14</v>
      </c>
      <c r="N5" s="1554"/>
      <c r="O5" s="848"/>
      <c r="R5" s="850"/>
      <c r="S5" s="848"/>
      <c r="T5" s="848"/>
      <c r="U5" s="848"/>
      <c r="V5" s="848"/>
      <c r="W5" s="848"/>
      <c r="X5" s="848"/>
      <c r="Y5" s="848"/>
      <c r="Z5" s="848"/>
      <c r="AA5" s="848"/>
      <c r="AB5" s="850"/>
      <c r="AC5" s="850"/>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c r="BB5" s="850"/>
      <c r="BC5" s="850"/>
      <c r="BD5" s="850"/>
      <c r="BE5" s="850"/>
      <c r="BF5" s="850"/>
      <c r="BG5" s="850"/>
      <c r="BH5" s="850"/>
      <c r="BI5" s="850"/>
      <c r="BJ5" s="850"/>
      <c r="BK5" s="850"/>
      <c r="BL5" s="850"/>
      <c r="BM5" s="850"/>
      <c r="BN5" s="850"/>
      <c r="BO5" s="850"/>
      <c r="BP5" s="850"/>
      <c r="BQ5" s="850"/>
      <c r="BR5" s="850"/>
      <c r="BS5" s="850"/>
      <c r="BT5" s="850"/>
      <c r="BU5" s="850"/>
      <c r="BV5" s="850"/>
      <c r="BW5" s="850"/>
      <c r="BX5" s="850"/>
      <c r="BY5" s="850"/>
      <c r="BZ5" s="850"/>
      <c r="CA5" s="850"/>
      <c r="CB5" s="850"/>
      <c r="CC5" s="850"/>
      <c r="CD5" s="850"/>
      <c r="CE5" s="850"/>
      <c r="CF5" s="850"/>
      <c r="CG5" s="850"/>
      <c r="CH5" s="850"/>
      <c r="CI5" s="850"/>
      <c r="CJ5" s="850"/>
      <c r="CK5" s="850"/>
      <c r="CL5" s="850"/>
      <c r="CM5" s="850"/>
      <c r="CN5" s="850"/>
      <c r="CO5" s="850"/>
      <c r="CP5" s="850"/>
      <c r="CQ5" s="850"/>
      <c r="CR5" s="850"/>
      <c r="CS5" s="850"/>
      <c r="CT5" s="850"/>
      <c r="CU5" s="850"/>
      <c r="CV5" s="850"/>
      <c r="CW5" s="850"/>
      <c r="CX5" s="850"/>
      <c r="CY5" s="850"/>
      <c r="CZ5" s="850"/>
      <c r="DA5" s="850"/>
      <c r="DB5" s="850"/>
      <c r="DC5" s="850"/>
      <c r="DD5" s="850"/>
      <c r="DE5" s="850"/>
      <c r="DF5" s="850"/>
      <c r="DG5" s="850"/>
      <c r="DH5" s="850"/>
      <c r="DI5" s="850"/>
      <c r="DJ5" s="850"/>
      <c r="DK5" s="850"/>
      <c r="DL5" s="850"/>
      <c r="DM5" s="850"/>
      <c r="DN5" s="850"/>
      <c r="DO5" s="850"/>
      <c r="DP5" s="850"/>
      <c r="DQ5" s="850"/>
      <c r="DR5" s="850"/>
      <c r="DS5" s="850"/>
      <c r="DT5" s="850"/>
      <c r="DU5" s="850"/>
      <c r="DV5" s="850"/>
      <c r="DW5" s="850"/>
      <c r="DX5" s="850"/>
      <c r="DY5" s="850"/>
      <c r="DZ5" s="850"/>
      <c r="EA5" s="850"/>
      <c r="EB5" s="850"/>
      <c r="EC5" s="850"/>
      <c r="ED5" s="850"/>
      <c r="EE5" s="850"/>
      <c r="EF5" s="850"/>
      <c r="EG5" s="850"/>
      <c r="EH5" s="850"/>
      <c r="EI5" s="850"/>
      <c r="EJ5" s="850"/>
      <c r="EK5" s="850"/>
      <c r="EL5" s="850"/>
      <c r="EM5" s="850"/>
      <c r="EN5" s="850"/>
      <c r="EO5" s="850"/>
      <c r="EP5" s="850"/>
      <c r="EQ5" s="850"/>
      <c r="ER5" s="850"/>
      <c r="ES5" s="850"/>
      <c r="ET5" s="850"/>
      <c r="EU5" s="850"/>
      <c r="EV5" s="850"/>
      <c r="EW5" s="850"/>
      <c r="EX5" s="850"/>
      <c r="EY5" s="850"/>
      <c r="EZ5" s="850"/>
      <c r="FA5" s="850"/>
      <c r="FB5" s="850"/>
      <c r="FC5" s="850"/>
      <c r="FD5" s="850"/>
      <c r="FE5" s="850"/>
      <c r="FF5" s="850"/>
      <c r="FG5" s="850"/>
      <c r="FH5" s="850"/>
      <c r="FI5" s="850"/>
      <c r="FJ5" s="850"/>
      <c r="FK5" s="850"/>
      <c r="FL5" s="850"/>
      <c r="FM5" s="850"/>
      <c r="FN5" s="850"/>
      <c r="FO5" s="850"/>
      <c r="FP5" s="850"/>
      <c r="FQ5" s="850"/>
      <c r="FR5" s="850"/>
      <c r="FS5" s="850"/>
      <c r="FT5" s="850"/>
      <c r="FU5" s="850"/>
      <c r="FV5" s="850"/>
      <c r="FW5" s="850"/>
      <c r="FX5" s="850"/>
      <c r="FY5" s="850"/>
      <c r="FZ5" s="850"/>
      <c r="GA5" s="850"/>
      <c r="GB5" s="850"/>
      <c r="GC5" s="850"/>
      <c r="GD5" s="850"/>
      <c r="GE5" s="850"/>
      <c r="GF5" s="850"/>
      <c r="GG5" s="850"/>
      <c r="GH5" s="850"/>
      <c r="GI5" s="850"/>
      <c r="GJ5" s="850"/>
      <c r="GK5" s="850"/>
      <c r="GL5" s="850"/>
      <c r="GM5" s="850"/>
      <c r="GN5" s="850"/>
      <c r="GO5" s="850"/>
      <c r="GP5" s="850"/>
      <c r="GQ5" s="850"/>
      <c r="GR5" s="850"/>
      <c r="GS5" s="850"/>
      <c r="GT5" s="850"/>
      <c r="GU5" s="850"/>
      <c r="GV5" s="850"/>
      <c r="GW5" s="850"/>
      <c r="GX5" s="850"/>
      <c r="GY5" s="850"/>
      <c r="GZ5" s="850"/>
      <c r="HA5" s="850"/>
      <c r="HB5" s="850"/>
      <c r="HC5" s="850"/>
      <c r="HD5" s="850"/>
      <c r="HE5" s="850"/>
      <c r="HF5" s="850"/>
      <c r="HG5" s="850"/>
      <c r="HH5" s="850"/>
      <c r="HI5" s="850"/>
      <c r="HJ5" s="850"/>
      <c r="HK5" s="850"/>
      <c r="HL5" s="850"/>
      <c r="HM5" s="850"/>
      <c r="HN5" s="850"/>
      <c r="HO5" s="850"/>
      <c r="HP5" s="850"/>
      <c r="HQ5" s="850"/>
      <c r="HR5" s="850"/>
      <c r="HS5" s="850"/>
      <c r="HT5" s="850"/>
      <c r="HU5" s="850"/>
      <c r="HV5" s="850"/>
      <c r="HW5" s="850"/>
      <c r="HX5" s="850"/>
      <c r="HY5" s="850"/>
      <c r="HZ5" s="850"/>
      <c r="IA5" s="850"/>
      <c r="IB5" s="850"/>
      <c r="IC5" s="850"/>
      <c r="ID5" s="850"/>
      <c r="IE5" s="850"/>
      <c r="IF5" s="850"/>
      <c r="IG5" s="850"/>
      <c r="IH5" s="850"/>
      <c r="II5" s="850"/>
      <c r="IJ5" s="850"/>
      <c r="IK5" s="850"/>
      <c r="IL5" s="850"/>
      <c r="IM5" s="850"/>
      <c r="IN5" s="850"/>
      <c r="IO5" s="850"/>
      <c r="IP5" s="850"/>
      <c r="IQ5" s="850"/>
      <c r="IR5" s="850"/>
      <c r="IS5" s="850"/>
      <c r="IT5" s="850"/>
      <c r="IU5" s="850"/>
    </row>
    <row r="6" spans="1:255" s="847" customFormat="1" ht="11.1" customHeight="1">
      <c r="A6" s="848"/>
      <c r="B6" s="848"/>
      <c r="D6" s="855">
        <v>25000</v>
      </c>
      <c r="E6" s="855">
        <v>29999</v>
      </c>
      <c r="F6" s="855">
        <v>34999</v>
      </c>
      <c r="G6" s="855">
        <v>39999</v>
      </c>
      <c r="H6" s="855">
        <v>44999</v>
      </c>
      <c r="I6" s="855">
        <v>49999</v>
      </c>
      <c r="J6" s="855" t="s">
        <v>16</v>
      </c>
      <c r="K6" s="855" t="s">
        <v>209</v>
      </c>
      <c r="L6" s="856" t="s">
        <v>18</v>
      </c>
      <c r="M6" s="857" t="s">
        <v>19</v>
      </c>
      <c r="N6" s="857" t="s">
        <v>20</v>
      </c>
      <c r="O6" s="848"/>
      <c r="R6" s="850"/>
      <c r="S6" s="848"/>
      <c r="T6" s="848"/>
      <c r="U6" s="848"/>
      <c r="V6" s="848"/>
      <c r="W6" s="848"/>
      <c r="X6" s="848"/>
      <c r="Y6" s="848"/>
      <c r="Z6" s="848"/>
      <c r="AA6" s="848"/>
      <c r="AB6" s="850"/>
      <c r="AC6" s="850"/>
      <c r="AD6" s="850"/>
      <c r="AE6" s="850"/>
      <c r="AF6" s="850"/>
      <c r="AG6" s="850"/>
      <c r="AH6" s="850"/>
      <c r="AI6" s="850"/>
      <c r="AJ6" s="850"/>
      <c r="AK6" s="850"/>
      <c r="AL6" s="850"/>
      <c r="AM6" s="850"/>
      <c r="AN6" s="850"/>
      <c r="AO6" s="850"/>
      <c r="AP6" s="850"/>
      <c r="AQ6" s="850"/>
      <c r="AR6" s="850"/>
      <c r="AS6" s="850"/>
      <c r="AT6" s="850"/>
      <c r="AU6" s="850"/>
      <c r="AV6" s="850"/>
      <c r="AW6" s="850"/>
      <c r="AX6" s="850"/>
      <c r="AY6" s="850"/>
      <c r="AZ6" s="850"/>
      <c r="BA6" s="850"/>
      <c r="BB6" s="850"/>
      <c r="BC6" s="850"/>
      <c r="BD6" s="850"/>
      <c r="BE6" s="850"/>
      <c r="BF6" s="850"/>
      <c r="BG6" s="850"/>
      <c r="BH6" s="850"/>
      <c r="BI6" s="850"/>
      <c r="BJ6" s="850"/>
      <c r="BK6" s="850"/>
      <c r="BL6" s="850"/>
      <c r="BM6" s="850"/>
      <c r="BN6" s="850"/>
      <c r="BO6" s="850"/>
      <c r="BP6" s="850"/>
      <c r="BQ6" s="850"/>
      <c r="BR6" s="850"/>
      <c r="BS6" s="850"/>
      <c r="BT6" s="850"/>
      <c r="BU6" s="850"/>
      <c r="BV6" s="850"/>
      <c r="BW6" s="850"/>
      <c r="BX6" s="850"/>
      <c r="BY6" s="850"/>
      <c r="BZ6" s="850"/>
      <c r="CA6" s="850"/>
      <c r="CB6" s="850"/>
      <c r="CC6" s="850"/>
      <c r="CD6" s="850"/>
      <c r="CE6" s="850"/>
      <c r="CF6" s="850"/>
      <c r="CG6" s="850"/>
      <c r="CH6" s="850"/>
      <c r="CI6" s="850"/>
      <c r="CJ6" s="850"/>
      <c r="CK6" s="850"/>
      <c r="CL6" s="850"/>
      <c r="CM6" s="850"/>
      <c r="CN6" s="850"/>
      <c r="CO6" s="850"/>
      <c r="CP6" s="850"/>
      <c r="CQ6" s="850"/>
      <c r="CR6" s="850"/>
      <c r="CS6" s="850"/>
      <c r="CT6" s="850"/>
      <c r="CU6" s="850"/>
      <c r="CV6" s="850"/>
      <c r="CW6" s="850"/>
      <c r="CX6" s="850"/>
      <c r="CY6" s="850"/>
      <c r="CZ6" s="850"/>
      <c r="DA6" s="850"/>
      <c r="DB6" s="850"/>
      <c r="DC6" s="850"/>
      <c r="DD6" s="850"/>
      <c r="DE6" s="850"/>
      <c r="DF6" s="850"/>
      <c r="DG6" s="850"/>
      <c r="DH6" s="850"/>
      <c r="DI6" s="850"/>
      <c r="DJ6" s="850"/>
      <c r="DK6" s="850"/>
      <c r="DL6" s="850"/>
      <c r="DM6" s="850"/>
      <c r="DN6" s="850"/>
      <c r="DO6" s="850"/>
      <c r="DP6" s="850"/>
      <c r="DQ6" s="850"/>
      <c r="DR6" s="850"/>
      <c r="DS6" s="850"/>
      <c r="DT6" s="850"/>
      <c r="DU6" s="850"/>
      <c r="DV6" s="850"/>
      <c r="DW6" s="850"/>
      <c r="DX6" s="850"/>
      <c r="DY6" s="850"/>
      <c r="DZ6" s="850"/>
      <c r="EA6" s="850"/>
      <c r="EB6" s="850"/>
      <c r="EC6" s="850"/>
      <c r="ED6" s="850"/>
      <c r="EE6" s="850"/>
      <c r="EF6" s="850"/>
      <c r="EG6" s="850"/>
      <c r="EH6" s="850"/>
      <c r="EI6" s="850"/>
      <c r="EJ6" s="850"/>
      <c r="EK6" s="850"/>
      <c r="EL6" s="850"/>
      <c r="EM6" s="850"/>
      <c r="EN6" s="850"/>
      <c r="EO6" s="850"/>
      <c r="EP6" s="850"/>
      <c r="EQ6" s="850"/>
      <c r="ER6" s="850"/>
      <c r="ES6" s="850"/>
      <c r="ET6" s="850"/>
      <c r="EU6" s="850"/>
      <c r="EV6" s="850"/>
      <c r="EW6" s="850"/>
      <c r="EX6" s="850"/>
      <c r="EY6" s="850"/>
      <c r="EZ6" s="850"/>
      <c r="FA6" s="850"/>
      <c r="FB6" s="850"/>
      <c r="FC6" s="850"/>
      <c r="FD6" s="850"/>
      <c r="FE6" s="850"/>
      <c r="FF6" s="850"/>
      <c r="FG6" s="850"/>
      <c r="FH6" s="850"/>
      <c r="FI6" s="850"/>
      <c r="FJ6" s="850"/>
      <c r="FK6" s="850"/>
      <c r="FL6" s="850"/>
      <c r="FM6" s="850"/>
      <c r="FN6" s="850"/>
      <c r="FO6" s="850"/>
      <c r="FP6" s="850"/>
      <c r="FQ6" s="850"/>
      <c r="FR6" s="850"/>
      <c r="FS6" s="850"/>
      <c r="FT6" s="850"/>
      <c r="FU6" s="850"/>
      <c r="FV6" s="850"/>
      <c r="FW6" s="850"/>
      <c r="FX6" s="850"/>
      <c r="FY6" s="850"/>
      <c r="FZ6" s="850"/>
      <c r="GA6" s="850"/>
      <c r="GB6" s="850"/>
      <c r="GC6" s="850"/>
      <c r="GD6" s="850"/>
      <c r="GE6" s="850"/>
      <c r="GF6" s="850"/>
      <c r="GG6" s="850"/>
      <c r="GH6" s="850"/>
      <c r="GI6" s="850"/>
      <c r="GJ6" s="850"/>
      <c r="GK6" s="850"/>
      <c r="GL6" s="850"/>
      <c r="GM6" s="850"/>
      <c r="GN6" s="850"/>
      <c r="GO6" s="850"/>
      <c r="GP6" s="850"/>
      <c r="GQ6" s="850"/>
      <c r="GR6" s="850"/>
      <c r="GS6" s="850"/>
      <c r="GT6" s="850"/>
      <c r="GU6" s="850"/>
      <c r="GV6" s="850"/>
      <c r="GW6" s="850"/>
      <c r="GX6" s="850"/>
      <c r="GY6" s="850"/>
      <c r="GZ6" s="850"/>
      <c r="HA6" s="850"/>
      <c r="HB6" s="850"/>
      <c r="HC6" s="850"/>
      <c r="HD6" s="850"/>
      <c r="HE6" s="850"/>
      <c r="HF6" s="850"/>
      <c r="HG6" s="850"/>
      <c r="HH6" s="850"/>
      <c r="HI6" s="850"/>
      <c r="HJ6" s="850"/>
      <c r="HK6" s="850"/>
      <c r="HL6" s="850"/>
      <c r="HM6" s="850"/>
      <c r="HN6" s="850"/>
      <c r="HO6" s="850"/>
      <c r="HP6" s="850"/>
      <c r="HQ6" s="850"/>
      <c r="HR6" s="850"/>
      <c r="HS6" s="850"/>
      <c r="HT6" s="850"/>
      <c r="HU6" s="850"/>
      <c r="HV6" s="850"/>
      <c r="HW6" s="850"/>
      <c r="HX6" s="850"/>
      <c r="HY6" s="850"/>
      <c r="HZ6" s="850"/>
      <c r="IA6" s="850"/>
      <c r="IB6" s="850"/>
      <c r="IC6" s="850"/>
      <c r="ID6" s="850"/>
      <c r="IE6" s="850"/>
      <c r="IF6" s="850"/>
      <c r="IG6" s="850"/>
      <c r="IH6" s="850"/>
      <c r="II6" s="850"/>
      <c r="IJ6" s="850"/>
      <c r="IK6" s="850"/>
      <c r="IL6" s="850"/>
      <c r="IM6" s="850"/>
      <c r="IN6" s="850"/>
      <c r="IO6" s="850"/>
      <c r="IP6" s="850"/>
      <c r="IQ6" s="850"/>
      <c r="IR6" s="850"/>
      <c r="IS6" s="850"/>
      <c r="IT6" s="850"/>
      <c r="IU6" s="850"/>
    </row>
    <row r="7" spans="1:255" ht="11.1" customHeight="1">
      <c r="B7" s="859"/>
      <c r="C7" s="854" t="s">
        <v>50</v>
      </c>
      <c r="D7" s="860" t="s">
        <v>21</v>
      </c>
      <c r="E7" s="861"/>
      <c r="F7" s="861"/>
      <c r="G7" s="861"/>
      <c r="H7" s="861"/>
      <c r="I7" s="861"/>
      <c r="J7" s="861"/>
      <c r="K7" s="860" t="s">
        <v>22</v>
      </c>
      <c r="L7" s="860" t="s">
        <v>23</v>
      </c>
      <c r="M7" s="860" t="s">
        <v>24</v>
      </c>
      <c r="N7" s="860" t="s">
        <v>25</v>
      </c>
    </row>
    <row r="8" spans="1:255" ht="24" customHeight="1">
      <c r="A8" s="1553" t="s">
        <v>26</v>
      </c>
      <c r="B8" s="1553"/>
      <c r="C8" s="862"/>
      <c r="D8" s="863"/>
      <c r="E8" s="863"/>
      <c r="F8" s="863"/>
      <c r="G8" s="863"/>
      <c r="H8" s="863"/>
      <c r="I8" s="863"/>
      <c r="J8" s="863"/>
      <c r="K8" s="863"/>
      <c r="L8" s="462"/>
      <c r="M8" s="864"/>
    </row>
    <row r="9" spans="1:255" ht="11.1" customHeight="1">
      <c r="B9" s="865" t="s">
        <v>27</v>
      </c>
      <c r="D9" s="863"/>
      <c r="E9" s="863"/>
      <c r="F9" s="863"/>
      <c r="G9" s="863"/>
      <c r="H9" s="863"/>
      <c r="I9" s="863"/>
      <c r="J9" s="863"/>
      <c r="K9" s="863"/>
      <c r="L9" s="462"/>
      <c r="M9" s="864"/>
    </row>
    <row r="10" spans="1:255" ht="11.1" customHeight="1">
      <c r="A10" s="863"/>
      <c r="B10" s="859" t="s">
        <v>28</v>
      </c>
      <c r="D10" s="866">
        <v>1.1000000000000001</v>
      </c>
      <c r="E10" s="866">
        <v>0.4</v>
      </c>
      <c r="F10" s="866" t="s">
        <v>29</v>
      </c>
      <c r="G10" s="866" t="s">
        <v>29</v>
      </c>
      <c r="H10" s="866" t="s">
        <v>29</v>
      </c>
      <c r="I10" s="866" t="s">
        <v>29</v>
      </c>
      <c r="J10" s="866" t="s">
        <v>29</v>
      </c>
      <c r="K10" s="866">
        <v>0.4</v>
      </c>
      <c r="L10" s="866">
        <v>1.9</v>
      </c>
      <c r="M10" s="867">
        <v>24100</v>
      </c>
      <c r="N10" s="868" t="s">
        <v>30</v>
      </c>
    </row>
    <row r="11" spans="1:255" ht="11.1" customHeight="1">
      <c r="B11" s="859" t="s">
        <v>31</v>
      </c>
      <c r="D11" s="866">
        <v>1.6</v>
      </c>
      <c r="E11" s="866">
        <v>1.8</v>
      </c>
      <c r="F11" s="866">
        <v>1</v>
      </c>
      <c r="G11" s="866">
        <v>0.3</v>
      </c>
      <c r="H11" s="866">
        <v>0.1</v>
      </c>
      <c r="I11" s="866" t="s">
        <v>29</v>
      </c>
      <c r="J11" s="866" t="s">
        <v>29</v>
      </c>
      <c r="K11" s="866">
        <v>0.4</v>
      </c>
      <c r="L11" s="866">
        <v>5.3</v>
      </c>
      <c r="M11" s="867">
        <v>27700</v>
      </c>
      <c r="N11" s="868" t="s">
        <v>30</v>
      </c>
    </row>
    <row r="12" spans="1:255" ht="11.1" customHeight="1">
      <c r="B12" s="859" t="s">
        <v>32</v>
      </c>
      <c r="D12" s="866">
        <v>0.6</v>
      </c>
      <c r="E12" s="866">
        <v>0.9</v>
      </c>
      <c r="F12" s="866">
        <v>1.1000000000000001</v>
      </c>
      <c r="G12" s="866">
        <v>1</v>
      </c>
      <c r="H12" s="866">
        <v>0.3</v>
      </c>
      <c r="I12" s="866" t="s">
        <v>29</v>
      </c>
      <c r="J12" s="866" t="s">
        <v>29</v>
      </c>
      <c r="K12" s="866">
        <v>0.2</v>
      </c>
      <c r="L12" s="866">
        <v>4.2</v>
      </c>
      <c r="M12" s="867">
        <v>31900</v>
      </c>
      <c r="N12" s="868" t="s">
        <v>30</v>
      </c>
    </row>
    <row r="13" spans="1:255" ht="11.1" customHeight="1">
      <c r="B13" s="859" t="s">
        <v>33</v>
      </c>
      <c r="D13" s="866">
        <v>0.3</v>
      </c>
      <c r="E13" s="866">
        <v>0.4</v>
      </c>
      <c r="F13" s="866">
        <v>0.6</v>
      </c>
      <c r="G13" s="866">
        <v>1.1000000000000001</v>
      </c>
      <c r="H13" s="866">
        <v>0.3</v>
      </c>
      <c r="I13" s="866">
        <v>0.1</v>
      </c>
      <c r="J13" s="866" t="s">
        <v>29</v>
      </c>
      <c r="K13" s="866">
        <v>0.1</v>
      </c>
      <c r="L13" s="866">
        <v>2.8</v>
      </c>
      <c r="M13" s="867">
        <v>34400</v>
      </c>
      <c r="N13" s="868" t="s">
        <v>30</v>
      </c>
    </row>
    <row r="14" spans="1:255" ht="11.1" customHeight="1">
      <c r="B14" s="859" t="s">
        <v>34</v>
      </c>
      <c r="D14" s="866">
        <v>0.2</v>
      </c>
      <c r="E14" s="866">
        <v>0.2</v>
      </c>
      <c r="F14" s="866">
        <v>0.4</v>
      </c>
      <c r="G14" s="866">
        <v>1</v>
      </c>
      <c r="H14" s="866">
        <v>0.3</v>
      </c>
      <c r="I14" s="866">
        <v>0.1</v>
      </c>
      <c r="J14" s="866" t="s">
        <v>29</v>
      </c>
      <c r="K14" s="866">
        <v>0.1</v>
      </c>
      <c r="L14" s="866">
        <v>2.2999999999999998</v>
      </c>
      <c r="M14" s="867">
        <v>35400</v>
      </c>
      <c r="N14" s="868" t="s">
        <v>30</v>
      </c>
    </row>
    <row r="15" spans="1:255" ht="11.1" customHeight="1">
      <c r="B15" s="859" t="s">
        <v>35</v>
      </c>
      <c r="D15" s="866">
        <v>0.1</v>
      </c>
      <c r="E15" s="866">
        <v>0.1</v>
      </c>
      <c r="F15" s="866">
        <v>0.3</v>
      </c>
      <c r="G15" s="866">
        <v>0.8</v>
      </c>
      <c r="H15" s="866">
        <v>0.3</v>
      </c>
      <c r="I15" s="866">
        <v>0.1</v>
      </c>
      <c r="J15" s="866" t="s">
        <v>29</v>
      </c>
      <c r="K15" s="866">
        <v>0.1</v>
      </c>
      <c r="L15" s="866">
        <v>1.8</v>
      </c>
      <c r="M15" s="867">
        <v>35900</v>
      </c>
      <c r="N15" s="868" t="s">
        <v>30</v>
      </c>
    </row>
    <row r="16" spans="1:255" ht="11.1" customHeight="1">
      <c r="B16" s="859" t="s">
        <v>36</v>
      </c>
      <c r="D16" s="866" t="s">
        <v>29</v>
      </c>
      <c r="E16" s="866">
        <v>0.1</v>
      </c>
      <c r="F16" s="866">
        <v>0.3</v>
      </c>
      <c r="G16" s="866">
        <v>0.6</v>
      </c>
      <c r="H16" s="866">
        <v>0.2</v>
      </c>
      <c r="I16" s="866">
        <v>0.1</v>
      </c>
      <c r="J16" s="866" t="s">
        <v>29</v>
      </c>
      <c r="K16" s="866">
        <v>0.1</v>
      </c>
      <c r="L16" s="866">
        <v>1.4</v>
      </c>
      <c r="M16" s="867">
        <v>36600</v>
      </c>
      <c r="N16" s="868" t="s">
        <v>30</v>
      </c>
    </row>
    <row r="17" spans="2:14" ht="11.1" customHeight="1">
      <c r="B17" s="859" t="s">
        <v>37</v>
      </c>
      <c r="D17" s="866" t="s">
        <v>29</v>
      </c>
      <c r="E17" s="866" t="s">
        <v>29</v>
      </c>
      <c r="F17" s="866">
        <v>0.1</v>
      </c>
      <c r="G17" s="866">
        <v>0.4</v>
      </c>
      <c r="H17" s="866">
        <v>0.1</v>
      </c>
      <c r="I17" s="866" t="s">
        <v>29</v>
      </c>
      <c r="J17" s="866" t="s">
        <v>29</v>
      </c>
      <c r="K17" s="866" t="s">
        <v>29</v>
      </c>
      <c r="L17" s="866">
        <v>0.8</v>
      </c>
      <c r="M17" s="867">
        <v>37000</v>
      </c>
      <c r="N17" s="868" t="s">
        <v>30</v>
      </c>
    </row>
    <row r="18" spans="2:14" ht="11.1" customHeight="1">
      <c r="B18" s="859" t="s">
        <v>38</v>
      </c>
      <c r="D18" s="866" t="s">
        <v>29</v>
      </c>
      <c r="E18" s="866" t="s">
        <v>29</v>
      </c>
      <c r="F18" s="866">
        <v>0.1</v>
      </c>
      <c r="G18" s="866">
        <v>0.2</v>
      </c>
      <c r="H18" s="866" t="s">
        <v>29</v>
      </c>
      <c r="I18" s="866" t="s">
        <v>29</v>
      </c>
      <c r="J18" s="866" t="s">
        <v>29</v>
      </c>
      <c r="K18" s="866">
        <v>0.1</v>
      </c>
      <c r="L18" s="866">
        <v>0.5</v>
      </c>
      <c r="M18" s="867">
        <v>37300</v>
      </c>
      <c r="N18" s="868" t="s">
        <v>30</v>
      </c>
    </row>
    <row r="19" spans="2:14" s="869" customFormat="1" ht="12.75" customHeight="1">
      <c r="B19" s="859" t="s">
        <v>39</v>
      </c>
      <c r="C19" s="849">
        <v>7</v>
      </c>
      <c r="D19" s="866">
        <v>3.9</v>
      </c>
      <c r="E19" s="866">
        <v>4.0999999999999996</v>
      </c>
      <c r="F19" s="866">
        <v>3.8</v>
      </c>
      <c r="G19" s="866">
        <v>5.4</v>
      </c>
      <c r="H19" s="866">
        <v>1.6</v>
      </c>
      <c r="I19" s="866">
        <v>0.4</v>
      </c>
      <c r="J19" s="866">
        <v>0.1</v>
      </c>
      <c r="K19" s="866">
        <v>1.5</v>
      </c>
      <c r="L19" s="866">
        <v>20.9</v>
      </c>
      <c r="M19" s="867">
        <v>32000</v>
      </c>
      <c r="N19" s="867">
        <v>32400</v>
      </c>
    </row>
    <row r="20" spans="2:14" s="869" customFormat="1" ht="3.75" customHeight="1">
      <c r="B20" s="870"/>
      <c r="C20" s="862"/>
      <c r="D20" s="871"/>
      <c r="E20" s="871"/>
      <c r="F20" s="871"/>
      <c r="G20" s="871"/>
      <c r="H20" s="871"/>
      <c r="I20" s="871"/>
      <c r="J20" s="871"/>
      <c r="K20" s="871"/>
      <c r="L20" s="871"/>
      <c r="M20" s="872"/>
      <c r="N20" s="868"/>
    </row>
    <row r="21" spans="2:14" ht="11.1" customHeight="1">
      <c r="B21" s="865" t="s">
        <v>40</v>
      </c>
      <c r="C21" s="873"/>
      <c r="D21" s="871"/>
      <c r="E21" s="871"/>
      <c r="F21" s="871"/>
      <c r="G21" s="871"/>
      <c r="H21" s="871"/>
      <c r="I21" s="871"/>
      <c r="J21" s="871"/>
      <c r="K21" s="871"/>
      <c r="L21" s="871"/>
      <c r="M21" s="872"/>
      <c r="N21" s="874"/>
    </row>
    <row r="22" spans="2:14" ht="11.1" customHeight="1">
      <c r="B22" s="859" t="s">
        <v>28</v>
      </c>
      <c r="D22" s="866">
        <v>7.1</v>
      </c>
      <c r="E22" s="866">
        <v>3.4</v>
      </c>
      <c r="F22" s="866">
        <v>0.3</v>
      </c>
      <c r="G22" s="866" t="s">
        <v>29</v>
      </c>
      <c r="H22" s="866" t="s">
        <v>29</v>
      </c>
      <c r="I22" s="866" t="s">
        <v>29</v>
      </c>
      <c r="J22" s="866" t="s">
        <v>29</v>
      </c>
      <c r="K22" s="866">
        <v>2.2999999999999998</v>
      </c>
      <c r="L22" s="866">
        <v>13.1</v>
      </c>
      <c r="M22" s="867">
        <v>24400</v>
      </c>
      <c r="N22" s="868" t="s">
        <v>30</v>
      </c>
    </row>
    <row r="23" spans="2:14" ht="11.1" customHeight="1">
      <c r="B23" s="859" t="s">
        <v>31</v>
      </c>
      <c r="D23" s="866">
        <v>5.7</v>
      </c>
      <c r="E23" s="866">
        <v>10.199999999999999</v>
      </c>
      <c r="F23" s="866">
        <v>8.1</v>
      </c>
      <c r="G23" s="866">
        <v>3</v>
      </c>
      <c r="H23" s="866">
        <v>0.4</v>
      </c>
      <c r="I23" s="866">
        <v>0.1</v>
      </c>
      <c r="J23" s="866" t="s">
        <v>29</v>
      </c>
      <c r="K23" s="866">
        <v>1.9</v>
      </c>
      <c r="L23" s="866">
        <v>29.5</v>
      </c>
      <c r="M23" s="867">
        <v>29200</v>
      </c>
      <c r="N23" s="868" t="s">
        <v>30</v>
      </c>
    </row>
    <row r="24" spans="2:14" ht="11.1" customHeight="1">
      <c r="B24" s="859" t="s">
        <v>32</v>
      </c>
      <c r="D24" s="866">
        <v>1.5</v>
      </c>
      <c r="E24" s="866">
        <v>3.1</v>
      </c>
      <c r="F24" s="866">
        <v>7.3</v>
      </c>
      <c r="G24" s="866">
        <v>9.6999999999999993</v>
      </c>
      <c r="H24" s="866">
        <v>2</v>
      </c>
      <c r="I24" s="866">
        <v>0.5</v>
      </c>
      <c r="J24" s="866">
        <v>0.2</v>
      </c>
      <c r="K24" s="866">
        <v>0.9</v>
      </c>
      <c r="L24" s="866">
        <v>25.2</v>
      </c>
      <c r="M24" s="867">
        <v>34200</v>
      </c>
      <c r="N24" s="868" t="s">
        <v>30</v>
      </c>
    </row>
    <row r="25" spans="2:14" ht="11.1" customHeight="1">
      <c r="B25" s="859" t="s">
        <v>33</v>
      </c>
      <c r="D25" s="866">
        <v>1</v>
      </c>
      <c r="E25" s="866">
        <v>1.5</v>
      </c>
      <c r="F25" s="866">
        <v>4.3</v>
      </c>
      <c r="G25" s="866">
        <v>10.4</v>
      </c>
      <c r="H25" s="866">
        <v>2.7</v>
      </c>
      <c r="I25" s="866">
        <v>0.6</v>
      </c>
      <c r="J25" s="866">
        <v>0.2</v>
      </c>
      <c r="K25" s="866">
        <v>0.7</v>
      </c>
      <c r="L25" s="866">
        <v>21.4</v>
      </c>
      <c r="M25" s="867">
        <v>35800</v>
      </c>
      <c r="N25" s="868" t="s">
        <v>30</v>
      </c>
    </row>
    <row r="26" spans="2:14" ht="11.1" customHeight="1">
      <c r="B26" s="859" t="s">
        <v>34</v>
      </c>
      <c r="D26" s="866">
        <v>1</v>
      </c>
      <c r="E26" s="866">
        <v>1.4</v>
      </c>
      <c r="F26" s="866">
        <v>3.6</v>
      </c>
      <c r="G26" s="866">
        <v>9.6999999999999993</v>
      </c>
      <c r="H26" s="866">
        <v>2.5</v>
      </c>
      <c r="I26" s="866">
        <v>0.5</v>
      </c>
      <c r="J26" s="866">
        <v>0.2</v>
      </c>
      <c r="K26" s="866">
        <v>0.7</v>
      </c>
      <c r="L26" s="866">
        <v>19.8</v>
      </c>
      <c r="M26" s="867">
        <v>35800</v>
      </c>
      <c r="N26" s="868" t="s">
        <v>30</v>
      </c>
    </row>
    <row r="27" spans="2:14" ht="11.1" customHeight="1">
      <c r="B27" s="859" t="s">
        <v>35</v>
      </c>
      <c r="D27" s="866">
        <v>0.8</v>
      </c>
      <c r="E27" s="866">
        <v>1.2</v>
      </c>
      <c r="F27" s="866">
        <v>3.2</v>
      </c>
      <c r="G27" s="866">
        <v>7.8</v>
      </c>
      <c r="H27" s="866">
        <v>2.1</v>
      </c>
      <c r="I27" s="866">
        <v>0.5</v>
      </c>
      <c r="J27" s="866">
        <v>0.2</v>
      </c>
      <c r="K27" s="866">
        <v>0.5</v>
      </c>
      <c r="L27" s="866">
        <v>16.3</v>
      </c>
      <c r="M27" s="867">
        <v>35900</v>
      </c>
      <c r="N27" s="868" t="s">
        <v>30</v>
      </c>
    </row>
    <row r="28" spans="2:14" ht="11.1" customHeight="1">
      <c r="B28" s="859" t="s">
        <v>36</v>
      </c>
      <c r="D28" s="866">
        <v>0.4</v>
      </c>
      <c r="E28" s="866">
        <v>0.7</v>
      </c>
      <c r="F28" s="866">
        <v>2.4</v>
      </c>
      <c r="G28" s="866">
        <v>6.3</v>
      </c>
      <c r="H28" s="866">
        <v>1.8</v>
      </c>
      <c r="I28" s="866">
        <v>0.4</v>
      </c>
      <c r="J28" s="866">
        <v>0.2</v>
      </c>
      <c r="K28" s="866">
        <v>0.4</v>
      </c>
      <c r="L28" s="866">
        <v>12.6</v>
      </c>
      <c r="M28" s="867">
        <v>36600</v>
      </c>
      <c r="N28" s="868" t="s">
        <v>30</v>
      </c>
    </row>
    <row r="29" spans="2:14" ht="11.1" customHeight="1">
      <c r="B29" s="859" t="s">
        <v>37</v>
      </c>
      <c r="D29" s="866">
        <v>0.1</v>
      </c>
      <c r="E29" s="866">
        <v>0.3</v>
      </c>
      <c r="F29" s="866">
        <v>1.3</v>
      </c>
      <c r="G29" s="866">
        <v>4.4000000000000004</v>
      </c>
      <c r="H29" s="866">
        <v>1.4</v>
      </c>
      <c r="I29" s="866">
        <v>0.4</v>
      </c>
      <c r="J29" s="866">
        <v>0.1</v>
      </c>
      <c r="K29" s="866">
        <v>0.3</v>
      </c>
      <c r="L29" s="866">
        <v>8.5</v>
      </c>
      <c r="M29" s="867">
        <v>37500</v>
      </c>
      <c r="N29" s="868" t="s">
        <v>30</v>
      </c>
    </row>
    <row r="30" spans="2:14" ht="11.1" customHeight="1">
      <c r="B30" s="859" t="s">
        <v>38</v>
      </c>
      <c r="D30" s="866" t="s">
        <v>29</v>
      </c>
      <c r="E30" s="866">
        <v>0.1</v>
      </c>
      <c r="F30" s="866">
        <v>0.5</v>
      </c>
      <c r="G30" s="866">
        <v>1.9</v>
      </c>
      <c r="H30" s="866">
        <v>0.6</v>
      </c>
      <c r="I30" s="866">
        <v>0.2</v>
      </c>
      <c r="J30" s="866">
        <v>0.1</v>
      </c>
      <c r="K30" s="866">
        <v>0.2</v>
      </c>
      <c r="L30" s="866">
        <v>3.7</v>
      </c>
      <c r="M30" s="867">
        <v>37800</v>
      </c>
      <c r="N30" s="867" t="s">
        <v>30</v>
      </c>
    </row>
    <row r="31" spans="2:14" s="869" customFormat="1" ht="12.75" customHeight="1">
      <c r="B31" s="859" t="s">
        <v>39</v>
      </c>
      <c r="C31" s="849">
        <v>7</v>
      </c>
      <c r="D31" s="866">
        <v>17.8</v>
      </c>
      <c r="E31" s="866">
        <v>22</v>
      </c>
      <c r="F31" s="866">
        <v>31</v>
      </c>
      <c r="G31" s="866">
        <v>53.3</v>
      </c>
      <c r="H31" s="866">
        <v>13.6</v>
      </c>
      <c r="I31" s="866">
        <v>3.2</v>
      </c>
      <c r="J31" s="866">
        <v>1.3</v>
      </c>
      <c r="K31" s="866">
        <v>7.9</v>
      </c>
      <c r="L31" s="866">
        <v>150.19999999999999</v>
      </c>
      <c r="M31" s="867">
        <v>33600</v>
      </c>
      <c r="N31" s="867">
        <v>35100</v>
      </c>
    </row>
    <row r="32" spans="2:14" s="869" customFormat="1" ht="3.75" customHeight="1">
      <c r="B32" s="875"/>
      <c r="C32" s="862"/>
      <c r="D32" s="871"/>
      <c r="E32" s="871"/>
      <c r="F32" s="871"/>
      <c r="G32" s="871"/>
      <c r="H32" s="871"/>
      <c r="I32" s="871"/>
      <c r="J32" s="871"/>
      <c r="K32" s="871"/>
      <c r="L32" s="871"/>
      <c r="M32" s="872"/>
      <c r="N32" s="874"/>
    </row>
    <row r="33" spans="1:14" ht="12.75" customHeight="1">
      <c r="B33" s="865" t="s">
        <v>41</v>
      </c>
      <c r="C33" s="849">
        <v>8</v>
      </c>
      <c r="D33" s="871"/>
      <c r="E33" s="871"/>
      <c r="F33" s="871"/>
      <c r="G33" s="871"/>
      <c r="H33" s="871"/>
      <c r="I33" s="871"/>
      <c r="J33" s="871"/>
      <c r="K33" s="871"/>
      <c r="L33" s="871"/>
      <c r="M33" s="872"/>
      <c r="N33" s="874"/>
    </row>
    <row r="34" spans="1:14" ht="11.1" customHeight="1">
      <c r="B34" s="859" t="s">
        <v>28</v>
      </c>
      <c r="D34" s="866">
        <v>8.1999999999999993</v>
      </c>
      <c r="E34" s="866">
        <v>3.8</v>
      </c>
      <c r="F34" s="866">
        <v>0.4</v>
      </c>
      <c r="G34" s="866" t="s">
        <v>29</v>
      </c>
      <c r="H34" s="866" t="s">
        <v>29</v>
      </c>
      <c r="I34" s="866" t="s">
        <v>29</v>
      </c>
      <c r="J34" s="866" t="s">
        <v>29</v>
      </c>
      <c r="K34" s="866">
        <v>2.6</v>
      </c>
      <c r="L34" s="866">
        <v>15</v>
      </c>
      <c r="M34" s="867">
        <v>24400</v>
      </c>
      <c r="N34" s="868" t="s">
        <v>30</v>
      </c>
    </row>
    <row r="35" spans="1:14" ht="11.1" customHeight="1">
      <c r="B35" s="859" t="s">
        <v>31</v>
      </c>
      <c r="D35" s="866">
        <v>7.4</v>
      </c>
      <c r="E35" s="866">
        <v>12</v>
      </c>
      <c r="F35" s="866">
        <v>9.1</v>
      </c>
      <c r="G35" s="866">
        <v>3.3</v>
      </c>
      <c r="H35" s="866">
        <v>0.5</v>
      </c>
      <c r="I35" s="866">
        <v>0.1</v>
      </c>
      <c r="J35" s="866" t="s">
        <v>29</v>
      </c>
      <c r="K35" s="866">
        <v>2.2999999999999998</v>
      </c>
      <c r="L35" s="866">
        <v>34.799999999999997</v>
      </c>
      <c r="M35" s="867">
        <v>29000</v>
      </c>
      <c r="N35" s="868" t="s">
        <v>30</v>
      </c>
    </row>
    <row r="36" spans="1:14" ht="11.1" customHeight="1">
      <c r="B36" s="859" t="s">
        <v>32</v>
      </c>
      <c r="D36" s="866">
        <v>2.1</v>
      </c>
      <c r="E36" s="866">
        <v>4.0999999999999996</v>
      </c>
      <c r="F36" s="866">
        <v>8.4</v>
      </c>
      <c r="G36" s="866">
        <v>10.7</v>
      </c>
      <c r="H36" s="866">
        <v>2.2999999999999998</v>
      </c>
      <c r="I36" s="866">
        <v>0.5</v>
      </c>
      <c r="J36" s="866">
        <v>0.2</v>
      </c>
      <c r="K36" s="866">
        <v>1.1000000000000001</v>
      </c>
      <c r="L36" s="866">
        <v>29.4</v>
      </c>
      <c r="M36" s="867">
        <v>33900</v>
      </c>
      <c r="N36" s="868" t="s">
        <v>30</v>
      </c>
    </row>
    <row r="37" spans="1:14" ht="11.1" customHeight="1">
      <c r="B37" s="859" t="s">
        <v>33</v>
      </c>
      <c r="D37" s="866">
        <v>1.3</v>
      </c>
      <c r="E37" s="866">
        <v>1.9</v>
      </c>
      <c r="F37" s="866">
        <v>4.9000000000000004</v>
      </c>
      <c r="G37" s="866">
        <v>11.5</v>
      </c>
      <c r="H37" s="866">
        <v>3</v>
      </c>
      <c r="I37" s="866">
        <v>0.6</v>
      </c>
      <c r="J37" s="866">
        <v>0.3</v>
      </c>
      <c r="K37" s="866">
        <v>0.8</v>
      </c>
      <c r="L37" s="866">
        <v>24.3</v>
      </c>
      <c r="M37" s="867">
        <v>35600</v>
      </c>
      <c r="N37" s="868" t="s">
        <v>30</v>
      </c>
    </row>
    <row r="38" spans="1:14" ht="11.1" customHeight="1">
      <c r="B38" s="859" t="s">
        <v>34</v>
      </c>
      <c r="D38" s="866">
        <v>1.2</v>
      </c>
      <c r="E38" s="866">
        <v>1.7</v>
      </c>
      <c r="F38" s="866">
        <v>4</v>
      </c>
      <c r="G38" s="866">
        <v>10.7</v>
      </c>
      <c r="H38" s="866">
        <v>2.8</v>
      </c>
      <c r="I38" s="866">
        <v>0.6</v>
      </c>
      <c r="J38" s="866">
        <v>0.3</v>
      </c>
      <c r="K38" s="866">
        <v>0.8</v>
      </c>
      <c r="L38" s="866">
        <v>22</v>
      </c>
      <c r="M38" s="867">
        <v>35800</v>
      </c>
      <c r="N38" s="868" t="s">
        <v>30</v>
      </c>
    </row>
    <row r="39" spans="1:14" ht="11.1" customHeight="1">
      <c r="B39" s="859" t="s">
        <v>35</v>
      </c>
      <c r="D39" s="866">
        <v>0.9</v>
      </c>
      <c r="E39" s="866">
        <v>1.3</v>
      </c>
      <c r="F39" s="866">
        <v>3.5</v>
      </c>
      <c r="G39" s="866">
        <v>8.6</v>
      </c>
      <c r="H39" s="866">
        <v>2.4</v>
      </c>
      <c r="I39" s="866">
        <v>0.5</v>
      </c>
      <c r="J39" s="866">
        <v>0.2</v>
      </c>
      <c r="K39" s="866">
        <v>0.6</v>
      </c>
      <c r="L39" s="866">
        <v>18.100000000000001</v>
      </c>
      <c r="M39" s="867">
        <v>35900</v>
      </c>
      <c r="N39" s="868" t="s">
        <v>30</v>
      </c>
    </row>
    <row r="40" spans="1:14" ht="11.1" customHeight="1">
      <c r="B40" s="859" t="s">
        <v>36</v>
      </c>
      <c r="D40" s="866">
        <v>0.5</v>
      </c>
      <c r="E40" s="866">
        <v>0.8</v>
      </c>
      <c r="F40" s="866">
        <v>2.6</v>
      </c>
      <c r="G40" s="866">
        <v>7</v>
      </c>
      <c r="H40" s="866">
        <v>2</v>
      </c>
      <c r="I40" s="866">
        <v>0.5</v>
      </c>
      <c r="J40" s="866">
        <v>0.2</v>
      </c>
      <c r="K40" s="866">
        <v>0.4</v>
      </c>
      <c r="L40" s="866">
        <v>14</v>
      </c>
      <c r="M40" s="867">
        <v>36600</v>
      </c>
      <c r="N40" s="868" t="s">
        <v>30</v>
      </c>
    </row>
    <row r="41" spans="1:14" ht="11.1" customHeight="1">
      <c r="B41" s="859" t="s">
        <v>37</v>
      </c>
      <c r="D41" s="866">
        <v>0.1</v>
      </c>
      <c r="E41" s="866">
        <v>0.4</v>
      </c>
      <c r="F41" s="866">
        <v>1.4</v>
      </c>
      <c r="G41" s="866">
        <v>4.8</v>
      </c>
      <c r="H41" s="866">
        <v>1.6</v>
      </c>
      <c r="I41" s="866">
        <v>0.4</v>
      </c>
      <c r="J41" s="866">
        <v>0.2</v>
      </c>
      <c r="K41" s="866">
        <v>0.4</v>
      </c>
      <c r="L41" s="866">
        <v>9.3000000000000007</v>
      </c>
      <c r="M41" s="867">
        <v>37500</v>
      </c>
      <c r="N41" s="868" t="s">
        <v>30</v>
      </c>
    </row>
    <row r="42" spans="1:14" ht="11.1" customHeight="1">
      <c r="B42" s="859" t="s">
        <v>38</v>
      </c>
      <c r="D42" s="866" t="s">
        <v>29</v>
      </c>
      <c r="E42" s="866">
        <v>0.2</v>
      </c>
      <c r="F42" s="866">
        <v>0.6</v>
      </c>
      <c r="G42" s="866">
        <v>2.1</v>
      </c>
      <c r="H42" s="866">
        <v>0.6</v>
      </c>
      <c r="I42" s="866">
        <v>0.3</v>
      </c>
      <c r="J42" s="866">
        <v>0.1</v>
      </c>
      <c r="K42" s="866">
        <v>0.3</v>
      </c>
      <c r="L42" s="866">
        <v>4.2</v>
      </c>
      <c r="M42" s="867">
        <v>37800</v>
      </c>
      <c r="N42" s="868" t="s">
        <v>30</v>
      </c>
    </row>
    <row r="43" spans="1:14" s="869" customFormat="1" ht="12.75" customHeight="1">
      <c r="B43" s="859" t="s">
        <v>39</v>
      </c>
      <c r="C43" s="849">
        <v>7</v>
      </c>
      <c r="D43" s="866">
        <v>21.7</v>
      </c>
      <c r="E43" s="866">
        <v>26.1</v>
      </c>
      <c r="F43" s="866">
        <v>34.9</v>
      </c>
      <c r="G43" s="866">
        <v>58.8</v>
      </c>
      <c r="H43" s="866">
        <v>15.3</v>
      </c>
      <c r="I43" s="866">
        <v>3.7</v>
      </c>
      <c r="J43" s="866">
        <v>1.4</v>
      </c>
      <c r="K43" s="866">
        <v>9.4</v>
      </c>
      <c r="L43" s="866">
        <v>171.1</v>
      </c>
      <c r="M43" s="867">
        <v>33400</v>
      </c>
      <c r="N43" s="867">
        <v>34900</v>
      </c>
    </row>
    <row r="44" spans="1:14" ht="6.75" customHeight="1">
      <c r="B44" s="863"/>
      <c r="D44" s="871"/>
      <c r="E44" s="871"/>
      <c r="F44" s="871"/>
      <c r="G44" s="871"/>
      <c r="H44" s="871"/>
      <c r="I44" s="871"/>
      <c r="J44" s="871"/>
      <c r="K44" s="871"/>
      <c r="L44" s="871"/>
      <c r="M44" s="872"/>
      <c r="N44" s="874"/>
    </row>
    <row r="45" spans="1:14" ht="11.1" customHeight="1">
      <c r="A45" s="1556" t="s">
        <v>42</v>
      </c>
      <c r="B45" s="1556"/>
      <c r="C45" s="849">
        <v>9</v>
      </c>
      <c r="D45" s="871"/>
      <c r="E45" s="871"/>
      <c r="F45" s="871"/>
      <c r="G45" s="871"/>
      <c r="H45" s="871"/>
      <c r="I45" s="871"/>
      <c r="J45" s="871"/>
      <c r="K45" s="871"/>
      <c r="L45" s="871"/>
      <c r="M45" s="872"/>
      <c r="N45" s="874"/>
    </row>
    <row r="46" spans="1:14" ht="11.1" customHeight="1">
      <c r="B46" s="865" t="s">
        <v>27</v>
      </c>
      <c r="D46" s="871"/>
      <c r="E46" s="871"/>
      <c r="F46" s="871"/>
      <c r="G46" s="871"/>
      <c r="H46" s="871"/>
      <c r="I46" s="871"/>
      <c r="J46" s="871"/>
      <c r="K46" s="871"/>
      <c r="L46" s="871"/>
      <c r="M46" s="872"/>
      <c r="N46" s="874"/>
    </row>
    <row r="47" spans="1:14" ht="11.1" customHeight="1">
      <c r="A47" s="863"/>
      <c r="B47" s="859" t="s">
        <v>28</v>
      </c>
      <c r="D47" s="866">
        <v>0.4</v>
      </c>
      <c r="E47" s="866">
        <v>0.1</v>
      </c>
      <c r="F47" s="866" t="s">
        <v>29</v>
      </c>
      <c r="G47" s="866" t="s">
        <v>29</v>
      </c>
      <c r="H47" s="866" t="s">
        <v>29</v>
      </c>
      <c r="I47" s="866" t="s">
        <v>29</v>
      </c>
      <c r="J47" s="866" t="s">
        <v>29</v>
      </c>
      <c r="K47" s="866" t="s">
        <v>29</v>
      </c>
      <c r="L47" s="866">
        <v>0.6</v>
      </c>
      <c r="M47" s="867">
        <v>23300</v>
      </c>
      <c r="N47" s="868" t="s">
        <v>30</v>
      </c>
    </row>
    <row r="48" spans="1:14" ht="11.1" customHeight="1">
      <c r="B48" s="859" t="s">
        <v>31</v>
      </c>
      <c r="D48" s="866">
        <v>0.6</v>
      </c>
      <c r="E48" s="866">
        <v>0.5</v>
      </c>
      <c r="F48" s="866">
        <v>0.2</v>
      </c>
      <c r="G48" s="866">
        <v>0.1</v>
      </c>
      <c r="H48" s="866" t="s">
        <v>29</v>
      </c>
      <c r="I48" s="866" t="s">
        <v>29</v>
      </c>
      <c r="J48" s="866" t="s">
        <v>29</v>
      </c>
      <c r="K48" s="866">
        <v>0.1</v>
      </c>
      <c r="L48" s="866">
        <v>1.4</v>
      </c>
      <c r="M48" s="867">
        <v>26600</v>
      </c>
      <c r="N48" s="868" t="s">
        <v>30</v>
      </c>
    </row>
    <row r="49" spans="1:14" ht="11.1" customHeight="1">
      <c r="B49" s="859" t="s">
        <v>32</v>
      </c>
      <c r="D49" s="866">
        <v>0.2</v>
      </c>
      <c r="E49" s="866">
        <v>0.2</v>
      </c>
      <c r="F49" s="866">
        <v>0.2</v>
      </c>
      <c r="G49" s="866">
        <v>0.2</v>
      </c>
      <c r="H49" s="866" t="s">
        <v>29</v>
      </c>
      <c r="I49" s="866" t="s">
        <v>29</v>
      </c>
      <c r="J49" s="866" t="s">
        <v>29</v>
      </c>
      <c r="K49" s="866" t="s">
        <v>29</v>
      </c>
      <c r="L49" s="866">
        <v>1</v>
      </c>
      <c r="M49" s="867">
        <v>30900</v>
      </c>
      <c r="N49" s="868" t="s">
        <v>30</v>
      </c>
    </row>
    <row r="50" spans="1:14" ht="11.1" customHeight="1">
      <c r="B50" s="859" t="s">
        <v>33</v>
      </c>
      <c r="D50" s="866">
        <v>0.1</v>
      </c>
      <c r="E50" s="866">
        <v>0.1</v>
      </c>
      <c r="F50" s="866">
        <v>0.2</v>
      </c>
      <c r="G50" s="866">
        <v>0.2</v>
      </c>
      <c r="H50" s="866">
        <v>0.1</v>
      </c>
      <c r="I50" s="866" t="s">
        <v>29</v>
      </c>
      <c r="J50" s="866" t="s">
        <v>29</v>
      </c>
      <c r="K50" s="866" t="s">
        <v>29</v>
      </c>
      <c r="L50" s="866">
        <v>0.7</v>
      </c>
      <c r="M50" s="867">
        <v>33200</v>
      </c>
      <c r="N50" s="868" t="s">
        <v>30</v>
      </c>
    </row>
    <row r="51" spans="1:14" ht="11.1" customHeight="1">
      <c r="B51" s="859" t="s">
        <v>34</v>
      </c>
      <c r="D51" s="866">
        <v>0.1</v>
      </c>
      <c r="E51" s="866">
        <v>0.1</v>
      </c>
      <c r="F51" s="866">
        <v>0.1</v>
      </c>
      <c r="G51" s="866">
        <v>0.2</v>
      </c>
      <c r="H51" s="866">
        <v>0.1</v>
      </c>
      <c r="I51" s="866" t="s">
        <v>29</v>
      </c>
      <c r="J51" s="866" t="s">
        <v>29</v>
      </c>
      <c r="K51" s="866" t="s">
        <v>29</v>
      </c>
      <c r="L51" s="866">
        <v>0.5</v>
      </c>
      <c r="M51" s="867">
        <v>34200</v>
      </c>
      <c r="N51" s="868" t="s">
        <v>30</v>
      </c>
    </row>
    <row r="52" spans="1:14" ht="11.1" customHeight="1">
      <c r="B52" s="859" t="s">
        <v>35</v>
      </c>
      <c r="D52" s="866" t="s">
        <v>29</v>
      </c>
      <c r="E52" s="866" t="s">
        <v>29</v>
      </c>
      <c r="F52" s="866">
        <v>0.1</v>
      </c>
      <c r="G52" s="866">
        <v>0.2</v>
      </c>
      <c r="H52" s="866" t="s">
        <v>29</v>
      </c>
      <c r="I52" s="866" t="s">
        <v>29</v>
      </c>
      <c r="J52" s="866" t="s">
        <v>29</v>
      </c>
      <c r="K52" s="866" t="s">
        <v>29</v>
      </c>
      <c r="L52" s="866">
        <v>0.4</v>
      </c>
      <c r="M52" s="867">
        <v>34900</v>
      </c>
      <c r="N52" s="868" t="s">
        <v>30</v>
      </c>
    </row>
    <row r="53" spans="1:14" ht="11.1" customHeight="1">
      <c r="B53" s="859" t="s">
        <v>36</v>
      </c>
      <c r="D53" s="866" t="s">
        <v>29</v>
      </c>
      <c r="E53" s="866" t="s">
        <v>29</v>
      </c>
      <c r="F53" s="866">
        <v>0.1</v>
      </c>
      <c r="G53" s="866">
        <v>0.1</v>
      </c>
      <c r="H53" s="866" t="s">
        <v>29</v>
      </c>
      <c r="I53" s="866" t="s">
        <v>29</v>
      </c>
      <c r="J53" s="866" t="s">
        <v>29</v>
      </c>
      <c r="K53" s="866" t="s">
        <v>29</v>
      </c>
      <c r="L53" s="866">
        <v>0.3</v>
      </c>
      <c r="M53" s="867">
        <v>35800</v>
      </c>
      <c r="N53" s="868" t="s">
        <v>30</v>
      </c>
    </row>
    <row r="54" spans="1:14" ht="11.1" customHeight="1">
      <c r="B54" s="859" t="s">
        <v>37</v>
      </c>
      <c r="D54" s="866" t="s">
        <v>29</v>
      </c>
      <c r="E54" s="866" t="s">
        <v>29</v>
      </c>
      <c r="F54" s="866" t="s">
        <v>29</v>
      </c>
      <c r="G54" s="866">
        <v>0.1</v>
      </c>
      <c r="H54" s="866" t="s">
        <v>29</v>
      </c>
      <c r="I54" s="866" t="s">
        <v>29</v>
      </c>
      <c r="J54" s="866" t="s">
        <v>29</v>
      </c>
      <c r="K54" s="866" t="s">
        <v>29</v>
      </c>
      <c r="L54" s="866">
        <v>0.2</v>
      </c>
      <c r="M54" s="867">
        <v>35800</v>
      </c>
      <c r="N54" s="868" t="s">
        <v>30</v>
      </c>
    </row>
    <row r="55" spans="1:14" ht="11.1" customHeight="1">
      <c r="B55" s="859" t="s">
        <v>38</v>
      </c>
      <c r="D55" s="866" t="s">
        <v>29</v>
      </c>
      <c r="E55" s="866" t="s">
        <v>29</v>
      </c>
      <c r="F55" s="866" t="s">
        <v>29</v>
      </c>
      <c r="G55" s="866" t="s">
        <v>29</v>
      </c>
      <c r="H55" s="866" t="s">
        <v>29</v>
      </c>
      <c r="I55" s="866" t="s">
        <v>29</v>
      </c>
      <c r="J55" s="866" t="s">
        <v>29</v>
      </c>
      <c r="K55" s="866" t="s">
        <v>29</v>
      </c>
      <c r="L55" s="866">
        <v>0.1</v>
      </c>
      <c r="M55" s="867">
        <v>34700</v>
      </c>
      <c r="N55" s="868" t="s">
        <v>30</v>
      </c>
    </row>
    <row r="56" spans="1:14" s="869" customFormat="1" ht="12.75" customHeight="1">
      <c r="B56" s="859" t="s">
        <v>39</v>
      </c>
      <c r="C56" s="849">
        <v>7</v>
      </c>
      <c r="D56" s="866">
        <v>1.4</v>
      </c>
      <c r="E56" s="866">
        <v>1.1000000000000001</v>
      </c>
      <c r="F56" s="866">
        <v>0.9</v>
      </c>
      <c r="G56" s="866">
        <v>1.2</v>
      </c>
      <c r="H56" s="866">
        <v>0.3</v>
      </c>
      <c r="I56" s="866">
        <v>0.1</v>
      </c>
      <c r="J56" s="866" t="s">
        <v>29</v>
      </c>
      <c r="K56" s="866">
        <v>0.2</v>
      </c>
      <c r="L56" s="866">
        <v>5.2</v>
      </c>
      <c r="M56" s="867">
        <v>30300</v>
      </c>
      <c r="N56" s="867">
        <v>30100</v>
      </c>
    </row>
    <row r="57" spans="1:14" ht="3.75" customHeight="1">
      <c r="A57" s="869"/>
      <c r="B57" s="870"/>
      <c r="C57" s="862"/>
      <c r="D57" s="871"/>
      <c r="E57" s="871"/>
      <c r="F57" s="871"/>
      <c r="G57" s="871"/>
      <c r="H57" s="871"/>
      <c r="I57" s="871"/>
      <c r="J57" s="871"/>
      <c r="K57" s="871"/>
      <c r="L57" s="871"/>
      <c r="M57" s="872"/>
      <c r="N57" s="874"/>
    </row>
    <row r="58" spans="1:14" ht="11.1" customHeight="1">
      <c r="B58" s="865" t="s">
        <v>40</v>
      </c>
      <c r="C58" s="873"/>
      <c r="D58" s="871"/>
      <c r="E58" s="871"/>
      <c r="F58" s="871"/>
      <c r="G58" s="871"/>
      <c r="H58" s="871"/>
      <c r="I58" s="871"/>
      <c r="J58" s="871"/>
      <c r="K58" s="871"/>
      <c r="L58" s="871"/>
      <c r="M58" s="872"/>
      <c r="N58" s="874"/>
    </row>
    <row r="59" spans="1:14" ht="11.1" customHeight="1">
      <c r="B59" s="859" t="s">
        <v>28</v>
      </c>
      <c r="D59" s="866">
        <v>2.6</v>
      </c>
      <c r="E59" s="866">
        <v>0.8</v>
      </c>
      <c r="F59" s="866">
        <v>0.1</v>
      </c>
      <c r="G59" s="866" t="s">
        <v>29</v>
      </c>
      <c r="H59" s="866" t="s">
        <v>29</v>
      </c>
      <c r="I59" s="866" t="s">
        <v>29</v>
      </c>
      <c r="J59" s="866" t="s">
        <v>29</v>
      </c>
      <c r="K59" s="866">
        <v>0.2</v>
      </c>
      <c r="L59" s="866">
        <v>3.7</v>
      </c>
      <c r="M59" s="867">
        <v>23600</v>
      </c>
      <c r="N59" s="868" t="s">
        <v>30</v>
      </c>
    </row>
    <row r="60" spans="1:14" ht="11.1" customHeight="1">
      <c r="B60" s="859" t="s">
        <v>31</v>
      </c>
      <c r="D60" s="866">
        <v>2</v>
      </c>
      <c r="E60" s="866">
        <v>2.4</v>
      </c>
      <c r="F60" s="866">
        <v>1.9</v>
      </c>
      <c r="G60" s="866">
        <v>0.7</v>
      </c>
      <c r="H60" s="866">
        <v>0.1</v>
      </c>
      <c r="I60" s="866" t="s">
        <v>29</v>
      </c>
      <c r="J60" s="866" t="s">
        <v>29</v>
      </c>
      <c r="K60" s="866">
        <v>0.3</v>
      </c>
      <c r="L60" s="866">
        <v>7.3</v>
      </c>
      <c r="M60" s="867">
        <v>28400</v>
      </c>
      <c r="N60" s="868" t="s">
        <v>30</v>
      </c>
    </row>
    <row r="61" spans="1:14" ht="11.1" customHeight="1">
      <c r="B61" s="859" t="s">
        <v>32</v>
      </c>
      <c r="D61" s="866">
        <v>0.6</v>
      </c>
      <c r="E61" s="866">
        <v>0.7</v>
      </c>
      <c r="F61" s="866">
        <v>1.7</v>
      </c>
      <c r="G61" s="866">
        <v>1.9</v>
      </c>
      <c r="H61" s="866">
        <v>0.4</v>
      </c>
      <c r="I61" s="866">
        <v>0.1</v>
      </c>
      <c r="J61" s="866" t="s">
        <v>29</v>
      </c>
      <c r="K61" s="866">
        <v>0.2</v>
      </c>
      <c r="L61" s="866">
        <v>5.6</v>
      </c>
      <c r="M61" s="867">
        <v>33200</v>
      </c>
      <c r="N61" s="868" t="s">
        <v>30</v>
      </c>
    </row>
    <row r="62" spans="1:14" ht="11.1" customHeight="1">
      <c r="B62" s="859" t="s">
        <v>33</v>
      </c>
      <c r="D62" s="866">
        <v>0.4</v>
      </c>
      <c r="E62" s="866">
        <v>0.3</v>
      </c>
      <c r="F62" s="866">
        <v>1</v>
      </c>
      <c r="G62" s="866">
        <v>2.2000000000000002</v>
      </c>
      <c r="H62" s="866">
        <v>0.5</v>
      </c>
      <c r="I62" s="866">
        <v>0.1</v>
      </c>
      <c r="J62" s="866" t="s">
        <v>29</v>
      </c>
      <c r="K62" s="866">
        <v>0.2</v>
      </c>
      <c r="L62" s="866">
        <v>4.7</v>
      </c>
      <c r="M62" s="867">
        <v>34800</v>
      </c>
      <c r="N62" s="868" t="s">
        <v>30</v>
      </c>
    </row>
    <row r="63" spans="1:14" ht="11.1" customHeight="1">
      <c r="B63" s="859" t="s">
        <v>34</v>
      </c>
      <c r="D63" s="866">
        <v>0.4</v>
      </c>
      <c r="E63" s="866">
        <v>0.3</v>
      </c>
      <c r="F63" s="866">
        <v>0.8</v>
      </c>
      <c r="G63" s="866">
        <v>1.9</v>
      </c>
      <c r="H63" s="866">
        <v>0.4</v>
      </c>
      <c r="I63" s="866">
        <v>0.1</v>
      </c>
      <c r="J63" s="866" t="s">
        <v>29</v>
      </c>
      <c r="K63" s="866">
        <v>0.1</v>
      </c>
      <c r="L63" s="866">
        <v>4</v>
      </c>
      <c r="M63" s="867">
        <v>34700</v>
      </c>
      <c r="N63" s="868" t="s">
        <v>30</v>
      </c>
    </row>
    <row r="64" spans="1:14" ht="11.1" customHeight="1">
      <c r="B64" s="859" t="s">
        <v>35</v>
      </c>
      <c r="D64" s="866">
        <v>0.3</v>
      </c>
      <c r="E64" s="866">
        <v>0.3</v>
      </c>
      <c r="F64" s="866">
        <v>0.7</v>
      </c>
      <c r="G64" s="866">
        <v>1.4</v>
      </c>
      <c r="H64" s="866">
        <v>0.3</v>
      </c>
      <c r="I64" s="866" t="s">
        <v>29</v>
      </c>
      <c r="J64" s="866" t="s">
        <v>29</v>
      </c>
      <c r="K64" s="866">
        <v>0.1</v>
      </c>
      <c r="L64" s="866">
        <v>3.2</v>
      </c>
      <c r="M64" s="867">
        <v>34600</v>
      </c>
      <c r="N64" s="868" t="s">
        <v>30</v>
      </c>
    </row>
    <row r="65" spans="1:14" ht="11.1" customHeight="1">
      <c r="B65" s="859" t="s">
        <v>36</v>
      </c>
      <c r="D65" s="866">
        <v>0.1</v>
      </c>
      <c r="E65" s="866">
        <v>0.2</v>
      </c>
      <c r="F65" s="866">
        <v>0.5</v>
      </c>
      <c r="G65" s="866">
        <v>1.1000000000000001</v>
      </c>
      <c r="H65" s="866">
        <v>0.3</v>
      </c>
      <c r="I65" s="866">
        <v>0.1</v>
      </c>
      <c r="J65" s="866" t="s">
        <v>29</v>
      </c>
      <c r="K65" s="866">
        <v>0.1</v>
      </c>
      <c r="L65" s="866">
        <v>2.4</v>
      </c>
      <c r="M65" s="867">
        <v>35700</v>
      </c>
      <c r="N65" s="868" t="s">
        <v>30</v>
      </c>
    </row>
    <row r="66" spans="1:14" ht="11.1" customHeight="1">
      <c r="B66" s="859" t="s">
        <v>37</v>
      </c>
      <c r="D66" s="866" t="s">
        <v>29</v>
      </c>
      <c r="E66" s="866">
        <v>0.1</v>
      </c>
      <c r="F66" s="866">
        <v>0.3</v>
      </c>
      <c r="G66" s="866">
        <v>0.8</v>
      </c>
      <c r="H66" s="866">
        <v>0.3</v>
      </c>
      <c r="I66" s="866" t="s">
        <v>29</v>
      </c>
      <c r="J66" s="866" t="s">
        <v>29</v>
      </c>
      <c r="K66" s="866">
        <v>0.1</v>
      </c>
      <c r="L66" s="866">
        <v>1.6</v>
      </c>
      <c r="M66" s="867">
        <v>36800</v>
      </c>
      <c r="N66" s="868" t="s">
        <v>30</v>
      </c>
    </row>
    <row r="67" spans="1:14" ht="11.1" customHeight="1">
      <c r="B67" s="859" t="s">
        <v>38</v>
      </c>
      <c r="D67" s="866" t="s">
        <v>29</v>
      </c>
      <c r="E67" s="866" t="s">
        <v>29</v>
      </c>
      <c r="F67" s="866">
        <v>0.1</v>
      </c>
      <c r="G67" s="866">
        <v>0.4</v>
      </c>
      <c r="H67" s="866">
        <v>0.1</v>
      </c>
      <c r="I67" s="866" t="s">
        <v>29</v>
      </c>
      <c r="J67" s="866" t="s">
        <v>29</v>
      </c>
      <c r="K67" s="866" t="s">
        <v>29</v>
      </c>
      <c r="L67" s="866">
        <v>0.7</v>
      </c>
      <c r="M67" s="867">
        <v>37000</v>
      </c>
      <c r="N67" s="868" t="s">
        <v>30</v>
      </c>
    </row>
    <row r="68" spans="1:14" s="869" customFormat="1" ht="12.75" customHeight="1">
      <c r="B68" s="859" t="s">
        <v>39</v>
      </c>
      <c r="C68" s="849">
        <v>7</v>
      </c>
      <c r="D68" s="866">
        <v>6.4</v>
      </c>
      <c r="E68" s="866">
        <v>5.2</v>
      </c>
      <c r="F68" s="866">
        <v>7</v>
      </c>
      <c r="G68" s="866">
        <v>10.4</v>
      </c>
      <c r="H68" s="866">
        <v>2.2999999999999998</v>
      </c>
      <c r="I68" s="866">
        <v>0.4</v>
      </c>
      <c r="J68" s="866">
        <v>0.2</v>
      </c>
      <c r="K68" s="866">
        <v>1.4</v>
      </c>
      <c r="L68" s="866">
        <v>33.299999999999997</v>
      </c>
      <c r="M68" s="867">
        <v>32000</v>
      </c>
      <c r="N68" s="867">
        <v>32800</v>
      </c>
    </row>
    <row r="69" spans="1:14" ht="3" customHeight="1">
      <c r="A69" s="869"/>
      <c r="B69" s="870"/>
      <c r="C69" s="862"/>
      <c r="D69" s="871"/>
      <c r="E69" s="871"/>
      <c r="F69" s="871"/>
      <c r="G69" s="871"/>
      <c r="H69" s="871"/>
      <c r="I69" s="871"/>
      <c r="J69" s="871"/>
      <c r="K69" s="871"/>
      <c r="L69" s="871"/>
      <c r="M69" s="872"/>
      <c r="N69" s="874"/>
    </row>
    <row r="70" spans="1:14" ht="11.25" customHeight="1">
      <c r="B70" s="865" t="s">
        <v>41</v>
      </c>
      <c r="C70" s="849">
        <v>8</v>
      </c>
      <c r="D70" s="871"/>
      <c r="E70" s="871"/>
      <c r="F70" s="871"/>
      <c r="G70" s="871"/>
      <c r="H70" s="871"/>
      <c r="I70" s="871"/>
      <c r="J70" s="871"/>
      <c r="K70" s="871"/>
      <c r="L70" s="871"/>
      <c r="M70" s="872"/>
      <c r="N70" s="874"/>
    </row>
    <row r="71" spans="1:14" ht="11.1" customHeight="1">
      <c r="B71" s="859" t="s">
        <v>28</v>
      </c>
      <c r="D71" s="866">
        <v>3.1</v>
      </c>
      <c r="E71" s="866">
        <v>0.9</v>
      </c>
      <c r="F71" s="866">
        <v>0.1</v>
      </c>
      <c r="G71" s="866" t="s">
        <v>29</v>
      </c>
      <c r="H71" s="866" t="s">
        <v>29</v>
      </c>
      <c r="I71" s="866" t="s">
        <v>29</v>
      </c>
      <c r="J71" s="866" t="s">
        <v>29</v>
      </c>
      <c r="K71" s="866">
        <v>0.2</v>
      </c>
      <c r="L71" s="866">
        <v>4.3</v>
      </c>
      <c r="M71" s="867">
        <v>23600</v>
      </c>
      <c r="N71" s="868" t="s">
        <v>30</v>
      </c>
    </row>
    <row r="72" spans="1:14" ht="11.1" customHeight="1">
      <c r="B72" s="859" t="s">
        <v>31</v>
      </c>
      <c r="D72" s="866">
        <v>2.6</v>
      </c>
      <c r="E72" s="866">
        <v>2.9</v>
      </c>
      <c r="F72" s="866">
        <v>2.1</v>
      </c>
      <c r="G72" s="866">
        <v>0.8</v>
      </c>
      <c r="H72" s="866">
        <v>0.1</v>
      </c>
      <c r="I72" s="866" t="s">
        <v>29</v>
      </c>
      <c r="J72" s="866" t="s">
        <v>29</v>
      </c>
      <c r="K72" s="866">
        <v>0.4</v>
      </c>
      <c r="L72" s="866">
        <v>8.8000000000000007</v>
      </c>
      <c r="M72" s="867">
        <v>28100</v>
      </c>
      <c r="N72" s="868" t="s">
        <v>30</v>
      </c>
    </row>
    <row r="73" spans="1:14" ht="11.1" customHeight="1">
      <c r="B73" s="859" t="s">
        <v>32</v>
      </c>
      <c r="D73" s="866">
        <v>0.8</v>
      </c>
      <c r="E73" s="866">
        <v>1</v>
      </c>
      <c r="F73" s="866">
        <v>1.9</v>
      </c>
      <c r="G73" s="866">
        <v>2.2000000000000002</v>
      </c>
      <c r="H73" s="866">
        <v>0.4</v>
      </c>
      <c r="I73" s="866">
        <v>0.1</v>
      </c>
      <c r="J73" s="866" t="s">
        <v>29</v>
      </c>
      <c r="K73" s="866">
        <v>0.3</v>
      </c>
      <c r="L73" s="866">
        <v>6.6</v>
      </c>
      <c r="M73" s="867">
        <v>32900</v>
      </c>
      <c r="N73" s="868" t="s">
        <v>30</v>
      </c>
    </row>
    <row r="74" spans="1:14" ht="11.1" customHeight="1">
      <c r="B74" s="859" t="s">
        <v>33</v>
      </c>
      <c r="D74" s="866">
        <v>0.5</v>
      </c>
      <c r="E74" s="866">
        <v>0.4</v>
      </c>
      <c r="F74" s="866">
        <v>1.2</v>
      </c>
      <c r="G74" s="866">
        <v>2.4</v>
      </c>
      <c r="H74" s="866">
        <v>0.5</v>
      </c>
      <c r="I74" s="866">
        <v>0.1</v>
      </c>
      <c r="J74" s="866" t="s">
        <v>29</v>
      </c>
      <c r="K74" s="866">
        <v>0.2</v>
      </c>
      <c r="L74" s="866">
        <v>5.4</v>
      </c>
      <c r="M74" s="867">
        <v>34600</v>
      </c>
      <c r="N74" s="868" t="s">
        <v>30</v>
      </c>
    </row>
    <row r="75" spans="1:14" ht="11.1" customHeight="1">
      <c r="B75" s="859" t="s">
        <v>34</v>
      </c>
      <c r="D75" s="866">
        <v>0.5</v>
      </c>
      <c r="E75" s="866">
        <v>0.4</v>
      </c>
      <c r="F75" s="866">
        <v>0.9</v>
      </c>
      <c r="G75" s="866">
        <v>2.1</v>
      </c>
      <c r="H75" s="866">
        <v>0.5</v>
      </c>
      <c r="I75" s="866">
        <v>0.1</v>
      </c>
      <c r="J75" s="866" t="s">
        <v>29</v>
      </c>
      <c r="K75" s="866">
        <v>0.2</v>
      </c>
      <c r="L75" s="866">
        <v>4.5999999999999996</v>
      </c>
      <c r="M75" s="867">
        <v>34600</v>
      </c>
      <c r="N75" s="868" t="s">
        <v>30</v>
      </c>
    </row>
    <row r="76" spans="1:14" ht="11.1" customHeight="1">
      <c r="B76" s="859" t="s">
        <v>35</v>
      </c>
      <c r="D76" s="866">
        <v>0.3</v>
      </c>
      <c r="E76" s="866">
        <v>0.3</v>
      </c>
      <c r="F76" s="866">
        <v>0.8</v>
      </c>
      <c r="G76" s="866">
        <v>1.6</v>
      </c>
      <c r="H76" s="866">
        <v>0.4</v>
      </c>
      <c r="I76" s="866">
        <v>0.1</v>
      </c>
      <c r="J76" s="866" t="s">
        <v>29</v>
      </c>
      <c r="K76" s="866">
        <v>0.1</v>
      </c>
      <c r="L76" s="866">
        <v>3.6</v>
      </c>
      <c r="M76" s="867">
        <v>34600</v>
      </c>
      <c r="N76" s="868" t="s">
        <v>30</v>
      </c>
    </row>
    <row r="77" spans="1:14" ht="11.1" customHeight="1">
      <c r="B77" s="859" t="s">
        <v>36</v>
      </c>
      <c r="D77" s="866">
        <v>0.1</v>
      </c>
      <c r="E77" s="866">
        <v>0.2</v>
      </c>
      <c r="F77" s="866">
        <v>0.6</v>
      </c>
      <c r="G77" s="866">
        <v>1.3</v>
      </c>
      <c r="H77" s="866">
        <v>0.4</v>
      </c>
      <c r="I77" s="866">
        <v>0.1</v>
      </c>
      <c r="J77" s="866" t="s">
        <v>29</v>
      </c>
      <c r="K77" s="866">
        <v>0.1</v>
      </c>
      <c r="L77" s="866">
        <v>2.7</v>
      </c>
      <c r="M77" s="867">
        <v>35700</v>
      </c>
      <c r="N77" s="868" t="s">
        <v>30</v>
      </c>
    </row>
    <row r="78" spans="1:14" ht="11.1" customHeight="1">
      <c r="B78" s="859" t="s">
        <v>37</v>
      </c>
      <c r="D78" s="866" t="s">
        <v>29</v>
      </c>
      <c r="E78" s="866">
        <v>0.1</v>
      </c>
      <c r="F78" s="866">
        <v>0.3</v>
      </c>
      <c r="G78" s="866">
        <v>0.8</v>
      </c>
      <c r="H78" s="866">
        <v>0.3</v>
      </c>
      <c r="I78" s="866" t="s">
        <v>29</v>
      </c>
      <c r="J78" s="866" t="s">
        <v>29</v>
      </c>
      <c r="K78" s="866">
        <v>0.1</v>
      </c>
      <c r="L78" s="866">
        <v>1.7</v>
      </c>
      <c r="M78" s="867">
        <v>36700</v>
      </c>
      <c r="N78" s="868" t="s">
        <v>30</v>
      </c>
    </row>
    <row r="79" spans="1:14" ht="11.1" customHeight="1">
      <c r="B79" s="859" t="s">
        <v>38</v>
      </c>
      <c r="D79" s="866" t="s">
        <v>29</v>
      </c>
      <c r="E79" s="866" t="s">
        <v>29</v>
      </c>
      <c r="F79" s="866">
        <v>0.1</v>
      </c>
      <c r="G79" s="866">
        <v>0.4</v>
      </c>
      <c r="H79" s="866">
        <v>0.1</v>
      </c>
      <c r="I79" s="866" t="s">
        <v>29</v>
      </c>
      <c r="J79" s="866" t="s">
        <v>29</v>
      </c>
      <c r="K79" s="866">
        <v>0.1</v>
      </c>
      <c r="L79" s="866">
        <v>0.8</v>
      </c>
      <c r="M79" s="867">
        <v>36700</v>
      </c>
      <c r="N79" s="868" t="s">
        <v>30</v>
      </c>
    </row>
    <row r="80" spans="1:14" s="869" customFormat="1" ht="12.75" customHeight="1">
      <c r="B80" s="859" t="s">
        <v>39</v>
      </c>
      <c r="C80" s="849">
        <v>7</v>
      </c>
      <c r="D80" s="866">
        <v>7.8</v>
      </c>
      <c r="E80" s="866">
        <v>6.3</v>
      </c>
      <c r="F80" s="866">
        <v>8</v>
      </c>
      <c r="G80" s="866">
        <v>11.5</v>
      </c>
      <c r="H80" s="866">
        <v>2.6</v>
      </c>
      <c r="I80" s="866">
        <v>0.4</v>
      </c>
      <c r="J80" s="866">
        <v>0.2</v>
      </c>
      <c r="K80" s="866">
        <v>1.6</v>
      </c>
      <c r="L80" s="866">
        <v>38.5</v>
      </c>
      <c r="M80" s="867">
        <v>31800</v>
      </c>
      <c r="N80" s="867">
        <v>32500</v>
      </c>
    </row>
    <row r="81" spans="1:255" ht="3.75" customHeight="1">
      <c r="A81" s="876"/>
      <c r="B81" s="877"/>
      <c r="C81" s="878"/>
      <c r="D81" s="879"/>
      <c r="E81" s="879"/>
      <c r="F81" s="879"/>
      <c r="G81" s="879"/>
      <c r="H81" s="879"/>
      <c r="I81" s="879"/>
      <c r="J81" s="879"/>
      <c r="K81" s="879"/>
      <c r="L81" s="880"/>
      <c r="M81" s="864"/>
    </row>
    <row r="82" spans="1:255" ht="11.25" customHeight="1">
      <c r="A82" s="881"/>
      <c r="B82" s="463"/>
      <c r="D82" s="882"/>
      <c r="E82" s="882"/>
      <c r="F82" s="882"/>
      <c r="G82" s="882"/>
      <c r="H82" s="882"/>
      <c r="I82" s="882"/>
      <c r="J82" s="882"/>
      <c r="K82" s="882"/>
      <c r="M82" s="883"/>
      <c r="N82" s="884" t="s">
        <v>43</v>
      </c>
    </row>
    <row r="83" spans="1:255" ht="40.15" customHeight="1" thickBot="1">
      <c r="A83" s="1555" t="s">
        <v>997</v>
      </c>
      <c r="B83" s="1555"/>
      <c r="C83" s="1555"/>
      <c r="D83" s="1555"/>
      <c r="E83" s="1555"/>
      <c r="F83" s="1555"/>
      <c r="G83" s="1555"/>
      <c r="H83" s="1555"/>
      <c r="I83" s="1555"/>
      <c r="J83" s="1555"/>
      <c r="K83" s="1555"/>
      <c r="L83" s="1555"/>
      <c r="M83" s="1555"/>
      <c r="N83" s="1555"/>
      <c r="O83" s="847"/>
      <c r="P83" s="847"/>
      <c r="Q83" s="847"/>
      <c r="R83" s="847"/>
      <c r="S83" s="847"/>
      <c r="T83" s="847"/>
      <c r="U83" s="847"/>
      <c r="V83" s="847"/>
      <c r="W83" s="847"/>
      <c r="X83" s="847"/>
      <c r="Y83" s="847"/>
      <c r="Z83" s="847"/>
      <c r="AA83" s="847"/>
      <c r="AB83" s="847"/>
      <c r="AC83" s="847"/>
      <c r="AD83" s="847"/>
      <c r="AE83" s="847"/>
      <c r="AF83" s="847"/>
      <c r="AG83" s="847"/>
      <c r="AH83" s="847"/>
      <c r="AI83" s="847"/>
      <c r="AJ83" s="847"/>
      <c r="AK83" s="847"/>
      <c r="AL83" s="847"/>
      <c r="AM83" s="847"/>
      <c r="AN83" s="847"/>
      <c r="AO83" s="847"/>
      <c r="AP83" s="847"/>
      <c r="AQ83" s="847"/>
      <c r="AR83" s="847"/>
      <c r="AS83" s="847"/>
      <c r="AT83" s="847"/>
      <c r="AU83" s="847"/>
      <c r="AV83" s="847"/>
      <c r="AW83" s="847"/>
      <c r="AX83" s="847"/>
      <c r="AY83" s="847"/>
      <c r="AZ83" s="847"/>
      <c r="BA83" s="847"/>
      <c r="BB83" s="847"/>
      <c r="BC83" s="847"/>
      <c r="BD83" s="847"/>
      <c r="BE83" s="847"/>
      <c r="BF83" s="847"/>
      <c r="BG83" s="847"/>
      <c r="BH83" s="847"/>
      <c r="BI83" s="847"/>
      <c r="BJ83" s="847"/>
      <c r="BK83" s="847"/>
      <c r="BL83" s="847"/>
      <c r="BM83" s="847"/>
      <c r="BN83" s="847"/>
      <c r="BO83" s="847"/>
      <c r="BP83" s="847"/>
      <c r="BQ83" s="847"/>
      <c r="BR83" s="847"/>
      <c r="BS83" s="847"/>
      <c r="BT83" s="847"/>
      <c r="BU83" s="847"/>
      <c r="BV83" s="847"/>
      <c r="BW83" s="847"/>
      <c r="BX83" s="847"/>
      <c r="BY83" s="847"/>
      <c r="BZ83" s="847"/>
      <c r="CA83" s="847"/>
      <c r="CB83" s="847"/>
      <c r="CC83" s="847"/>
      <c r="CD83" s="847"/>
      <c r="CE83" s="847"/>
      <c r="CF83" s="847"/>
      <c r="CG83" s="847"/>
      <c r="CH83" s="847"/>
      <c r="CI83" s="847"/>
      <c r="CJ83" s="847"/>
      <c r="CK83" s="847"/>
      <c r="CL83" s="847"/>
      <c r="CM83" s="847"/>
      <c r="CN83" s="847"/>
      <c r="CO83" s="847"/>
      <c r="CP83" s="847"/>
      <c r="CQ83" s="847"/>
      <c r="CR83" s="847"/>
      <c r="CS83" s="847"/>
      <c r="CT83" s="847"/>
      <c r="CU83" s="847"/>
      <c r="CV83" s="847"/>
      <c r="CW83" s="847"/>
      <c r="CX83" s="847"/>
      <c r="CY83" s="847"/>
      <c r="CZ83" s="847"/>
      <c r="DA83" s="847"/>
      <c r="DB83" s="847"/>
      <c r="DC83" s="847"/>
      <c r="DD83" s="847"/>
      <c r="DE83" s="847"/>
      <c r="DF83" s="847"/>
      <c r="DG83" s="847"/>
      <c r="DH83" s="847"/>
      <c r="DI83" s="847"/>
      <c r="DJ83" s="847"/>
      <c r="DK83" s="847"/>
      <c r="DL83" s="847"/>
      <c r="DM83" s="847"/>
      <c r="DN83" s="847"/>
      <c r="DO83" s="847"/>
      <c r="DP83" s="847"/>
      <c r="DQ83" s="847"/>
      <c r="DR83" s="847"/>
      <c r="DS83" s="847"/>
      <c r="DT83" s="847"/>
      <c r="DU83" s="847"/>
      <c r="DV83" s="847"/>
      <c r="DW83" s="847"/>
      <c r="DX83" s="847"/>
      <c r="DY83" s="847"/>
      <c r="DZ83" s="847"/>
      <c r="EA83" s="847"/>
      <c r="EB83" s="847"/>
      <c r="EC83" s="847"/>
      <c r="ED83" s="847"/>
      <c r="EE83" s="847"/>
      <c r="EF83" s="847"/>
      <c r="EG83" s="847"/>
      <c r="EH83" s="847"/>
      <c r="EI83" s="847"/>
      <c r="EJ83" s="847"/>
      <c r="EK83" s="847"/>
      <c r="EL83" s="847"/>
      <c r="EM83" s="847"/>
      <c r="EN83" s="847"/>
      <c r="EO83" s="847"/>
      <c r="EP83" s="847"/>
      <c r="EQ83" s="847"/>
      <c r="ER83" s="847"/>
      <c r="ES83" s="847"/>
      <c r="ET83" s="847"/>
      <c r="EU83" s="847"/>
      <c r="EV83" s="847"/>
      <c r="EW83" s="847"/>
      <c r="EX83" s="847"/>
      <c r="EY83" s="847"/>
      <c r="EZ83" s="847"/>
      <c r="FA83" s="847"/>
      <c r="FB83" s="847"/>
      <c r="FC83" s="847"/>
      <c r="FD83" s="847"/>
      <c r="FE83" s="847"/>
      <c r="FF83" s="847"/>
      <c r="FG83" s="847"/>
      <c r="FH83" s="847"/>
      <c r="FI83" s="847"/>
      <c r="FJ83" s="847"/>
      <c r="FK83" s="847"/>
      <c r="FL83" s="847"/>
      <c r="FM83" s="847"/>
      <c r="FN83" s="847"/>
      <c r="FO83" s="847"/>
      <c r="FP83" s="847"/>
      <c r="FQ83" s="847"/>
      <c r="FR83" s="847"/>
      <c r="FS83" s="847"/>
      <c r="FT83" s="847"/>
      <c r="FU83" s="847"/>
      <c r="FV83" s="847"/>
      <c r="FW83" s="847"/>
      <c r="FX83" s="847"/>
      <c r="FY83" s="847"/>
      <c r="FZ83" s="847"/>
      <c r="GA83" s="847"/>
      <c r="GB83" s="847"/>
      <c r="GC83" s="847"/>
      <c r="GD83" s="847"/>
      <c r="GE83" s="847"/>
      <c r="GF83" s="847"/>
      <c r="GG83" s="847"/>
      <c r="GH83" s="847"/>
      <c r="GI83" s="847"/>
      <c r="GJ83" s="847"/>
      <c r="GK83" s="847"/>
      <c r="GL83" s="847"/>
      <c r="GM83" s="847"/>
      <c r="GN83" s="847"/>
      <c r="GO83" s="847"/>
      <c r="GP83" s="847"/>
      <c r="GQ83" s="847"/>
      <c r="GR83" s="847"/>
      <c r="GS83" s="847"/>
      <c r="GT83" s="847"/>
      <c r="GU83" s="847"/>
      <c r="GV83" s="847"/>
      <c r="GW83" s="847"/>
      <c r="GX83" s="847"/>
      <c r="GY83" s="847"/>
      <c r="GZ83" s="847"/>
      <c r="HA83" s="847"/>
      <c r="HB83" s="847"/>
      <c r="HC83" s="847"/>
      <c r="HD83" s="847"/>
      <c r="HE83" s="847"/>
      <c r="HF83" s="847"/>
      <c r="HG83" s="847"/>
      <c r="HH83" s="847"/>
      <c r="HI83" s="847"/>
      <c r="HJ83" s="847"/>
      <c r="HK83" s="847"/>
      <c r="HL83" s="847"/>
      <c r="HM83" s="847"/>
      <c r="HN83" s="847"/>
      <c r="HO83" s="847"/>
      <c r="HP83" s="847"/>
      <c r="HQ83" s="847"/>
      <c r="HR83" s="847"/>
      <c r="HS83" s="847"/>
      <c r="HT83" s="847"/>
      <c r="HU83" s="847"/>
      <c r="HV83" s="847"/>
      <c r="HW83" s="847"/>
      <c r="HX83" s="847"/>
      <c r="HY83" s="847"/>
      <c r="HZ83" s="847"/>
      <c r="IA83" s="847"/>
      <c r="IB83" s="847"/>
      <c r="IC83" s="847"/>
      <c r="ID83" s="847"/>
      <c r="IE83" s="847"/>
      <c r="IF83" s="847"/>
      <c r="IG83" s="847"/>
      <c r="IH83" s="847"/>
      <c r="II83" s="847"/>
      <c r="IJ83" s="847"/>
      <c r="IK83" s="847"/>
      <c r="IL83" s="847"/>
      <c r="IM83" s="847"/>
      <c r="IN83" s="847"/>
      <c r="IO83" s="847"/>
      <c r="IP83" s="847"/>
      <c r="IQ83" s="847"/>
      <c r="IR83" s="847"/>
      <c r="IS83" s="847"/>
      <c r="IT83" s="847"/>
      <c r="IU83" s="847"/>
    </row>
    <row r="84" spans="1:255" ht="15" customHeight="1">
      <c r="A84" s="848" t="str">
        <f>"November 2015"</f>
        <v>November 2015</v>
      </c>
      <c r="B84" s="848"/>
      <c r="D84" s="848"/>
      <c r="E84" s="848"/>
      <c r="F84" s="848"/>
      <c r="G84" s="848"/>
      <c r="H84" s="848"/>
      <c r="I84" s="850"/>
      <c r="J84" s="848"/>
      <c r="K84" s="848"/>
      <c r="L84" s="848"/>
      <c r="N84" s="851" t="s">
        <v>0</v>
      </c>
      <c r="O84" s="848"/>
      <c r="P84" s="847"/>
      <c r="Q84" s="847"/>
      <c r="R84" s="850"/>
      <c r="S84" s="848"/>
      <c r="T84" s="848"/>
      <c r="U84" s="848"/>
      <c r="V84" s="848"/>
      <c r="W84" s="848"/>
      <c r="X84" s="848"/>
      <c r="Y84" s="848"/>
      <c r="Z84" s="848"/>
      <c r="AA84" s="848"/>
      <c r="AB84" s="850"/>
      <c r="AC84" s="850"/>
      <c r="AD84" s="850"/>
      <c r="AE84" s="850"/>
      <c r="AF84" s="850"/>
      <c r="AG84" s="850"/>
      <c r="AH84" s="850"/>
      <c r="AI84" s="850"/>
      <c r="AJ84" s="850"/>
      <c r="AK84" s="850"/>
      <c r="AL84" s="850"/>
      <c r="AM84" s="850"/>
      <c r="AN84" s="850"/>
      <c r="AO84" s="850"/>
      <c r="AP84" s="850"/>
      <c r="AQ84" s="850"/>
      <c r="AR84" s="850"/>
      <c r="AS84" s="850"/>
      <c r="AT84" s="850"/>
      <c r="AU84" s="850"/>
      <c r="AV84" s="850"/>
      <c r="AW84" s="850"/>
      <c r="AX84" s="850"/>
      <c r="AY84" s="850"/>
      <c r="AZ84" s="850"/>
      <c r="BA84" s="850"/>
      <c r="BB84" s="850"/>
      <c r="BC84" s="850"/>
      <c r="BD84" s="850"/>
      <c r="BE84" s="850"/>
      <c r="BF84" s="850"/>
      <c r="BG84" s="850"/>
      <c r="BH84" s="850"/>
      <c r="BI84" s="850"/>
      <c r="BJ84" s="850"/>
      <c r="BK84" s="850"/>
      <c r="BL84" s="850"/>
      <c r="BM84" s="850"/>
      <c r="BN84" s="850"/>
      <c r="BO84" s="850"/>
      <c r="BP84" s="850"/>
      <c r="BQ84" s="850"/>
      <c r="BR84" s="850"/>
      <c r="BS84" s="850"/>
      <c r="BT84" s="850"/>
      <c r="BU84" s="850"/>
      <c r="BV84" s="850"/>
      <c r="BW84" s="850"/>
      <c r="BX84" s="850"/>
      <c r="BY84" s="850"/>
      <c r="BZ84" s="850"/>
      <c r="CA84" s="850"/>
      <c r="CB84" s="850"/>
      <c r="CC84" s="850"/>
      <c r="CD84" s="850"/>
      <c r="CE84" s="850"/>
      <c r="CF84" s="850"/>
      <c r="CG84" s="850"/>
      <c r="CH84" s="850"/>
      <c r="CI84" s="850"/>
      <c r="CJ84" s="850"/>
      <c r="CK84" s="850"/>
      <c r="CL84" s="850"/>
      <c r="CM84" s="850"/>
      <c r="CN84" s="850"/>
      <c r="CO84" s="850"/>
      <c r="CP84" s="850"/>
      <c r="CQ84" s="850"/>
      <c r="CR84" s="850"/>
      <c r="CS84" s="850"/>
      <c r="CT84" s="850"/>
      <c r="CU84" s="850"/>
      <c r="CV84" s="850"/>
      <c r="CW84" s="850"/>
      <c r="CX84" s="850"/>
      <c r="CY84" s="850"/>
      <c r="CZ84" s="850"/>
      <c r="DA84" s="850"/>
      <c r="DB84" s="850"/>
      <c r="DC84" s="850"/>
      <c r="DD84" s="850"/>
      <c r="DE84" s="850"/>
      <c r="DF84" s="850"/>
      <c r="DG84" s="850"/>
      <c r="DH84" s="850"/>
      <c r="DI84" s="850"/>
      <c r="DJ84" s="850"/>
      <c r="DK84" s="850"/>
      <c r="DL84" s="850"/>
      <c r="DM84" s="850"/>
      <c r="DN84" s="850"/>
      <c r="DO84" s="850"/>
      <c r="DP84" s="850"/>
      <c r="DQ84" s="850"/>
      <c r="DR84" s="850"/>
      <c r="DS84" s="850"/>
      <c r="DT84" s="850"/>
      <c r="DU84" s="850"/>
      <c r="DV84" s="850"/>
      <c r="DW84" s="850"/>
      <c r="DX84" s="850"/>
      <c r="DY84" s="850"/>
      <c r="DZ84" s="850"/>
      <c r="EA84" s="850"/>
      <c r="EB84" s="850"/>
      <c r="EC84" s="850"/>
      <c r="ED84" s="850"/>
      <c r="EE84" s="850"/>
      <c r="EF84" s="850"/>
      <c r="EG84" s="850"/>
      <c r="EH84" s="850"/>
      <c r="EI84" s="850"/>
      <c r="EJ84" s="850"/>
      <c r="EK84" s="850"/>
      <c r="EL84" s="850"/>
      <c r="EM84" s="850"/>
      <c r="EN84" s="850"/>
      <c r="EO84" s="850"/>
      <c r="EP84" s="850"/>
      <c r="EQ84" s="850"/>
      <c r="ER84" s="850"/>
      <c r="ES84" s="850"/>
      <c r="ET84" s="850"/>
      <c r="EU84" s="850"/>
      <c r="EV84" s="850"/>
      <c r="EW84" s="850"/>
      <c r="EX84" s="850"/>
      <c r="EY84" s="850"/>
      <c r="EZ84" s="850"/>
      <c r="FA84" s="850"/>
      <c r="FB84" s="850"/>
      <c r="FC84" s="850"/>
      <c r="FD84" s="850"/>
      <c r="FE84" s="850"/>
      <c r="FF84" s="850"/>
      <c r="FG84" s="850"/>
      <c r="FH84" s="850"/>
      <c r="FI84" s="850"/>
      <c r="FJ84" s="850"/>
      <c r="FK84" s="850"/>
      <c r="FL84" s="850"/>
      <c r="FM84" s="850"/>
      <c r="FN84" s="850"/>
      <c r="FO84" s="850"/>
      <c r="FP84" s="850"/>
      <c r="FQ84" s="850"/>
      <c r="FR84" s="850"/>
      <c r="FS84" s="850"/>
      <c r="FT84" s="850"/>
      <c r="FU84" s="850"/>
      <c r="FV84" s="850"/>
      <c r="FW84" s="850"/>
      <c r="FX84" s="850"/>
      <c r="FY84" s="850"/>
      <c r="FZ84" s="850"/>
      <c r="GA84" s="850"/>
      <c r="GB84" s="850"/>
      <c r="GC84" s="850"/>
      <c r="GD84" s="850"/>
      <c r="GE84" s="850"/>
      <c r="GF84" s="850"/>
      <c r="GG84" s="850"/>
      <c r="GH84" s="850"/>
      <c r="GI84" s="850"/>
      <c r="GJ84" s="850"/>
      <c r="GK84" s="850"/>
      <c r="GL84" s="850"/>
      <c r="GM84" s="850"/>
      <c r="GN84" s="850"/>
      <c r="GO84" s="850"/>
      <c r="GP84" s="850"/>
      <c r="GQ84" s="850"/>
      <c r="GR84" s="850"/>
      <c r="GS84" s="850"/>
      <c r="GT84" s="850"/>
      <c r="GU84" s="850"/>
      <c r="GV84" s="850"/>
      <c r="GW84" s="850"/>
      <c r="GX84" s="850"/>
      <c r="GY84" s="850"/>
      <c r="GZ84" s="850"/>
      <c r="HA84" s="850"/>
      <c r="HB84" s="850"/>
      <c r="HC84" s="850"/>
      <c r="HD84" s="850"/>
      <c r="HE84" s="850"/>
      <c r="HF84" s="850"/>
      <c r="HG84" s="850"/>
      <c r="HH84" s="850"/>
      <c r="HI84" s="850"/>
      <c r="HJ84" s="850"/>
      <c r="HK84" s="850"/>
      <c r="HL84" s="850"/>
      <c r="HM84" s="850"/>
      <c r="HN84" s="850"/>
      <c r="HO84" s="850"/>
      <c r="HP84" s="850"/>
      <c r="HQ84" s="850"/>
      <c r="HR84" s="850"/>
      <c r="HS84" s="850"/>
      <c r="HT84" s="850"/>
      <c r="HU84" s="850"/>
      <c r="HV84" s="850"/>
      <c r="HW84" s="850"/>
      <c r="HX84" s="850"/>
      <c r="HY84" s="850"/>
      <c r="HZ84" s="850"/>
      <c r="IA84" s="850"/>
      <c r="IB84" s="850"/>
      <c r="IC84" s="850"/>
      <c r="ID84" s="850"/>
      <c r="IE84" s="850"/>
      <c r="IF84" s="850"/>
      <c r="IG84" s="850"/>
      <c r="IH84" s="850"/>
      <c r="II84" s="850"/>
      <c r="IJ84" s="850"/>
      <c r="IK84" s="850"/>
      <c r="IL84" s="850"/>
      <c r="IM84" s="850"/>
      <c r="IN84" s="850"/>
      <c r="IO84" s="850"/>
      <c r="IP84" s="850"/>
      <c r="IQ84" s="850"/>
      <c r="IR84" s="850"/>
      <c r="IS84" s="850"/>
      <c r="IT84" s="850"/>
      <c r="IU84" s="850"/>
    </row>
    <row r="85" spans="1:255" ht="15" customHeight="1">
      <c r="A85" s="848" t="s">
        <v>1</v>
      </c>
      <c r="B85" s="848"/>
      <c r="D85" s="848"/>
      <c r="E85" s="848"/>
      <c r="F85" s="848"/>
      <c r="G85" s="848"/>
      <c r="H85" s="848"/>
      <c r="I85" s="850"/>
      <c r="J85" s="848"/>
      <c r="K85" s="848"/>
      <c r="L85" s="848"/>
      <c r="M85" s="852"/>
      <c r="N85" s="848"/>
      <c r="O85" s="848"/>
      <c r="P85" s="847"/>
      <c r="Q85" s="847"/>
      <c r="R85" s="850"/>
      <c r="S85" s="848"/>
      <c r="T85" s="848"/>
      <c r="U85" s="848"/>
      <c r="V85" s="848"/>
      <c r="W85" s="848"/>
      <c r="X85" s="848"/>
      <c r="Y85" s="848"/>
      <c r="Z85" s="848"/>
      <c r="AA85" s="848"/>
      <c r="AB85" s="850"/>
      <c r="AC85" s="850"/>
      <c r="AD85" s="850"/>
      <c r="AE85" s="850"/>
      <c r="AF85" s="850"/>
      <c r="AG85" s="850"/>
      <c r="AH85" s="850"/>
      <c r="AI85" s="850"/>
      <c r="AJ85" s="850"/>
      <c r="AK85" s="850"/>
      <c r="AL85" s="850"/>
      <c r="AM85" s="850"/>
      <c r="AN85" s="850"/>
      <c r="AO85" s="850"/>
      <c r="AP85" s="850"/>
      <c r="AQ85" s="850"/>
      <c r="AR85" s="850"/>
      <c r="AS85" s="850"/>
      <c r="AT85" s="850"/>
      <c r="AU85" s="850"/>
      <c r="AV85" s="850"/>
      <c r="AW85" s="850"/>
      <c r="AX85" s="850"/>
      <c r="AY85" s="850"/>
      <c r="AZ85" s="850"/>
      <c r="BA85" s="850"/>
      <c r="BB85" s="850"/>
      <c r="BC85" s="850"/>
      <c r="BD85" s="850"/>
      <c r="BE85" s="850"/>
      <c r="BF85" s="850"/>
      <c r="BG85" s="850"/>
      <c r="BH85" s="850"/>
      <c r="BI85" s="850"/>
      <c r="BJ85" s="850"/>
      <c r="BK85" s="850"/>
      <c r="BL85" s="850"/>
      <c r="BM85" s="850"/>
      <c r="BN85" s="850"/>
      <c r="BO85" s="850"/>
      <c r="BP85" s="850"/>
      <c r="BQ85" s="850"/>
      <c r="BR85" s="850"/>
      <c r="BS85" s="850"/>
      <c r="BT85" s="850"/>
      <c r="BU85" s="850"/>
      <c r="BV85" s="850"/>
      <c r="BW85" s="850"/>
      <c r="BX85" s="850"/>
      <c r="BY85" s="850"/>
      <c r="BZ85" s="850"/>
      <c r="CA85" s="850"/>
      <c r="CB85" s="850"/>
      <c r="CC85" s="850"/>
      <c r="CD85" s="850"/>
      <c r="CE85" s="850"/>
      <c r="CF85" s="850"/>
      <c r="CG85" s="850"/>
      <c r="CH85" s="850"/>
      <c r="CI85" s="850"/>
      <c r="CJ85" s="850"/>
      <c r="CK85" s="850"/>
      <c r="CL85" s="850"/>
      <c r="CM85" s="850"/>
      <c r="CN85" s="850"/>
      <c r="CO85" s="850"/>
      <c r="CP85" s="850"/>
      <c r="CQ85" s="850"/>
      <c r="CR85" s="850"/>
      <c r="CS85" s="850"/>
      <c r="CT85" s="850"/>
      <c r="CU85" s="850"/>
      <c r="CV85" s="850"/>
      <c r="CW85" s="850"/>
      <c r="CX85" s="850"/>
      <c r="CY85" s="850"/>
      <c r="CZ85" s="850"/>
      <c r="DA85" s="850"/>
      <c r="DB85" s="850"/>
      <c r="DC85" s="850"/>
      <c r="DD85" s="850"/>
      <c r="DE85" s="850"/>
      <c r="DF85" s="850"/>
      <c r="DG85" s="850"/>
      <c r="DH85" s="850"/>
      <c r="DI85" s="850"/>
      <c r="DJ85" s="850"/>
      <c r="DK85" s="850"/>
      <c r="DL85" s="850"/>
      <c r="DM85" s="850"/>
      <c r="DN85" s="850"/>
      <c r="DO85" s="850"/>
      <c r="DP85" s="850"/>
      <c r="DQ85" s="850"/>
      <c r="DR85" s="850"/>
      <c r="DS85" s="850"/>
      <c r="DT85" s="850"/>
      <c r="DU85" s="850"/>
      <c r="DV85" s="850"/>
      <c r="DW85" s="850"/>
      <c r="DX85" s="850"/>
      <c r="DY85" s="850"/>
      <c r="DZ85" s="850"/>
      <c r="EA85" s="850"/>
      <c r="EB85" s="850"/>
      <c r="EC85" s="850"/>
      <c r="ED85" s="850"/>
      <c r="EE85" s="850"/>
      <c r="EF85" s="850"/>
      <c r="EG85" s="850"/>
      <c r="EH85" s="850"/>
      <c r="EI85" s="850"/>
      <c r="EJ85" s="850"/>
      <c r="EK85" s="850"/>
      <c r="EL85" s="850"/>
      <c r="EM85" s="850"/>
      <c r="EN85" s="850"/>
      <c r="EO85" s="850"/>
      <c r="EP85" s="850"/>
      <c r="EQ85" s="850"/>
      <c r="ER85" s="850"/>
      <c r="ES85" s="850"/>
      <c r="ET85" s="850"/>
      <c r="EU85" s="850"/>
      <c r="EV85" s="850"/>
      <c r="EW85" s="850"/>
      <c r="EX85" s="850"/>
      <c r="EY85" s="850"/>
      <c r="EZ85" s="850"/>
      <c r="FA85" s="850"/>
      <c r="FB85" s="850"/>
      <c r="FC85" s="850"/>
      <c r="FD85" s="850"/>
      <c r="FE85" s="850"/>
      <c r="FF85" s="850"/>
      <c r="FG85" s="850"/>
      <c r="FH85" s="850"/>
      <c r="FI85" s="850"/>
      <c r="FJ85" s="850"/>
      <c r="FK85" s="850"/>
      <c r="FL85" s="850"/>
      <c r="FM85" s="850"/>
      <c r="FN85" s="850"/>
      <c r="FO85" s="850"/>
      <c r="FP85" s="850"/>
      <c r="FQ85" s="850"/>
      <c r="FR85" s="850"/>
      <c r="FS85" s="850"/>
      <c r="FT85" s="850"/>
      <c r="FU85" s="850"/>
      <c r="FV85" s="850"/>
      <c r="FW85" s="850"/>
      <c r="FX85" s="850"/>
      <c r="FY85" s="850"/>
      <c r="FZ85" s="850"/>
      <c r="GA85" s="850"/>
      <c r="GB85" s="850"/>
      <c r="GC85" s="850"/>
      <c r="GD85" s="850"/>
      <c r="GE85" s="850"/>
      <c r="GF85" s="850"/>
      <c r="GG85" s="850"/>
      <c r="GH85" s="850"/>
      <c r="GI85" s="850"/>
      <c r="GJ85" s="850"/>
      <c r="GK85" s="850"/>
      <c r="GL85" s="850"/>
      <c r="GM85" s="850"/>
      <c r="GN85" s="850"/>
      <c r="GO85" s="850"/>
      <c r="GP85" s="850"/>
      <c r="GQ85" s="850"/>
      <c r="GR85" s="850"/>
      <c r="GS85" s="850"/>
      <c r="GT85" s="850"/>
      <c r="GU85" s="850"/>
      <c r="GV85" s="850"/>
      <c r="GW85" s="850"/>
      <c r="GX85" s="850"/>
      <c r="GY85" s="850"/>
      <c r="GZ85" s="850"/>
      <c r="HA85" s="850"/>
      <c r="HB85" s="850"/>
      <c r="HC85" s="850"/>
      <c r="HD85" s="850"/>
      <c r="HE85" s="850"/>
      <c r="HF85" s="850"/>
      <c r="HG85" s="850"/>
      <c r="HH85" s="850"/>
      <c r="HI85" s="850"/>
      <c r="HJ85" s="850"/>
      <c r="HK85" s="850"/>
      <c r="HL85" s="850"/>
      <c r="HM85" s="850"/>
      <c r="HN85" s="850"/>
      <c r="HO85" s="850"/>
      <c r="HP85" s="850"/>
      <c r="HQ85" s="850"/>
      <c r="HR85" s="850"/>
      <c r="HS85" s="850"/>
      <c r="HT85" s="850"/>
      <c r="HU85" s="850"/>
      <c r="HV85" s="850"/>
      <c r="HW85" s="850"/>
      <c r="HX85" s="850"/>
      <c r="HY85" s="850"/>
      <c r="HZ85" s="850"/>
      <c r="IA85" s="850"/>
      <c r="IB85" s="850"/>
      <c r="IC85" s="850"/>
      <c r="ID85" s="850"/>
      <c r="IE85" s="850"/>
      <c r="IF85" s="850"/>
      <c r="IG85" s="850"/>
      <c r="IH85" s="850"/>
      <c r="II85" s="850"/>
      <c r="IJ85" s="850"/>
      <c r="IK85" s="850"/>
      <c r="IL85" s="850"/>
      <c r="IM85" s="850"/>
      <c r="IN85" s="850"/>
      <c r="IO85" s="850"/>
      <c r="IP85" s="850"/>
      <c r="IQ85" s="850"/>
      <c r="IR85" s="850"/>
      <c r="IS85" s="850"/>
      <c r="IT85" s="850"/>
      <c r="IU85" s="850"/>
    </row>
    <row r="86" spans="1:255" s="847" customFormat="1" ht="11.1" customHeight="1">
      <c r="A86" s="848"/>
      <c r="B86" s="848"/>
      <c r="C86" s="849"/>
      <c r="D86" s="853" t="s">
        <v>235</v>
      </c>
      <c r="E86" s="853" t="s">
        <v>234</v>
      </c>
      <c r="F86" s="853" t="s">
        <v>3</v>
      </c>
      <c r="G86" s="853" t="s">
        <v>4</v>
      </c>
      <c r="H86" s="853" t="s">
        <v>5</v>
      </c>
      <c r="I86" s="853" t="s">
        <v>6</v>
      </c>
      <c r="J86" s="853" t="s">
        <v>233</v>
      </c>
      <c r="K86" s="853"/>
      <c r="L86" s="848"/>
      <c r="M86" s="1554" t="s">
        <v>14</v>
      </c>
      <c r="N86" s="1554"/>
      <c r="O86" s="848"/>
      <c r="R86" s="850"/>
      <c r="S86" s="848"/>
      <c r="T86" s="848"/>
      <c r="U86" s="848"/>
      <c r="V86" s="848"/>
      <c r="W86" s="848"/>
      <c r="X86" s="848"/>
      <c r="Y86" s="848"/>
      <c r="Z86" s="848"/>
      <c r="AA86" s="848"/>
      <c r="AB86" s="850"/>
      <c r="AC86" s="850"/>
      <c r="AD86" s="850"/>
      <c r="AE86" s="850"/>
      <c r="AF86" s="850"/>
      <c r="AG86" s="850"/>
      <c r="AH86" s="850"/>
      <c r="AI86" s="850"/>
      <c r="AJ86" s="850"/>
      <c r="AK86" s="850"/>
      <c r="AL86" s="850"/>
      <c r="AM86" s="850"/>
      <c r="AN86" s="850"/>
      <c r="AO86" s="850"/>
      <c r="AP86" s="850"/>
      <c r="AQ86" s="850"/>
      <c r="AR86" s="850"/>
      <c r="AS86" s="850"/>
      <c r="AT86" s="850"/>
      <c r="AU86" s="850"/>
      <c r="AV86" s="850"/>
      <c r="AW86" s="850"/>
      <c r="AX86" s="850"/>
      <c r="AY86" s="850"/>
      <c r="AZ86" s="850"/>
      <c r="BA86" s="850"/>
      <c r="BB86" s="850"/>
      <c r="BC86" s="850"/>
      <c r="BD86" s="850"/>
      <c r="BE86" s="850"/>
      <c r="BF86" s="850"/>
      <c r="BG86" s="850"/>
      <c r="BH86" s="850"/>
      <c r="BI86" s="850"/>
      <c r="BJ86" s="850"/>
      <c r="BK86" s="850"/>
      <c r="BL86" s="850"/>
      <c r="BM86" s="850"/>
      <c r="BN86" s="850"/>
      <c r="BO86" s="850"/>
      <c r="BP86" s="850"/>
      <c r="BQ86" s="850"/>
      <c r="BR86" s="850"/>
      <c r="BS86" s="850"/>
      <c r="BT86" s="850"/>
      <c r="BU86" s="850"/>
      <c r="BV86" s="850"/>
      <c r="BW86" s="850"/>
      <c r="BX86" s="850"/>
      <c r="BY86" s="850"/>
      <c r="BZ86" s="850"/>
      <c r="CA86" s="850"/>
      <c r="CB86" s="850"/>
      <c r="CC86" s="850"/>
      <c r="CD86" s="850"/>
      <c r="CE86" s="850"/>
      <c r="CF86" s="850"/>
      <c r="CG86" s="850"/>
      <c r="CH86" s="850"/>
      <c r="CI86" s="850"/>
      <c r="CJ86" s="850"/>
      <c r="CK86" s="850"/>
      <c r="CL86" s="850"/>
      <c r="CM86" s="850"/>
      <c r="CN86" s="850"/>
      <c r="CO86" s="850"/>
      <c r="CP86" s="850"/>
      <c r="CQ86" s="850"/>
      <c r="CR86" s="850"/>
      <c r="CS86" s="850"/>
      <c r="CT86" s="850"/>
      <c r="CU86" s="850"/>
      <c r="CV86" s="850"/>
      <c r="CW86" s="850"/>
      <c r="CX86" s="850"/>
      <c r="CY86" s="850"/>
      <c r="CZ86" s="850"/>
      <c r="DA86" s="850"/>
      <c r="DB86" s="850"/>
      <c r="DC86" s="850"/>
      <c r="DD86" s="850"/>
      <c r="DE86" s="850"/>
      <c r="DF86" s="850"/>
      <c r="DG86" s="850"/>
      <c r="DH86" s="850"/>
      <c r="DI86" s="850"/>
      <c r="DJ86" s="850"/>
      <c r="DK86" s="850"/>
      <c r="DL86" s="850"/>
      <c r="DM86" s="850"/>
      <c r="DN86" s="850"/>
      <c r="DO86" s="850"/>
      <c r="DP86" s="850"/>
      <c r="DQ86" s="850"/>
      <c r="DR86" s="850"/>
      <c r="DS86" s="850"/>
      <c r="DT86" s="850"/>
      <c r="DU86" s="850"/>
      <c r="DV86" s="850"/>
      <c r="DW86" s="850"/>
      <c r="DX86" s="850"/>
      <c r="DY86" s="850"/>
      <c r="DZ86" s="850"/>
      <c r="EA86" s="850"/>
      <c r="EB86" s="850"/>
      <c r="EC86" s="850"/>
      <c r="ED86" s="850"/>
      <c r="EE86" s="850"/>
      <c r="EF86" s="850"/>
      <c r="EG86" s="850"/>
      <c r="EH86" s="850"/>
      <c r="EI86" s="850"/>
      <c r="EJ86" s="850"/>
      <c r="EK86" s="850"/>
      <c r="EL86" s="850"/>
      <c r="EM86" s="850"/>
      <c r="EN86" s="850"/>
      <c r="EO86" s="850"/>
      <c r="EP86" s="850"/>
      <c r="EQ86" s="850"/>
      <c r="ER86" s="850"/>
      <c r="ES86" s="850"/>
      <c r="ET86" s="850"/>
      <c r="EU86" s="850"/>
      <c r="EV86" s="850"/>
      <c r="EW86" s="850"/>
      <c r="EX86" s="850"/>
      <c r="EY86" s="850"/>
      <c r="EZ86" s="850"/>
      <c r="FA86" s="850"/>
      <c r="FB86" s="850"/>
      <c r="FC86" s="850"/>
      <c r="FD86" s="850"/>
      <c r="FE86" s="850"/>
      <c r="FF86" s="850"/>
      <c r="FG86" s="850"/>
      <c r="FH86" s="850"/>
      <c r="FI86" s="850"/>
      <c r="FJ86" s="850"/>
      <c r="FK86" s="850"/>
      <c r="FL86" s="850"/>
      <c r="FM86" s="850"/>
      <c r="FN86" s="850"/>
      <c r="FO86" s="850"/>
      <c r="FP86" s="850"/>
      <c r="FQ86" s="850"/>
      <c r="FR86" s="850"/>
      <c r="FS86" s="850"/>
      <c r="FT86" s="850"/>
      <c r="FU86" s="850"/>
      <c r="FV86" s="850"/>
      <c r="FW86" s="850"/>
      <c r="FX86" s="850"/>
      <c r="FY86" s="850"/>
      <c r="FZ86" s="850"/>
      <c r="GA86" s="850"/>
      <c r="GB86" s="850"/>
      <c r="GC86" s="850"/>
      <c r="GD86" s="850"/>
      <c r="GE86" s="850"/>
      <c r="GF86" s="850"/>
      <c r="GG86" s="850"/>
      <c r="GH86" s="850"/>
      <c r="GI86" s="850"/>
      <c r="GJ86" s="850"/>
      <c r="GK86" s="850"/>
      <c r="GL86" s="850"/>
      <c r="GM86" s="850"/>
      <c r="GN86" s="850"/>
      <c r="GO86" s="850"/>
      <c r="GP86" s="850"/>
      <c r="GQ86" s="850"/>
      <c r="GR86" s="850"/>
      <c r="GS86" s="850"/>
      <c r="GT86" s="850"/>
      <c r="GU86" s="850"/>
      <c r="GV86" s="850"/>
      <c r="GW86" s="850"/>
      <c r="GX86" s="850"/>
      <c r="GY86" s="850"/>
      <c r="GZ86" s="850"/>
      <c r="HA86" s="850"/>
      <c r="HB86" s="850"/>
      <c r="HC86" s="850"/>
      <c r="HD86" s="850"/>
      <c r="HE86" s="850"/>
      <c r="HF86" s="850"/>
      <c r="HG86" s="850"/>
      <c r="HH86" s="850"/>
      <c r="HI86" s="850"/>
      <c r="HJ86" s="850"/>
      <c r="HK86" s="850"/>
      <c r="HL86" s="850"/>
      <c r="HM86" s="850"/>
      <c r="HN86" s="850"/>
      <c r="HO86" s="850"/>
      <c r="HP86" s="850"/>
      <c r="HQ86" s="850"/>
      <c r="HR86" s="850"/>
      <c r="HS86" s="850"/>
      <c r="HT86" s="850"/>
      <c r="HU86" s="850"/>
      <c r="HV86" s="850"/>
      <c r="HW86" s="850"/>
      <c r="HX86" s="850"/>
      <c r="HY86" s="850"/>
      <c r="HZ86" s="850"/>
      <c r="IA86" s="850"/>
      <c r="IB86" s="850"/>
      <c r="IC86" s="850"/>
      <c r="ID86" s="850"/>
      <c r="IE86" s="850"/>
      <c r="IF86" s="850"/>
      <c r="IG86" s="850"/>
      <c r="IH86" s="850"/>
      <c r="II86" s="850"/>
      <c r="IJ86" s="850"/>
      <c r="IK86" s="850"/>
      <c r="IL86" s="850"/>
      <c r="IM86" s="850"/>
      <c r="IN86" s="850"/>
      <c r="IO86" s="850"/>
      <c r="IP86" s="850"/>
      <c r="IQ86" s="850"/>
      <c r="IR86" s="850"/>
      <c r="IS86" s="850"/>
      <c r="IT86" s="850"/>
      <c r="IU86" s="850"/>
    </row>
    <row r="87" spans="1:255" s="847" customFormat="1" ht="11.1" customHeight="1">
      <c r="A87" s="848"/>
      <c r="B87" s="848"/>
      <c r="D87" s="855">
        <v>25000</v>
      </c>
      <c r="E87" s="855">
        <v>29999</v>
      </c>
      <c r="F87" s="855">
        <v>34999</v>
      </c>
      <c r="G87" s="855">
        <v>39999</v>
      </c>
      <c r="H87" s="855">
        <v>44999</v>
      </c>
      <c r="I87" s="855">
        <v>49999</v>
      </c>
      <c r="J87" s="855" t="s">
        <v>16</v>
      </c>
      <c r="K87" s="855" t="s">
        <v>209</v>
      </c>
      <c r="L87" s="856" t="s">
        <v>18</v>
      </c>
      <c r="M87" s="857" t="s">
        <v>19</v>
      </c>
      <c r="N87" s="857" t="s">
        <v>20</v>
      </c>
      <c r="O87" s="848"/>
      <c r="R87" s="850"/>
      <c r="S87" s="848"/>
      <c r="T87" s="848"/>
      <c r="U87" s="848"/>
      <c r="V87" s="848"/>
      <c r="W87" s="848"/>
      <c r="X87" s="848"/>
      <c r="Y87" s="848"/>
      <c r="Z87" s="848"/>
      <c r="AA87" s="848"/>
      <c r="AB87" s="850"/>
      <c r="AC87" s="850"/>
      <c r="AD87" s="850"/>
      <c r="AE87" s="850"/>
      <c r="AF87" s="850"/>
      <c r="AG87" s="850"/>
      <c r="AH87" s="850"/>
      <c r="AI87" s="850"/>
      <c r="AJ87" s="850"/>
      <c r="AK87" s="850"/>
      <c r="AL87" s="850"/>
      <c r="AM87" s="850"/>
      <c r="AN87" s="850"/>
      <c r="AO87" s="850"/>
      <c r="AP87" s="850"/>
      <c r="AQ87" s="850"/>
      <c r="AR87" s="850"/>
      <c r="AS87" s="850"/>
      <c r="AT87" s="850"/>
      <c r="AU87" s="850"/>
      <c r="AV87" s="850"/>
      <c r="AW87" s="850"/>
      <c r="AX87" s="850"/>
      <c r="AY87" s="850"/>
      <c r="AZ87" s="850"/>
      <c r="BA87" s="850"/>
      <c r="BB87" s="850"/>
      <c r="BC87" s="850"/>
      <c r="BD87" s="850"/>
      <c r="BE87" s="850"/>
      <c r="BF87" s="850"/>
      <c r="BG87" s="850"/>
      <c r="BH87" s="850"/>
      <c r="BI87" s="850"/>
      <c r="BJ87" s="850"/>
      <c r="BK87" s="850"/>
      <c r="BL87" s="850"/>
      <c r="BM87" s="850"/>
      <c r="BN87" s="850"/>
      <c r="BO87" s="850"/>
      <c r="BP87" s="850"/>
      <c r="BQ87" s="850"/>
      <c r="BR87" s="850"/>
      <c r="BS87" s="850"/>
      <c r="BT87" s="850"/>
      <c r="BU87" s="850"/>
      <c r="BV87" s="850"/>
      <c r="BW87" s="850"/>
      <c r="BX87" s="850"/>
      <c r="BY87" s="850"/>
      <c r="BZ87" s="850"/>
      <c r="CA87" s="850"/>
      <c r="CB87" s="850"/>
      <c r="CC87" s="850"/>
      <c r="CD87" s="850"/>
      <c r="CE87" s="850"/>
      <c r="CF87" s="850"/>
      <c r="CG87" s="850"/>
      <c r="CH87" s="850"/>
      <c r="CI87" s="850"/>
      <c r="CJ87" s="850"/>
      <c r="CK87" s="850"/>
      <c r="CL87" s="850"/>
      <c r="CM87" s="850"/>
      <c r="CN87" s="850"/>
      <c r="CO87" s="850"/>
      <c r="CP87" s="850"/>
      <c r="CQ87" s="850"/>
      <c r="CR87" s="850"/>
      <c r="CS87" s="850"/>
      <c r="CT87" s="850"/>
      <c r="CU87" s="850"/>
      <c r="CV87" s="850"/>
      <c r="CW87" s="850"/>
      <c r="CX87" s="850"/>
      <c r="CY87" s="850"/>
      <c r="CZ87" s="850"/>
      <c r="DA87" s="850"/>
      <c r="DB87" s="850"/>
      <c r="DC87" s="850"/>
      <c r="DD87" s="850"/>
      <c r="DE87" s="850"/>
      <c r="DF87" s="850"/>
      <c r="DG87" s="850"/>
      <c r="DH87" s="850"/>
      <c r="DI87" s="850"/>
      <c r="DJ87" s="850"/>
      <c r="DK87" s="850"/>
      <c r="DL87" s="850"/>
      <c r="DM87" s="850"/>
      <c r="DN87" s="850"/>
      <c r="DO87" s="850"/>
      <c r="DP87" s="850"/>
      <c r="DQ87" s="850"/>
      <c r="DR87" s="850"/>
      <c r="DS87" s="850"/>
      <c r="DT87" s="850"/>
      <c r="DU87" s="850"/>
      <c r="DV87" s="850"/>
      <c r="DW87" s="850"/>
      <c r="DX87" s="850"/>
      <c r="DY87" s="850"/>
      <c r="DZ87" s="850"/>
      <c r="EA87" s="850"/>
      <c r="EB87" s="850"/>
      <c r="EC87" s="850"/>
      <c r="ED87" s="850"/>
      <c r="EE87" s="850"/>
      <c r="EF87" s="850"/>
      <c r="EG87" s="850"/>
      <c r="EH87" s="850"/>
      <c r="EI87" s="850"/>
      <c r="EJ87" s="850"/>
      <c r="EK87" s="850"/>
      <c r="EL87" s="850"/>
      <c r="EM87" s="850"/>
      <c r="EN87" s="850"/>
      <c r="EO87" s="850"/>
      <c r="EP87" s="850"/>
      <c r="EQ87" s="850"/>
      <c r="ER87" s="850"/>
      <c r="ES87" s="850"/>
      <c r="ET87" s="850"/>
      <c r="EU87" s="850"/>
      <c r="EV87" s="850"/>
      <c r="EW87" s="850"/>
      <c r="EX87" s="850"/>
      <c r="EY87" s="850"/>
      <c r="EZ87" s="850"/>
      <c r="FA87" s="850"/>
      <c r="FB87" s="850"/>
      <c r="FC87" s="850"/>
      <c r="FD87" s="850"/>
      <c r="FE87" s="850"/>
      <c r="FF87" s="850"/>
      <c r="FG87" s="850"/>
      <c r="FH87" s="850"/>
      <c r="FI87" s="850"/>
      <c r="FJ87" s="850"/>
      <c r="FK87" s="850"/>
      <c r="FL87" s="850"/>
      <c r="FM87" s="850"/>
      <c r="FN87" s="850"/>
      <c r="FO87" s="850"/>
      <c r="FP87" s="850"/>
      <c r="FQ87" s="850"/>
      <c r="FR87" s="850"/>
      <c r="FS87" s="850"/>
      <c r="FT87" s="850"/>
      <c r="FU87" s="850"/>
      <c r="FV87" s="850"/>
      <c r="FW87" s="850"/>
      <c r="FX87" s="850"/>
      <c r="FY87" s="850"/>
      <c r="FZ87" s="850"/>
      <c r="GA87" s="850"/>
      <c r="GB87" s="850"/>
      <c r="GC87" s="850"/>
      <c r="GD87" s="850"/>
      <c r="GE87" s="850"/>
      <c r="GF87" s="850"/>
      <c r="GG87" s="850"/>
      <c r="GH87" s="850"/>
      <c r="GI87" s="850"/>
      <c r="GJ87" s="850"/>
      <c r="GK87" s="850"/>
      <c r="GL87" s="850"/>
      <c r="GM87" s="850"/>
      <c r="GN87" s="850"/>
      <c r="GO87" s="850"/>
      <c r="GP87" s="850"/>
      <c r="GQ87" s="850"/>
      <c r="GR87" s="850"/>
      <c r="GS87" s="850"/>
      <c r="GT87" s="850"/>
      <c r="GU87" s="850"/>
      <c r="GV87" s="850"/>
      <c r="GW87" s="850"/>
      <c r="GX87" s="850"/>
      <c r="GY87" s="850"/>
      <c r="GZ87" s="850"/>
      <c r="HA87" s="850"/>
      <c r="HB87" s="850"/>
      <c r="HC87" s="850"/>
      <c r="HD87" s="850"/>
      <c r="HE87" s="850"/>
      <c r="HF87" s="850"/>
      <c r="HG87" s="850"/>
      <c r="HH87" s="850"/>
      <c r="HI87" s="850"/>
      <c r="HJ87" s="850"/>
      <c r="HK87" s="850"/>
      <c r="HL87" s="850"/>
      <c r="HM87" s="850"/>
      <c r="HN87" s="850"/>
      <c r="HO87" s="850"/>
      <c r="HP87" s="850"/>
      <c r="HQ87" s="850"/>
      <c r="HR87" s="850"/>
      <c r="HS87" s="850"/>
      <c r="HT87" s="850"/>
      <c r="HU87" s="850"/>
      <c r="HV87" s="850"/>
      <c r="HW87" s="850"/>
      <c r="HX87" s="850"/>
      <c r="HY87" s="850"/>
      <c r="HZ87" s="850"/>
      <c r="IA87" s="850"/>
      <c r="IB87" s="850"/>
      <c r="IC87" s="850"/>
      <c r="ID87" s="850"/>
      <c r="IE87" s="850"/>
      <c r="IF87" s="850"/>
      <c r="IG87" s="850"/>
      <c r="IH87" s="850"/>
      <c r="II87" s="850"/>
      <c r="IJ87" s="850"/>
      <c r="IK87" s="850"/>
      <c r="IL87" s="850"/>
      <c r="IM87" s="850"/>
      <c r="IN87" s="850"/>
      <c r="IO87" s="850"/>
      <c r="IP87" s="850"/>
      <c r="IQ87" s="850"/>
      <c r="IR87" s="850"/>
      <c r="IS87" s="850"/>
      <c r="IT87" s="850"/>
      <c r="IU87" s="850"/>
    </row>
    <row r="88" spans="1:255" ht="11.1" customHeight="1">
      <c r="B88" s="859"/>
      <c r="C88" s="854" t="s">
        <v>50</v>
      </c>
      <c r="D88" s="860" t="s">
        <v>21</v>
      </c>
      <c r="E88" s="861"/>
      <c r="F88" s="861"/>
      <c r="G88" s="861"/>
      <c r="H88" s="861"/>
      <c r="I88" s="861"/>
      <c r="J88" s="861"/>
      <c r="K88" s="860" t="s">
        <v>22</v>
      </c>
      <c r="L88" s="860" t="s">
        <v>23</v>
      </c>
      <c r="M88" s="860" t="s">
        <v>24</v>
      </c>
      <c r="N88" s="860" t="s">
        <v>25</v>
      </c>
    </row>
    <row r="89" spans="1:255" ht="11.1" customHeight="1">
      <c r="A89" s="1556" t="s">
        <v>44</v>
      </c>
      <c r="B89" s="1556"/>
      <c r="D89" s="463"/>
      <c r="E89" s="867"/>
      <c r="F89" s="867"/>
      <c r="G89" s="867"/>
      <c r="H89" s="882"/>
      <c r="I89" s="882"/>
      <c r="J89" s="882"/>
      <c r="K89" s="882"/>
      <c r="M89" s="864"/>
    </row>
    <row r="90" spans="1:255" ht="11.1" customHeight="1">
      <c r="B90" s="865" t="s">
        <v>27</v>
      </c>
      <c r="D90" s="867"/>
      <c r="E90" s="867"/>
      <c r="F90" s="867"/>
      <c r="G90" s="867"/>
      <c r="H90" s="882"/>
      <c r="I90" s="882"/>
      <c r="J90" s="882"/>
      <c r="K90" s="882"/>
      <c r="M90" s="864"/>
      <c r="N90" s="885"/>
    </row>
    <row r="91" spans="1:255" ht="11.1" customHeight="1">
      <c r="A91" s="863"/>
      <c r="B91" s="859" t="s">
        <v>28</v>
      </c>
      <c r="D91" s="866">
        <v>0.6</v>
      </c>
      <c r="E91" s="866">
        <v>0.2</v>
      </c>
      <c r="F91" s="866" t="s">
        <v>29</v>
      </c>
      <c r="G91" s="866" t="s">
        <v>29</v>
      </c>
      <c r="H91" s="866" t="s">
        <v>29</v>
      </c>
      <c r="I91" s="866" t="s">
        <v>29</v>
      </c>
      <c r="J91" s="866" t="s">
        <v>29</v>
      </c>
      <c r="K91" s="866">
        <v>0.2</v>
      </c>
      <c r="L91" s="866">
        <v>1.1000000000000001</v>
      </c>
      <c r="M91" s="867">
        <v>23800</v>
      </c>
      <c r="N91" s="886" t="s">
        <v>30</v>
      </c>
    </row>
    <row r="92" spans="1:255" ht="11.1" customHeight="1">
      <c r="B92" s="859" t="s">
        <v>31</v>
      </c>
      <c r="D92" s="866">
        <v>0.9</v>
      </c>
      <c r="E92" s="866">
        <v>1.1000000000000001</v>
      </c>
      <c r="F92" s="866">
        <v>0.8</v>
      </c>
      <c r="G92" s="866">
        <v>0.4</v>
      </c>
      <c r="H92" s="866">
        <v>0.1</v>
      </c>
      <c r="I92" s="866" t="s">
        <v>29</v>
      </c>
      <c r="J92" s="866" t="s">
        <v>29</v>
      </c>
      <c r="K92" s="866">
        <v>0.3</v>
      </c>
      <c r="L92" s="866">
        <v>3.7</v>
      </c>
      <c r="M92" s="867">
        <v>29400</v>
      </c>
      <c r="N92" s="886" t="s">
        <v>30</v>
      </c>
    </row>
    <row r="93" spans="1:255" ht="11.1" customHeight="1">
      <c r="B93" s="859" t="s">
        <v>32</v>
      </c>
      <c r="D93" s="866">
        <v>0.3</v>
      </c>
      <c r="E93" s="866">
        <v>0.6</v>
      </c>
      <c r="F93" s="866">
        <v>0.8</v>
      </c>
      <c r="G93" s="866">
        <v>1.3</v>
      </c>
      <c r="H93" s="866">
        <v>0.9</v>
      </c>
      <c r="I93" s="866">
        <v>0.3</v>
      </c>
      <c r="J93" s="866">
        <v>0.2</v>
      </c>
      <c r="K93" s="866">
        <v>0.2</v>
      </c>
      <c r="L93" s="866">
        <v>4.5</v>
      </c>
      <c r="M93" s="867">
        <v>36500</v>
      </c>
      <c r="N93" s="886" t="s">
        <v>30</v>
      </c>
    </row>
    <row r="94" spans="1:255" ht="11.1" customHeight="1">
      <c r="B94" s="859" t="s">
        <v>33</v>
      </c>
      <c r="D94" s="866">
        <v>0.1</v>
      </c>
      <c r="E94" s="866">
        <v>0.2</v>
      </c>
      <c r="F94" s="866">
        <v>0.4</v>
      </c>
      <c r="G94" s="866">
        <v>1.2</v>
      </c>
      <c r="H94" s="866">
        <v>1.1000000000000001</v>
      </c>
      <c r="I94" s="866">
        <v>0.6</v>
      </c>
      <c r="J94" s="866">
        <v>0.2</v>
      </c>
      <c r="K94" s="866">
        <v>0.1</v>
      </c>
      <c r="L94" s="866">
        <v>3.9</v>
      </c>
      <c r="M94" s="867">
        <v>39500</v>
      </c>
      <c r="N94" s="886" t="s">
        <v>30</v>
      </c>
    </row>
    <row r="95" spans="1:255" ht="11.1" customHeight="1">
      <c r="B95" s="859" t="s">
        <v>34</v>
      </c>
      <c r="D95" s="866">
        <v>0.1</v>
      </c>
      <c r="E95" s="866">
        <v>0.2</v>
      </c>
      <c r="F95" s="866">
        <v>0.2</v>
      </c>
      <c r="G95" s="866">
        <v>1</v>
      </c>
      <c r="H95" s="866">
        <v>1</v>
      </c>
      <c r="I95" s="866">
        <v>0.6</v>
      </c>
      <c r="J95" s="866">
        <v>0.2</v>
      </c>
      <c r="K95" s="866">
        <v>0.1</v>
      </c>
      <c r="L95" s="866">
        <v>3.4</v>
      </c>
      <c r="M95" s="867">
        <v>40600</v>
      </c>
      <c r="N95" s="886" t="s">
        <v>30</v>
      </c>
    </row>
    <row r="96" spans="1:255" ht="11.1" customHeight="1">
      <c r="B96" s="859" t="s">
        <v>35</v>
      </c>
      <c r="D96" s="866">
        <v>0.1</v>
      </c>
      <c r="E96" s="866">
        <v>0.1</v>
      </c>
      <c r="F96" s="866">
        <v>0.2</v>
      </c>
      <c r="G96" s="866">
        <v>0.9</v>
      </c>
      <c r="H96" s="866">
        <v>0.7</v>
      </c>
      <c r="I96" s="866">
        <v>0.5</v>
      </c>
      <c r="J96" s="866">
        <v>0.2</v>
      </c>
      <c r="K96" s="866">
        <v>0.1</v>
      </c>
      <c r="L96" s="866">
        <v>2.8</v>
      </c>
      <c r="M96" s="867">
        <v>40700</v>
      </c>
      <c r="N96" s="886" t="s">
        <v>30</v>
      </c>
    </row>
    <row r="97" spans="1:14" ht="11.1" customHeight="1">
      <c r="B97" s="859" t="s">
        <v>36</v>
      </c>
      <c r="D97" s="866" t="s">
        <v>29</v>
      </c>
      <c r="E97" s="866">
        <v>0.1</v>
      </c>
      <c r="F97" s="866">
        <v>0.2</v>
      </c>
      <c r="G97" s="866">
        <v>0.9</v>
      </c>
      <c r="H97" s="866">
        <v>0.6</v>
      </c>
      <c r="I97" s="866">
        <v>0.4</v>
      </c>
      <c r="J97" s="866">
        <v>0.2</v>
      </c>
      <c r="K97" s="866">
        <v>0.1</v>
      </c>
      <c r="L97" s="866">
        <v>2.5</v>
      </c>
      <c r="M97" s="867">
        <v>40600</v>
      </c>
      <c r="N97" s="886" t="s">
        <v>30</v>
      </c>
    </row>
    <row r="98" spans="1:14" ht="11.1" customHeight="1">
      <c r="B98" s="859" t="s">
        <v>37</v>
      </c>
      <c r="D98" s="866" t="s">
        <v>29</v>
      </c>
      <c r="E98" s="866">
        <v>0.1</v>
      </c>
      <c r="F98" s="866">
        <v>0.1</v>
      </c>
      <c r="G98" s="866">
        <v>0.6</v>
      </c>
      <c r="H98" s="866">
        <v>0.4</v>
      </c>
      <c r="I98" s="866">
        <v>0.3</v>
      </c>
      <c r="J98" s="866">
        <v>0.1</v>
      </c>
      <c r="K98" s="866">
        <v>0.1</v>
      </c>
      <c r="L98" s="866">
        <v>1.6</v>
      </c>
      <c r="M98" s="867">
        <v>40800</v>
      </c>
      <c r="N98" s="886" t="s">
        <v>30</v>
      </c>
    </row>
    <row r="99" spans="1:14" ht="11.1" customHeight="1">
      <c r="B99" s="859" t="s">
        <v>38</v>
      </c>
      <c r="D99" s="866" t="s">
        <v>29</v>
      </c>
      <c r="E99" s="866" t="s">
        <v>29</v>
      </c>
      <c r="F99" s="866">
        <v>0.1</v>
      </c>
      <c r="G99" s="866">
        <v>0.4</v>
      </c>
      <c r="H99" s="866">
        <v>0.1</v>
      </c>
      <c r="I99" s="866">
        <v>0.1</v>
      </c>
      <c r="J99" s="866" t="s">
        <v>29</v>
      </c>
      <c r="K99" s="866">
        <v>0.1</v>
      </c>
      <c r="L99" s="866">
        <v>0.8</v>
      </c>
      <c r="M99" s="867">
        <v>39000</v>
      </c>
      <c r="N99" s="886" t="s">
        <v>30</v>
      </c>
    </row>
    <row r="100" spans="1:14" s="869" customFormat="1" ht="12.75" customHeight="1">
      <c r="B100" s="859" t="s">
        <v>39</v>
      </c>
      <c r="C100" s="887">
        <v>7</v>
      </c>
      <c r="D100" s="866">
        <v>2.1</v>
      </c>
      <c r="E100" s="866">
        <v>2.6</v>
      </c>
      <c r="F100" s="866">
        <v>2.8</v>
      </c>
      <c r="G100" s="866">
        <v>6.7</v>
      </c>
      <c r="H100" s="866">
        <v>4.9000000000000004</v>
      </c>
      <c r="I100" s="866">
        <v>2.8</v>
      </c>
      <c r="J100" s="866">
        <v>1.2</v>
      </c>
      <c r="K100" s="866">
        <v>1.2</v>
      </c>
      <c r="L100" s="866">
        <v>24.2</v>
      </c>
      <c r="M100" s="867">
        <v>37400</v>
      </c>
      <c r="N100" s="886">
        <v>37900</v>
      </c>
    </row>
    <row r="101" spans="1:14" ht="3" customHeight="1">
      <c r="A101" s="869"/>
      <c r="B101" s="875"/>
      <c r="C101" s="862"/>
      <c r="D101" s="871"/>
      <c r="E101" s="871"/>
      <c r="F101" s="871"/>
      <c r="G101" s="871"/>
      <c r="H101" s="871"/>
      <c r="I101" s="871"/>
      <c r="J101" s="871"/>
      <c r="K101" s="871"/>
      <c r="L101" s="871"/>
      <c r="M101" s="867"/>
      <c r="N101" s="886"/>
    </row>
    <row r="102" spans="1:14" ht="11.1" customHeight="1">
      <c r="B102" s="865" t="s">
        <v>40</v>
      </c>
      <c r="C102" s="873"/>
      <c r="D102" s="871"/>
      <c r="E102" s="871"/>
      <c r="F102" s="871"/>
      <c r="G102" s="871"/>
      <c r="H102" s="871"/>
      <c r="I102" s="871"/>
      <c r="J102" s="871"/>
      <c r="K102" s="871"/>
      <c r="L102" s="871"/>
      <c r="M102" s="867"/>
      <c r="N102" s="886"/>
    </row>
    <row r="103" spans="1:14" ht="11.1" customHeight="1">
      <c r="B103" s="859" t="s">
        <v>28</v>
      </c>
      <c r="D103" s="866">
        <v>1.5</v>
      </c>
      <c r="E103" s="866">
        <v>0.6</v>
      </c>
      <c r="F103" s="866">
        <v>0.1</v>
      </c>
      <c r="G103" s="866" t="s">
        <v>29</v>
      </c>
      <c r="H103" s="866" t="s">
        <v>29</v>
      </c>
      <c r="I103" s="866" t="s">
        <v>29</v>
      </c>
      <c r="J103" s="866" t="s">
        <v>29</v>
      </c>
      <c r="K103" s="866">
        <v>0.5</v>
      </c>
      <c r="L103" s="866">
        <v>2.7</v>
      </c>
      <c r="M103" s="867">
        <v>24000</v>
      </c>
      <c r="N103" s="886" t="s">
        <v>30</v>
      </c>
    </row>
    <row r="104" spans="1:14" ht="11.1" customHeight="1">
      <c r="B104" s="859" t="s">
        <v>31</v>
      </c>
      <c r="D104" s="866">
        <v>1.6</v>
      </c>
      <c r="E104" s="866">
        <v>2.5</v>
      </c>
      <c r="F104" s="866">
        <v>2</v>
      </c>
      <c r="G104" s="866">
        <v>0.9</v>
      </c>
      <c r="H104" s="866">
        <v>0.3</v>
      </c>
      <c r="I104" s="866">
        <v>0.1</v>
      </c>
      <c r="J104" s="866" t="s">
        <v>29</v>
      </c>
      <c r="K104" s="866">
        <v>0.6</v>
      </c>
      <c r="L104" s="866">
        <v>8.1</v>
      </c>
      <c r="M104" s="867">
        <v>29900</v>
      </c>
      <c r="N104" s="886" t="s">
        <v>30</v>
      </c>
    </row>
    <row r="105" spans="1:14" ht="11.1" customHeight="1">
      <c r="B105" s="859" t="s">
        <v>32</v>
      </c>
      <c r="D105" s="866">
        <v>0.4</v>
      </c>
      <c r="E105" s="866">
        <v>0.9</v>
      </c>
      <c r="F105" s="866">
        <v>1.7</v>
      </c>
      <c r="G105" s="866">
        <v>3.1</v>
      </c>
      <c r="H105" s="866">
        <v>1.6</v>
      </c>
      <c r="I105" s="866">
        <v>0.6</v>
      </c>
      <c r="J105" s="866">
        <v>0.2</v>
      </c>
      <c r="K105" s="866">
        <v>0.3</v>
      </c>
      <c r="L105" s="866">
        <v>8.9</v>
      </c>
      <c r="M105" s="867">
        <v>36500</v>
      </c>
      <c r="N105" s="886" t="s">
        <v>30</v>
      </c>
    </row>
    <row r="106" spans="1:14" ht="11.1" customHeight="1">
      <c r="B106" s="859" t="s">
        <v>33</v>
      </c>
      <c r="D106" s="866">
        <v>0.3</v>
      </c>
      <c r="E106" s="866">
        <v>0.4</v>
      </c>
      <c r="F106" s="866">
        <v>0.8</v>
      </c>
      <c r="G106" s="866">
        <v>2.9</v>
      </c>
      <c r="H106" s="866">
        <v>1.9</v>
      </c>
      <c r="I106" s="866">
        <v>1</v>
      </c>
      <c r="J106" s="866">
        <v>0.4</v>
      </c>
      <c r="K106" s="866">
        <v>0.3</v>
      </c>
      <c r="L106" s="866">
        <v>7.9</v>
      </c>
      <c r="M106" s="867">
        <v>39200</v>
      </c>
      <c r="N106" s="886" t="s">
        <v>30</v>
      </c>
    </row>
    <row r="107" spans="1:14" ht="11.1" customHeight="1">
      <c r="B107" s="859" t="s">
        <v>34</v>
      </c>
      <c r="D107" s="866">
        <v>0.2</v>
      </c>
      <c r="E107" s="866">
        <v>0.3</v>
      </c>
      <c r="F107" s="866">
        <v>0.5</v>
      </c>
      <c r="G107" s="866">
        <v>2.4</v>
      </c>
      <c r="H107" s="866">
        <v>1.5</v>
      </c>
      <c r="I107" s="866">
        <v>0.8</v>
      </c>
      <c r="J107" s="866">
        <v>0.3</v>
      </c>
      <c r="K107" s="866">
        <v>0.2</v>
      </c>
      <c r="L107" s="866">
        <v>6.3</v>
      </c>
      <c r="M107" s="867">
        <v>39300</v>
      </c>
      <c r="N107" s="886" t="s">
        <v>30</v>
      </c>
    </row>
    <row r="108" spans="1:14" ht="11.1" customHeight="1">
      <c r="B108" s="859" t="s">
        <v>35</v>
      </c>
      <c r="D108" s="866">
        <v>0.2</v>
      </c>
      <c r="E108" s="866">
        <v>0.3</v>
      </c>
      <c r="F108" s="866">
        <v>0.4</v>
      </c>
      <c r="G108" s="866">
        <v>1.8</v>
      </c>
      <c r="H108" s="866">
        <v>1</v>
      </c>
      <c r="I108" s="866">
        <v>0.6</v>
      </c>
      <c r="J108" s="866">
        <v>0.3</v>
      </c>
      <c r="K108" s="866">
        <v>0.2</v>
      </c>
      <c r="L108" s="866">
        <v>4.8</v>
      </c>
      <c r="M108" s="867">
        <v>39100</v>
      </c>
      <c r="N108" s="886" t="s">
        <v>30</v>
      </c>
    </row>
    <row r="109" spans="1:14" ht="11.1" customHeight="1">
      <c r="B109" s="859" t="s">
        <v>36</v>
      </c>
      <c r="D109" s="866">
        <v>0.1</v>
      </c>
      <c r="E109" s="866">
        <v>0.2</v>
      </c>
      <c r="F109" s="866">
        <v>0.3</v>
      </c>
      <c r="G109" s="866">
        <v>1.5</v>
      </c>
      <c r="H109" s="866">
        <v>0.9</v>
      </c>
      <c r="I109" s="866">
        <v>0.5</v>
      </c>
      <c r="J109" s="866">
        <v>0.2</v>
      </c>
      <c r="K109" s="866">
        <v>0.1</v>
      </c>
      <c r="L109" s="866">
        <v>4</v>
      </c>
      <c r="M109" s="867">
        <v>39600</v>
      </c>
      <c r="N109" s="886" t="s">
        <v>30</v>
      </c>
    </row>
    <row r="110" spans="1:14" ht="11.1" customHeight="1">
      <c r="B110" s="859" t="s">
        <v>37</v>
      </c>
      <c r="D110" s="866" t="s">
        <v>29</v>
      </c>
      <c r="E110" s="866">
        <v>0.1</v>
      </c>
      <c r="F110" s="866">
        <v>0.2</v>
      </c>
      <c r="G110" s="866">
        <v>1.1000000000000001</v>
      </c>
      <c r="H110" s="866">
        <v>0.7</v>
      </c>
      <c r="I110" s="866">
        <v>0.4</v>
      </c>
      <c r="J110" s="866">
        <v>0.2</v>
      </c>
      <c r="K110" s="866">
        <v>0.1</v>
      </c>
      <c r="L110" s="866">
        <v>2.8</v>
      </c>
      <c r="M110" s="867">
        <v>40500</v>
      </c>
      <c r="N110" s="886" t="s">
        <v>30</v>
      </c>
    </row>
    <row r="111" spans="1:14" ht="11.1" customHeight="1">
      <c r="B111" s="859" t="s">
        <v>38</v>
      </c>
      <c r="D111" s="866" t="s">
        <v>29</v>
      </c>
      <c r="E111" s="866" t="s">
        <v>29</v>
      </c>
      <c r="F111" s="866">
        <v>0.1</v>
      </c>
      <c r="G111" s="866">
        <v>0.5</v>
      </c>
      <c r="H111" s="866">
        <v>0.2</v>
      </c>
      <c r="I111" s="866">
        <v>0.1</v>
      </c>
      <c r="J111" s="866">
        <v>0.1</v>
      </c>
      <c r="K111" s="866">
        <v>0.1</v>
      </c>
      <c r="L111" s="866">
        <v>1</v>
      </c>
      <c r="M111" s="867">
        <v>39600</v>
      </c>
      <c r="N111" s="886" t="s">
        <v>30</v>
      </c>
    </row>
    <row r="112" spans="1:14" s="869" customFormat="1" ht="12.75" customHeight="1">
      <c r="B112" s="859" t="s">
        <v>39</v>
      </c>
      <c r="C112" s="887">
        <v>7</v>
      </c>
      <c r="D112" s="866">
        <v>4.3</v>
      </c>
      <c r="E112" s="866">
        <v>5.3</v>
      </c>
      <c r="F112" s="866">
        <v>6</v>
      </c>
      <c r="G112" s="866">
        <v>14.3</v>
      </c>
      <c r="H112" s="866">
        <v>8.1999999999999993</v>
      </c>
      <c r="I112" s="866">
        <v>4.2</v>
      </c>
      <c r="J112" s="866">
        <v>1.7</v>
      </c>
      <c r="K112" s="866">
        <v>2.4</v>
      </c>
      <c r="L112" s="866">
        <v>46.5</v>
      </c>
      <c r="M112" s="867">
        <v>36500</v>
      </c>
      <c r="N112" s="886">
        <v>37500</v>
      </c>
    </row>
    <row r="113" spans="1:14" ht="3.75" customHeight="1">
      <c r="A113" s="869"/>
      <c r="B113" s="875"/>
      <c r="C113" s="862"/>
      <c r="D113" s="888"/>
      <c r="E113" s="888"/>
      <c r="F113" s="888"/>
      <c r="G113" s="888"/>
      <c r="H113" s="888"/>
      <c r="I113" s="888"/>
      <c r="J113" s="888"/>
      <c r="K113" s="888"/>
      <c r="L113" s="888"/>
      <c r="M113" s="889"/>
      <c r="N113" s="886"/>
    </row>
    <row r="114" spans="1:14" ht="12.75" customHeight="1">
      <c r="B114" s="865" t="s">
        <v>41</v>
      </c>
      <c r="C114" s="849">
        <v>8</v>
      </c>
      <c r="D114" s="871"/>
      <c r="E114" s="871"/>
      <c r="F114" s="871"/>
      <c r="G114" s="871"/>
      <c r="H114" s="871"/>
      <c r="I114" s="871"/>
      <c r="J114" s="871"/>
      <c r="K114" s="871"/>
      <c r="L114" s="871"/>
      <c r="M114" s="872"/>
      <c r="N114" s="886"/>
    </row>
    <row r="115" spans="1:14" ht="11.1" customHeight="1">
      <c r="B115" s="859" t="s">
        <v>28</v>
      </c>
      <c r="D115" s="866">
        <v>2</v>
      </c>
      <c r="E115" s="866">
        <v>0.9</v>
      </c>
      <c r="F115" s="866">
        <v>0.1</v>
      </c>
      <c r="G115" s="866" t="s">
        <v>29</v>
      </c>
      <c r="H115" s="866" t="s">
        <v>29</v>
      </c>
      <c r="I115" s="866" t="s">
        <v>29</v>
      </c>
      <c r="J115" s="866" t="s">
        <v>29</v>
      </c>
      <c r="K115" s="866">
        <v>0.8</v>
      </c>
      <c r="L115" s="866">
        <v>3.7</v>
      </c>
      <c r="M115" s="867">
        <v>24000</v>
      </c>
      <c r="N115" s="886" t="s">
        <v>30</v>
      </c>
    </row>
    <row r="116" spans="1:14" ht="11.1" customHeight="1">
      <c r="B116" s="859" t="s">
        <v>31</v>
      </c>
      <c r="D116" s="866">
        <v>2.5</v>
      </c>
      <c r="E116" s="866">
        <v>3.6</v>
      </c>
      <c r="F116" s="866">
        <v>2.8</v>
      </c>
      <c r="G116" s="866">
        <v>1.4</v>
      </c>
      <c r="H116" s="866">
        <v>0.5</v>
      </c>
      <c r="I116" s="866">
        <v>0.1</v>
      </c>
      <c r="J116" s="866" t="s">
        <v>29</v>
      </c>
      <c r="K116" s="866">
        <v>0.9</v>
      </c>
      <c r="L116" s="866">
        <v>11.8</v>
      </c>
      <c r="M116" s="867">
        <v>29800</v>
      </c>
      <c r="N116" s="886" t="s">
        <v>30</v>
      </c>
    </row>
    <row r="117" spans="1:14" ht="11.1" customHeight="1">
      <c r="B117" s="859" t="s">
        <v>32</v>
      </c>
      <c r="D117" s="866">
        <v>0.7</v>
      </c>
      <c r="E117" s="866">
        <v>1.5</v>
      </c>
      <c r="F117" s="866">
        <v>2.4</v>
      </c>
      <c r="G117" s="866">
        <v>4.5</v>
      </c>
      <c r="H117" s="866">
        <v>2.4</v>
      </c>
      <c r="I117" s="866">
        <v>0.9</v>
      </c>
      <c r="J117" s="866">
        <v>0.4</v>
      </c>
      <c r="K117" s="866">
        <v>0.5</v>
      </c>
      <c r="L117" s="866">
        <v>13.3</v>
      </c>
      <c r="M117" s="867">
        <v>36500</v>
      </c>
      <c r="N117" s="886" t="s">
        <v>30</v>
      </c>
    </row>
    <row r="118" spans="1:14" ht="11.1" customHeight="1">
      <c r="B118" s="859" t="s">
        <v>33</v>
      </c>
      <c r="D118" s="866">
        <v>0.4</v>
      </c>
      <c r="E118" s="866">
        <v>0.6</v>
      </c>
      <c r="F118" s="866">
        <v>1.2</v>
      </c>
      <c r="G118" s="866">
        <v>4.0999999999999996</v>
      </c>
      <c r="H118" s="866">
        <v>3</v>
      </c>
      <c r="I118" s="866">
        <v>1.5</v>
      </c>
      <c r="J118" s="866">
        <v>0.6</v>
      </c>
      <c r="K118" s="866">
        <v>0.4</v>
      </c>
      <c r="L118" s="866">
        <v>11.8</v>
      </c>
      <c r="M118" s="867">
        <v>39300</v>
      </c>
      <c r="N118" s="886" t="s">
        <v>30</v>
      </c>
    </row>
    <row r="119" spans="1:14" ht="11.1" customHeight="1">
      <c r="B119" s="859" t="s">
        <v>34</v>
      </c>
      <c r="D119" s="866">
        <v>0.3</v>
      </c>
      <c r="E119" s="866">
        <v>0.5</v>
      </c>
      <c r="F119" s="866">
        <v>0.8</v>
      </c>
      <c r="G119" s="866">
        <v>3.4</v>
      </c>
      <c r="H119" s="866">
        <v>2.5</v>
      </c>
      <c r="I119" s="866">
        <v>1.4</v>
      </c>
      <c r="J119" s="866">
        <v>0.5</v>
      </c>
      <c r="K119" s="866">
        <v>0.3</v>
      </c>
      <c r="L119" s="866">
        <v>9.6999999999999993</v>
      </c>
      <c r="M119" s="867">
        <v>39700</v>
      </c>
      <c r="N119" s="886" t="s">
        <v>30</v>
      </c>
    </row>
    <row r="120" spans="1:14" ht="11.1" customHeight="1">
      <c r="B120" s="859" t="s">
        <v>35</v>
      </c>
      <c r="D120" s="866">
        <v>0.3</v>
      </c>
      <c r="E120" s="866">
        <v>0.4</v>
      </c>
      <c r="F120" s="866">
        <v>0.6</v>
      </c>
      <c r="G120" s="866">
        <v>2.7</v>
      </c>
      <c r="H120" s="866">
        <v>1.8</v>
      </c>
      <c r="I120" s="866">
        <v>1.1000000000000001</v>
      </c>
      <c r="J120" s="866">
        <v>0.5</v>
      </c>
      <c r="K120" s="866">
        <v>0.3</v>
      </c>
      <c r="L120" s="866">
        <v>7.6</v>
      </c>
      <c r="M120" s="867">
        <v>39700</v>
      </c>
      <c r="N120" s="886" t="s">
        <v>30</v>
      </c>
    </row>
    <row r="121" spans="1:14" ht="11.1" customHeight="1">
      <c r="B121" s="859" t="s">
        <v>36</v>
      </c>
      <c r="D121" s="866">
        <v>0.1</v>
      </c>
      <c r="E121" s="866">
        <v>0.3</v>
      </c>
      <c r="F121" s="866">
        <v>0.5</v>
      </c>
      <c r="G121" s="866">
        <v>2.4</v>
      </c>
      <c r="H121" s="866">
        <v>1.5</v>
      </c>
      <c r="I121" s="866">
        <v>1</v>
      </c>
      <c r="J121" s="866">
        <v>0.4</v>
      </c>
      <c r="K121" s="866">
        <v>0.2</v>
      </c>
      <c r="L121" s="866">
        <v>6.4</v>
      </c>
      <c r="M121" s="867">
        <v>40000</v>
      </c>
      <c r="N121" s="886" t="s">
        <v>30</v>
      </c>
    </row>
    <row r="122" spans="1:14" ht="11.1" customHeight="1">
      <c r="B122" s="859" t="s">
        <v>37</v>
      </c>
      <c r="D122" s="866">
        <v>0.1</v>
      </c>
      <c r="E122" s="866">
        <v>0.2</v>
      </c>
      <c r="F122" s="866">
        <v>0.3</v>
      </c>
      <c r="G122" s="866">
        <v>1.7</v>
      </c>
      <c r="H122" s="866">
        <v>1.1000000000000001</v>
      </c>
      <c r="I122" s="866">
        <v>0.7</v>
      </c>
      <c r="J122" s="866">
        <v>0.3</v>
      </c>
      <c r="K122" s="866">
        <v>0.2</v>
      </c>
      <c r="L122" s="866">
        <v>4.5</v>
      </c>
      <c r="M122" s="867">
        <v>40600</v>
      </c>
      <c r="N122" s="886" t="s">
        <v>30</v>
      </c>
    </row>
    <row r="123" spans="1:14" ht="11.1" customHeight="1">
      <c r="B123" s="859" t="s">
        <v>38</v>
      </c>
      <c r="D123" s="866" t="s">
        <v>29</v>
      </c>
      <c r="E123" s="866">
        <v>0.1</v>
      </c>
      <c r="F123" s="866">
        <v>0.2</v>
      </c>
      <c r="G123" s="866">
        <v>0.8</v>
      </c>
      <c r="H123" s="866">
        <v>0.3</v>
      </c>
      <c r="I123" s="866">
        <v>0.2</v>
      </c>
      <c r="J123" s="866">
        <v>0.1</v>
      </c>
      <c r="K123" s="866">
        <v>0.1</v>
      </c>
      <c r="L123" s="866">
        <v>1.8</v>
      </c>
      <c r="M123" s="867">
        <v>39300</v>
      </c>
      <c r="N123" s="886" t="s">
        <v>30</v>
      </c>
    </row>
    <row r="124" spans="1:14" s="869" customFormat="1" ht="12.75" customHeight="1">
      <c r="B124" s="859" t="s">
        <v>39</v>
      </c>
      <c r="C124" s="887">
        <v>7</v>
      </c>
      <c r="D124" s="866">
        <v>6.4</v>
      </c>
      <c r="E124" s="866">
        <v>7.9</v>
      </c>
      <c r="F124" s="866">
        <v>8.6999999999999993</v>
      </c>
      <c r="G124" s="866">
        <v>21</v>
      </c>
      <c r="H124" s="866">
        <v>13.1</v>
      </c>
      <c r="I124" s="866">
        <v>6.9</v>
      </c>
      <c r="J124" s="866">
        <v>2.9</v>
      </c>
      <c r="K124" s="866">
        <v>3.7</v>
      </c>
      <c r="L124" s="866">
        <v>70.599999999999994</v>
      </c>
      <c r="M124" s="867">
        <v>36800</v>
      </c>
      <c r="N124" s="886">
        <v>37800</v>
      </c>
    </row>
    <row r="125" spans="1:14" ht="5.25" customHeight="1">
      <c r="B125" s="863"/>
      <c r="D125" s="861"/>
      <c r="E125" s="861"/>
      <c r="F125" s="861"/>
      <c r="G125" s="861"/>
      <c r="H125" s="861"/>
      <c r="I125" s="861"/>
      <c r="J125" s="861"/>
      <c r="K125" s="861"/>
      <c r="L125" s="861"/>
      <c r="M125" s="867"/>
      <c r="N125" s="874"/>
    </row>
    <row r="126" spans="1:14" ht="11.1" customHeight="1">
      <c r="A126" s="1556" t="s">
        <v>45</v>
      </c>
      <c r="B126" s="1556"/>
      <c r="C126" s="849">
        <v>9</v>
      </c>
      <c r="D126" s="874"/>
      <c r="E126" s="867"/>
      <c r="F126" s="867"/>
      <c r="G126" s="867"/>
      <c r="H126" s="882"/>
      <c r="I126" s="882"/>
      <c r="J126" s="882"/>
      <c r="K126" s="882"/>
      <c r="L126" s="882"/>
      <c r="M126" s="872"/>
      <c r="N126" s="874"/>
    </row>
    <row r="127" spans="1:14" ht="11.1" customHeight="1">
      <c r="B127" s="865" t="s">
        <v>27</v>
      </c>
      <c r="D127" s="867"/>
      <c r="E127" s="861"/>
      <c r="F127" s="861"/>
      <c r="G127" s="861"/>
      <c r="H127" s="861"/>
      <c r="I127" s="861"/>
      <c r="J127" s="861"/>
      <c r="K127" s="861"/>
      <c r="L127" s="861"/>
      <c r="M127" s="867"/>
      <c r="N127" s="890"/>
    </row>
    <row r="128" spans="1:14" ht="11.1" customHeight="1">
      <c r="A128" s="863"/>
      <c r="B128" s="859" t="s">
        <v>28</v>
      </c>
      <c r="D128" s="866">
        <v>1.7</v>
      </c>
      <c r="E128" s="866">
        <v>0.5</v>
      </c>
      <c r="F128" s="866">
        <v>0.1</v>
      </c>
      <c r="G128" s="866" t="s">
        <v>29</v>
      </c>
      <c r="H128" s="866" t="s">
        <v>29</v>
      </c>
      <c r="I128" s="866" t="s">
        <v>29</v>
      </c>
      <c r="J128" s="866" t="s">
        <v>29</v>
      </c>
      <c r="K128" s="866">
        <v>0.1</v>
      </c>
      <c r="L128" s="866">
        <v>2.5</v>
      </c>
      <c r="M128" s="867">
        <v>23600</v>
      </c>
      <c r="N128" s="867" t="s">
        <v>30</v>
      </c>
    </row>
    <row r="129" spans="1:15" ht="11.1" customHeight="1">
      <c r="B129" s="859" t="s">
        <v>31</v>
      </c>
      <c r="D129" s="866">
        <v>2.2000000000000002</v>
      </c>
      <c r="E129" s="866">
        <v>2.5</v>
      </c>
      <c r="F129" s="866">
        <v>1.7</v>
      </c>
      <c r="G129" s="866">
        <v>0.9</v>
      </c>
      <c r="H129" s="866">
        <v>0.3</v>
      </c>
      <c r="I129" s="866">
        <v>0.1</v>
      </c>
      <c r="J129" s="866" t="s">
        <v>29</v>
      </c>
      <c r="K129" s="866">
        <v>0.3</v>
      </c>
      <c r="L129" s="866">
        <v>8.1</v>
      </c>
      <c r="M129" s="867">
        <v>29100</v>
      </c>
      <c r="N129" s="867" t="s">
        <v>30</v>
      </c>
    </row>
    <row r="130" spans="1:15" ht="11.1" customHeight="1">
      <c r="B130" s="859" t="s">
        <v>32</v>
      </c>
      <c r="D130" s="866">
        <v>0.8</v>
      </c>
      <c r="E130" s="866">
        <v>1.1000000000000001</v>
      </c>
      <c r="F130" s="866">
        <v>1.6</v>
      </c>
      <c r="G130" s="866">
        <v>2.4</v>
      </c>
      <c r="H130" s="866">
        <v>1.6</v>
      </c>
      <c r="I130" s="866">
        <v>0.6</v>
      </c>
      <c r="J130" s="866">
        <v>0.2</v>
      </c>
      <c r="K130" s="866">
        <v>0.3</v>
      </c>
      <c r="L130" s="866">
        <v>8.6</v>
      </c>
      <c r="M130" s="867">
        <v>35800</v>
      </c>
      <c r="N130" s="867" t="s">
        <v>30</v>
      </c>
    </row>
    <row r="131" spans="1:15" ht="11.1" customHeight="1">
      <c r="B131" s="859" t="s">
        <v>33</v>
      </c>
      <c r="D131" s="866">
        <v>0.3</v>
      </c>
      <c r="E131" s="866">
        <v>0.5</v>
      </c>
      <c r="F131" s="866">
        <v>0.8</v>
      </c>
      <c r="G131" s="866">
        <v>2</v>
      </c>
      <c r="H131" s="866">
        <v>1.9</v>
      </c>
      <c r="I131" s="866">
        <v>0.9</v>
      </c>
      <c r="J131" s="866">
        <v>0.3</v>
      </c>
      <c r="K131" s="866">
        <v>0.2</v>
      </c>
      <c r="L131" s="866">
        <v>7</v>
      </c>
      <c r="M131" s="867">
        <v>38900</v>
      </c>
      <c r="N131" s="867" t="s">
        <v>30</v>
      </c>
    </row>
    <row r="132" spans="1:15" ht="11.1" customHeight="1">
      <c r="B132" s="859" t="s">
        <v>34</v>
      </c>
      <c r="D132" s="866">
        <v>0.2</v>
      </c>
      <c r="E132" s="866">
        <v>0.3</v>
      </c>
      <c r="F132" s="866">
        <v>0.5</v>
      </c>
      <c r="G132" s="866">
        <v>1.8</v>
      </c>
      <c r="H132" s="866">
        <v>1.5</v>
      </c>
      <c r="I132" s="866">
        <v>1</v>
      </c>
      <c r="J132" s="866">
        <v>0.3</v>
      </c>
      <c r="K132" s="866">
        <v>0.2</v>
      </c>
      <c r="L132" s="866">
        <v>5.8</v>
      </c>
      <c r="M132" s="867">
        <v>39900</v>
      </c>
      <c r="N132" s="867" t="s">
        <v>30</v>
      </c>
    </row>
    <row r="133" spans="1:15" ht="11.1" customHeight="1">
      <c r="B133" s="859" t="s">
        <v>35</v>
      </c>
      <c r="D133" s="866">
        <v>0.2</v>
      </c>
      <c r="E133" s="866">
        <v>0.3</v>
      </c>
      <c r="F133" s="866">
        <v>0.4</v>
      </c>
      <c r="G133" s="866">
        <v>1.6</v>
      </c>
      <c r="H133" s="866">
        <v>1.3</v>
      </c>
      <c r="I133" s="866">
        <v>0.8</v>
      </c>
      <c r="J133" s="866">
        <v>0.3</v>
      </c>
      <c r="K133" s="866">
        <v>0.2</v>
      </c>
      <c r="L133" s="866">
        <v>5</v>
      </c>
      <c r="M133" s="867">
        <v>39500</v>
      </c>
      <c r="N133" s="867" t="s">
        <v>30</v>
      </c>
    </row>
    <row r="134" spans="1:15" ht="11.1" customHeight="1">
      <c r="B134" s="859" t="s">
        <v>36</v>
      </c>
      <c r="D134" s="866">
        <v>0.1</v>
      </c>
      <c r="E134" s="866">
        <v>0.2</v>
      </c>
      <c r="F134" s="866">
        <v>0.3</v>
      </c>
      <c r="G134" s="866">
        <v>1.4</v>
      </c>
      <c r="H134" s="866">
        <v>1.1000000000000001</v>
      </c>
      <c r="I134" s="866">
        <v>0.7</v>
      </c>
      <c r="J134" s="866">
        <v>0.2</v>
      </c>
      <c r="K134" s="866">
        <v>0.2</v>
      </c>
      <c r="L134" s="866">
        <v>4.2</v>
      </c>
      <c r="M134" s="867">
        <v>39900</v>
      </c>
      <c r="N134" s="867" t="s">
        <v>30</v>
      </c>
    </row>
    <row r="135" spans="1:15" ht="11.1" customHeight="1">
      <c r="B135" s="859" t="s">
        <v>37</v>
      </c>
      <c r="D135" s="866">
        <v>0.1</v>
      </c>
      <c r="E135" s="866">
        <v>0.1</v>
      </c>
      <c r="F135" s="866">
        <v>0.2</v>
      </c>
      <c r="G135" s="866">
        <v>1.2</v>
      </c>
      <c r="H135" s="866">
        <v>0.8</v>
      </c>
      <c r="I135" s="866">
        <v>0.5</v>
      </c>
      <c r="J135" s="866">
        <v>0.2</v>
      </c>
      <c r="K135" s="866">
        <v>0.1</v>
      </c>
      <c r="L135" s="866">
        <v>3</v>
      </c>
      <c r="M135" s="867">
        <v>40100</v>
      </c>
      <c r="N135" s="867" t="s">
        <v>30</v>
      </c>
    </row>
    <row r="136" spans="1:15" s="869" customFormat="1" ht="12.75" customHeight="1">
      <c r="A136" s="858"/>
      <c r="B136" s="859" t="s">
        <v>38</v>
      </c>
      <c r="C136" s="849"/>
      <c r="D136" s="866" t="s">
        <v>29</v>
      </c>
      <c r="E136" s="866">
        <v>0.1</v>
      </c>
      <c r="F136" s="866">
        <v>0.2</v>
      </c>
      <c r="G136" s="866">
        <v>0.7</v>
      </c>
      <c r="H136" s="866">
        <v>0.2</v>
      </c>
      <c r="I136" s="866">
        <v>0.1</v>
      </c>
      <c r="J136" s="866">
        <v>0.1</v>
      </c>
      <c r="K136" s="866">
        <v>0.1</v>
      </c>
      <c r="L136" s="866">
        <v>1.5</v>
      </c>
      <c r="M136" s="867">
        <v>38400</v>
      </c>
      <c r="N136" s="867" t="s">
        <v>30</v>
      </c>
      <c r="O136" s="891"/>
    </row>
    <row r="137" spans="1:15" ht="11.45" customHeight="1">
      <c r="A137" s="869"/>
      <c r="B137" s="859" t="s">
        <v>39</v>
      </c>
      <c r="C137" s="887">
        <v>7</v>
      </c>
      <c r="D137" s="866">
        <v>5.7</v>
      </c>
      <c r="E137" s="866">
        <v>5.6</v>
      </c>
      <c r="F137" s="866">
        <v>5.7</v>
      </c>
      <c r="G137" s="866">
        <v>12</v>
      </c>
      <c r="H137" s="866">
        <v>8.6999999999999993</v>
      </c>
      <c r="I137" s="866">
        <v>4.5999999999999996</v>
      </c>
      <c r="J137" s="866">
        <v>1.6</v>
      </c>
      <c r="K137" s="866">
        <v>1.8</v>
      </c>
      <c r="L137" s="866">
        <v>45.7</v>
      </c>
      <c r="M137" s="867">
        <v>36100</v>
      </c>
      <c r="N137" s="867">
        <v>37500</v>
      </c>
    </row>
    <row r="138" spans="1:15" ht="6" customHeight="1">
      <c r="A138" s="869"/>
      <c r="B138" s="870"/>
      <c r="C138" s="862"/>
      <c r="D138" s="888"/>
      <c r="E138" s="888"/>
      <c r="F138" s="888"/>
      <c r="G138" s="888"/>
      <c r="H138" s="888"/>
      <c r="I138" s="888"/>
      <c r="J138" s="888"/>
      <c r="K138" s="888"/>
      <c r="L138" s="888"/>
      <c r="M138" s="889"/>
      <c r="N138" s="889"/>
    </row>
    <row r="139" spans="1:15" ht="11.1" customHeight="1">
      <c r="B139" s="865" t="s">
        <v>40</v>
      </c>
      <c r="C139" s="873"/>
      <c r="D139" s="871"/>
      <c r="E139" s="871"/>
      <c r="F139" s="871"/>
      <c r="G139" s="871"/>
      <c r="H139" s="871"/>
      <c r="I139" s="871"/>
      <c r="J139" s="871"/>
      <c r="K139" s="871"/>
      <c r="L139" s="871"/>
      <c r="M139" s="872"/>
      <c r="N139" s="872"/>
    </row>
    <row r="140" spans="1:15" ht="11.1" customHeight="1">
      <c r="B140" s="859" t="s">
        <v>28</v>
      </c>
      <c r="D140" s="866">
        <v>4</v>
      </c>
      <c r="E140" s="866">
        <v>1.3</v>
      </c>
      <c r="F140" s="866">
        <v>0.1</v>
      </c>
      <c r="G140" s="866" t="s">
        <v>29</v>
      </c>
      <c r="H140" s="866" t="s">
        <v>29</v>
      </c>
      <c r="I140" s="866" t="s">
        <v>29</v>
      </c>
      <c r="J140" s="866" t="s">
        <v>29</v>
      </c>
      <c r="K140" s="866">
        <v>0.3</v>
      </c>
      <c r="L140" s="866">
        <v>5.8</v>
      </c>
      <c r="M140" s="867">
        <v>23600</v>
      </c>
      <c r="N140" s="867" t="s">
        <v>30</v>
      </c>
    </row>
    <row r="141" spans="1:15" ht="11.1" customHeight="1">
      <c r="B141" s="859" t="s">
        <v>31</v>
      </c>
      <c r="D141" s="866">
        <v>4</v>
      </c>
      <c r="E141" s="866">
        <v>5.2</v>
      </c>
      <c r="F141" s="866">
        <v>4.2</v>
      </c>
      <c r="G141" s="866">
        <v>2.1</v>
      </c>
      <c r="H141" s="866">
        <v>0.7</v>
      </c>
      <c r="I141" s="866">
        <v>0.2</v>
      </c>
      <c r="J141" s="866">
        <v>0.1</v>
      </c>
      <c r="K141" s="866">
        <v>0.5</v>
      </c>
      <c r="L141" s="866">
        <v>16.899999999999999</v>
      </c>
      <c r="M141" s="867">
        <v>29600</v>
      </c>
      <c r="N141" s="867" t="s">
        <v>30</v>
      </c>
    </row>
    <row r="142" spans="1:15" ht="11.1" customHeight="1">
      <c r="B142" s="859" t="s">
        <v>32</v>
      </c>
      <c r="D142" s="866">
        <v>1.2</v>
      </c>
      <c r="E142" s="866">
        <v>1.8</v>
      </c>
      <c r="F142" s="866">
        <v>3.1</v>
      </c>
      <c r="G142" s="866">
        <v>5.9</v>
      </c>
      <c r="H142" s="866">
        <v>2.9</v>
      </c>
      <c r="I142" s="866">
        <v>1</v>
      </c>
      <c r="J142" s="866">
        <v>0.4</v>
      </c>
      <c r="K142" s="866">
        <v>0.5</v>
      </c>
      <c r="L142" s="866">
        <v>16.7</v>
      </c>
      <c r="M142" s="867">
        <v>36000</v>
      </c>
      <c r="N142" s="867" t="s">
        <v>30</v>
      </c>
    </row>
    <row r="143" spans="1:15" ht="11.1" customHeight="1">
      <c r="B143" s="859" t="s">
        <v>33</v>
      </c>
      <c r="D143" s="866">
        <v>0.6</v>
      </c>
      <c r="E143" s="866">
        <v>0.9</v>
      </c>
      <c r="F143" s="866">
        <v>1.4</v>
      </c>
      <c r="G143" s="866">
        <v>5.3</v>
      </c>
      <c r="H143" s="866">
        <v>3.3</v>
      </c>
      <c r="I143" s="866">
        <v>1.4</v>
      </c>
      <c r="J143" s="866">
        <v>0.5</v>
      </c>
      <c r="K143" s="866">
        <v>0.4</v>
      </c>
      <c r="L143" s="866">
        <v>13.7</v>
      </c>
      <c r="M143" s="867">
        <v>38200</v>
      </c>
      <c r="N143" s="867" t="s">
        <v>30</v>
      </c>
    </row>
    <row r="144" spans="1:15" ht="11.1" customHeight="1">
      <c r="B144" s="859" t="s">
        <v>34</v>
      </c>
      <c r="D144" s="866">
        <v>0.6</v>
      </c>
      <c r="E144" s="866">
        <v>0.7</v>
      </c>
      <c r="F144" s="866">
        <v>1.1000000000000001</v>
      </c>
      <c r="G144" s="866">
        <v>4.3</v>
      </c>
      <c r="H144" s="866">
        <v>2.4</v>
      </c>
      <c r="I144" s="866">
        <v>1.2</v>
      </c>
      <c r="J144" s="866">
        <v>0.4</v>
      </c>
      <c r="K144" s="866">
        <v>0.3</v>
      </c>
      <c r="L144" s="866">
        <v>10.8</v>
      </c>
      <c r="M144" s="867">
        <v>38200</v>
      </c>
      <c r="N144" s="867" t="s">
        <v>30</v>
      </c>
    </row>
    <row r="145" spans="1:15" ht="11.1" customHeight="1">
      <c r="B145" s="859" t="s">
        <v>35</v>
      </c>
      <c r="D145" s="866">
        <v>0.5</v>
      </c>
      <c r="E145" s="866">
        <v>0.7</v>
      </c>
      <c r="F145" s="866">
        <v>0.9</v>
      </c>
      <c r="G145" s="866">
        <v>3.2</v>
      </c>
      <c r="H145" s="866">
        <v>1.8</v>
      </c>
      <c r="I145" s="866">
        <v>0.9</v>
      </c>
      <c r="J145" s="866">
        <v>0.3</v>
      </c>
      <c r="K145" s="866">
        <v>0.3</v>
      </c>
      <c r="L145" s="866">
        <v>8.4</v>
      </c>
      <c r="M145" s="867">
        <v>37800</v>
      </c>
      <c r="N145" s="867" t="s">
        <v>30</v>
      </c>
    </row>
    <row r="146" spans="1:15" ht="11.1" customHeight="1">
      <c r="B146" s="859" t="s">
        <v>36</v>
      </c>
      <c r="D146" s="866">
        <v>0.3</v>
      </c>
      <c r="E146" s="866">
        <v>0.4</v>
      </c>
      <c r="F146" s="866">
        <v>0.6</v>
      </c>
      <c r="G146" s="866">
        <v>2.7</v>
      </c>
      <c r="H146" s="866">
        <v>1.6</v>
      </c>
      <c r="I146" s="866">
        <v>0.8</v>
      </c>
      <c r="J146" s="866">
        <v>0.3</v>
      </c>
      <c r="K146" s="866">
        <v>0.2</v>
      </c>
      <c r="L146" s="866">
        <v>7</v>
      </c>
      <c r="M146" s="867">
        <v>38500</v>
      </c>
      <c r="N146" s="867" t="s">
        <v>30</v>
      </c>
    </row>
    <row r="147" spans="1:15" ht="11.1" customHeight="1">
      <c r="B147" s="859" t="s">
        <v>37</v>
      </c>
      <c r="D147" s="866">
        <v>0.1</v>
      </c>
      <c r="E147" s="866">
        <v>0.2</v>
      </c>
      <c r="F147" s="866">
        <v>0.3</v>
      </c>
      <c r="G147" s="866">
        <v>2.1</v>
      </c>
      <c r="H147" s="866">
        <v>1.2</v>
      </c>
      <c r="I147" s="866">
        <v>0.7</v>
      </c>
      <c r="J147" s="866">
        <v>0.2</v>
      </c>
      <c r="K147" s="866">
        <v>0.2</v>
      </c>
      <c r="L147" s="866">
        <v>5.0999999999999996</v>
      </c>
      <c r="M147" s="867">
        <v>39500</v>
      </c>
      <c r="N147" s="867" t="s">
        <v>30</v>
      </c>
    </row>
    <row r="148" spans="1:15" s="869" customFormat="1" ht="12.75" customHeight="1">
      <c r="A148" s="858"/>
      <c r="B148" s="859" t="s">
        <v>38</v>
      </c>
      <c r="C148" s="849"/>
      <c r="D148" s="866">
        <v>0.1</v>
      </c>
      <c r="E148" s="866">
        <v>0.1</v>
      </c>
      <c r="F148" s="866">
        <v>0.2</v>
      </c>
      <c r="G148" s="866">
        <v>0.9</v>
      </c>
      <c r="H148" s="866">
        <v>0.4</v>
      </c>
      <c r="I148" s="866">
        <v>0.2</v>
      </c>
      <c r="J148" s="866">
        <v>0.1</v>
      </c>
      <c r="K148" s="866">
        <v>0.1</v>
      </c>
      <c r="L148" s="866">
        <v>2</v>
      </c>
      <c r="M148" s="867">
        <v>38600</v>
      </c>
      <c r="N148" s="867" t="s">
        <v>30</v>
      </c>
      <c r="O148" s="891"/>
    </row>
    <row r="149" spans="1:15" ht="12" customHeight="1">
      <c r="A149" s="869"/>
      <c r="B149" s="859" t="s">
        <v>39</v>
      </c>
      <c r="C149" s="887">
        <v>7</v>
      </c>
      <c r="D149" s="866">
        <v>11.3</v>
      </c>
      <c r="E149" s="866">
        <v>11.3</v>
      </c>
      <c r="F149" s="866">
        <v>11.9</v>
      </c>
      <c r="G149" s="866">
        <v>26.5</v>
      </c>
      <c r="H149" s="866">
        <v>14.2</v>
      </c>
      <c r="I149" s="866">
        <v>6.2</v>
      </c>
      <c r="J149" s="866">
        <v>2.1</v>
      </c>
      <c r="K149" s="866">
        <v>2.9</v>
      </c>
      <c r="L149" s="866">
        <v>86.4</v>
      </c>
      <c r="M149" s="867">
        <v>35200</v>
      </c>
      <c r="N149" s="867">
        <v>36500</v>
      </c>
    </row>
    <row r="150" spans="1:15" ht="3.75" customHeight="1">
      <c r="A150" s="869"/>
      <c r="B150" s="870"/>
      <c r="C150" s="862"/>
      <c r="D150" s="888"/>
      <c r="E150" s="888"/>
      <c r="F150" s="888"/>
      <c r="G150" s="888"/>
      <c r="H150" s="888"/>
      <c r="I150" s="888"/>
      <c r="J150" s="888"/>
      <c r="K150" s="888"/>
      <c r="L150" s="888"/>
      <c r="M150" s="889"/>
      <c r="N150" s="889"/>
    </row>
    <row r="151" spans="1:15" ht="11.1" customHeight="1">
      <c r="B151" s="865" t="s">
        <v>41</v>
      </c>
      <c r="D151" s="871"/>
      <c r="E151" s="871"/>
      <c r="F151" s="871"/>
      <c r="G151" s="871"/>
      <c r="H151" s="871"/>
      <c r="I151" s="871"/>
      <c r="J151" s="871"/>
      <c r="K151" s="871"/>
      <c r="L151" s="871"/>
      <c r="M151" s="872"/>
      <c r="N151" s="872"/>
    </row>
    <row r="152" spans="1:15" ht="11.1" customHeight="1">
      <c r="A152" s="858" t="s">
        <v>30</v>
      </c>
      <c r="B152" s="859" t="s">
        <v>28</v>
      </c>
      <c r="D152" s="866">
        <v>5.7</v>
      </c>
      <c r="E152" s="866">
        <v>1.8</v>
      </c>
      <c r="F152" s="866">
        <v>0.2</v>
      </c>
      <c r="G152" s="866" t="s">
        <v>29</v>
      </c>
      <c r="H152" s="866" t="s">
        <v>29</v>
      </c>
      <c r="I152" s="866" t="s">
        <v>29</v>
      </c>
      <c r="J152" s="866" t="s">
        <v>29</v>
      </c>
      <c r="K152" s="866">
        <v>0.4</v>
      </c>
      <c r="L152" s="866">
        <v>8.3000000000000007</v>
      </c>
      <c r="M152" s="867">
        <v>23600</v>
      </c>
      <c r="N152" s="867" t="s">
        <v>30</v>
      </c>
    </row>
    <row r="153" spans="1:15" ht="11.1" customHeight="1">
      <c r="B153" s="859" t="s">
        <v>31</v>
      </c>
      <c r="D153" s="866">
        <v>6.2</v>
      </c>
      <c r="E153" s="866">
        <v>7.7</v>
      </c>
      <c r="F153" s="866">
        <v>5.9</v>
      </c>
      <c r="G153" s="866">
        <v>3</v>
      </c>
      <c r="H153" s="866">
        <v>1</v>
      </c>
      <c r="I153" s="866">
        <v>0.3</v>
      </c>
      <c r="J153" s="866">
        <v>0.1</v>
      </c>
      <c r="K153" s="866">
        <v>0.9</v>
      </c>
      <c r="L153" s="866">
        <v>25</v>
      </c>
      <c r="M153" s="867">
        <v>29400</v>
      </c>
      <c r="N153" s="867" t="s">
        <v>30</v>
      </c>
    </row>
    <row r="154" spans="1:15" ht="11.1" customHeight="1">
      <c r="B154" s="859" t="s">
        <v>32</v>
      </c>
      <c r="D154" s="866">
        <v>1.9</v>
      </c>
      <c r="E154" s="866">
        <v>2.9</v>
      </c>
      <c r="F154" s="866">
        <v>4.7</v>
      </c>
      <c r="G154" s="866">
        <v>8.3000000000000007</v>
      </c>
      <c r="H154" s="866">
        <v>4.5999999999999996</v>
      </c>
      <c r="I154" s="866">
        <v>1.6</v>
      </c>
      <c r="J154" s="866">
        <v>0.6</v>
      </c>
      <c r="K154" s="866">
        <v>0.8</v>
      </c>
      <c r="L154" s="866">
        <v>25.3</v>
      </c>
      <c r="M154" s="867">
        <v>35900</v>
      </c>
      <c r="N154" s="867" t="s">
        <v>30</v>
      </c>
    </row>
    <row r="155" spans="1:15" ht="11.1" customHeight="1">
      <c r="B155" s="859" t="s">
        <v>33</v>
      </c>
      <c r="D155" s="866">
        <v>1</v>
      </c>
      <c r="E155" s="866">
        <v>1.3</v>
      </c>
      <c r="F155" s="866">
        <v>2.2000000000000002</v>
      </c>
      <c r="G155" s="866">
        <v>7.3</v>
      </c>
      <c r="H155" s="866">
        <v>5.0999999999999996</v>
      </c>
      <c r="I155" s="866">
        <v>2.2999999999999998</v>
      </c>
      <c r="J155" s="866">
        <v>0.8</v>
      </c>
      <c r="K155" s="866">
        <v>0.6</v>
      </c>
      <c r="L155" s="866">
        <v>20.7</v>
      </c>
      <c r="M155" s="867">
        <v>38400</v>
      </c>
      <c r="N155" s="867" t="s">
        <v>30</v>
      </c>
    </row>
    <row r="156" spans="1:15" ht="11.1" customHeight="1">
      <c r="B156" s="859" t="s">
        <v>34</v>
      </c>
      <c r="D156" s="866">
        <v>0.8</v>
      </c>
      <c r="E156" s="866">
        <v>1</v>
      </c>
      <c r="F156" s="866">
        <v>1.5</v>
      </c>
      <c r="G156" s="866">
        <v>6</v>
      </c>
      <c r="H156" s="866">
        <v>3.9</v>
      </c>
      <c r="I156" s="866">
        <v>2.1</v>
      </c>
      <c r="J156" s="866">
        <v>0.7</v>
      </c>
      <c r="K156" s="866">
        <v>0.5</v>
      </c>
      <c r="L156" s="866">
        <v>16.600000000000001</v>
      </c>
      <c r="M156" s="867">
        <v>38800</v>
      </c>
      <c r="N156" s="867" t="s">
        <v>30</v>
      </c>
    </row>
    <row r="157" spans="1:15" ht="11.1" customHeight="1">
      <c r="B157" s="859" t="s">
        <v>35</v>
      </c>
      <c r="D157" s="866">
        <v>0.7</v>
      </c>
      <c r="E157" s="866">
        <v>0.9</v>
      </c>
      <c r="F157" s="866">
        <v>1.3</v>
      </c>
      <c r="G157" s="866">
        <v>4.7</v>
      </c>
      <c r="H157" s="866">
        <v>3.1</v>
      </c>
      <c r="I157" s="866">
        <v>1.7</v>
      </c>
      <c r="J157" s="866">
        <v>0.5</v>
      </c>
      <c r="K157" s="866">
        <v>0.5</v>
      </c>
      <c r="L157" s="866">
        <v>13.5</v>
      </c>
      <c r="M157" s="867">
        <v>38500</v>
      </c>
      <c r="N157" s="867" t="s">
        <v>30</v>
      </c>
    </row>
    <row r="158" spans="1:15" ht="11.1" customHeight="1">
      <c r="B158" s="859" t="s">
        <v>36</v>
      </c>
      <c r="D158" s="866">
        <v>0.4</v>
      </c>
      <c r="E158" s="866">
        <v>0.6</v>
      </c>
      <c r="F158" s="866">
        <v>1</v>
      </c>
      <c r="G158" s="866">
        <v>4.2</v>
      </c>
      <c r="H158" s="866">
        <v>2.6</v>
      </c>
      <c r="I158" s="866">
        <v>1.5</v>
      </c>
      <c r="J158" s="866">
        <v>0.5</v>
      </c>
      <c r="K158" s="866">
        <v>0.4</v>
      </c>
      <c r="L158" s="866">
        <v>11.2</v>
      </c>
      <c r="M158" s="867">
        <v>39000</v>
      </c>
      <c r="N158" s="867" t="s">
        <v>30</v>
      </c>
    </row>
    <row r="159" spans="1:15" ht="11.1" customHeight="1">
      <c r="B159" s="859" t="s">
        <v>37</v>
      </c>
      <c r="D159" s="866">
        <v>0.2</v>
      </c>
      <c r="E159" s="866">
        <v>0.3</v>
      </c>
      <c r="F159" s="866">
        <v>0.6</v>
      </c>
      <c r="G159" s="866">
        <v>3.3</v>
      </c>
      <c r="H159" s="866">
        <v>2</v>
      </c>
      <c r="I159" s="866">
        <v>1.1000000000000001</v>
      </c>
      <c r="J159" s="866">
        <v>0.4</v>
      </c>
      <c r="K159" s="866">
        <v>0.3</v>
      </c>
      <c r="L159" s="866">
        <v>8.1999999999999993</v>
      </c>
      <c r="M159" s="867">
        <v>39700</v>
      </c>
      <c r="N159" s="867" t="s">
        <v>30</v>
      </c>
    </row>
    <row r="160" spans="1:15" s="869" customFormat="1" ht="12.75" customHeight="1">
      <c r="A160" s="858"/>
      <c r="B160" s="859" t="s">
        <v>38</v>
      </c>
      <c r="C160" s="849"/>
      <c r="D160" s="866">
        <v>0.1</v>
      </c>
      <c r="E160" s="866">
        <v>0.2</v>
      </c>
      <c r="F160" s="866">
        <v>0.3</v>
      </c>
      <c r="G160" s="866">
        <v>1.6</v>
      </c>
      <c r="H160" s="866">
        <v>0.6</v>
      </c>
      <c r="I160" s="866">
        <v>0.3</v>
      </c>
      <c r="J160" s="866">
        <v>0.2</v>
      </c>
      <c r="K160" s="866">
        <v>0.2</v>
      </c>
      <c r="L160" s="866">
        <v>3.5</v>
      </c>
      <c r="M160" s="867">
        <v>38500</v>
      </c>
      <c r="N160" s="867" t="s">
        <v>30</v>
      </c>
      <c r="O160" s="891"/>
    </row>
    <row r="161" spans="1:255" ht="11.25" customHeight="1">
      <c r="A161" s="892"/>
      <c r="B161" s="893" t="s">
        <v>39</v>
      </c>
      <c r="C161" s="887">
        <v>7</v>
      </c>
      <c r="D161" s="866">
        <v>17</v>
      </c>
      <c r="E161" s="866">
        <v>16.899999999999999</v>
      </c>
      <c r="F161" s="866">
        <v>17.7</v>
      </c>
      <c r="G161" s="866">
        <v>38.5</v>
      </c>
      <c r="H161" s="866">
        <v>22.9</v>
      </c>
      <c r="I161" s="866">
        <v>10.8</v>
      </c>
      <c r="J161" s="866">
        <v>3.7</v>
      </c>
      <c r="K161" s="866">
        <v>4.5999999999999996</v>
      </c>
      <c r="L161" s="866">
        <v>132.19999999999999</v>
      </c>
      <c r="M161" s="867">
        <v>35500</v>
      </c>
      <c r="N161" s="867">
        <v>36700</v>
      </c>
      <c r="O161" s="891"/>
    </row>
    <row r="162" spans="1:255" ht="3.6" customHeight="1">
      <c r="A162" s="880"/>
      <c r="B162" s="894"/>
      <c r="C162" s="895"/>
      <c r="D162" s="896"/>
      <c r="E162" s="896"/>
      <c r="F162" s="896"/>
      <c r="G162" s="896"/>
      <c r="H162" s="896"/>
      <c r="I162" s="896"/>
      <c r="J162" s="896"/>
      <c r="K162" s="896"/>
      <c r="L162" s="897"/>
      <c r="M162" s="898"/>
      <c r="O162" s="891"/>
    </row>
    <row r="163" spans="1:255" ht="11.25" customHeight="1">
      <c r="A163" s="881"/>
      <c r="B163" s="463"/>
      <c r="D163" s="882"/>
      <c r="E163" s="882"/>
      <c r="F163" s="882"/>
      <c r="G163" s="882"/>
      <c r="H163" s="882"/>
      <c r="I163" s="882"/>
      <c r="J163" s="882"/>
      <c r="K163" s="882"/>
      <c r="N163" s="884" t="s">
        <v>43</v>
      </c>
    </row>
    <row r="164" spans="1:255" ht="11.25" customHeight="1">
      <c r="A164" s="1552"/>
      <c r="B164" s="1552"/>
      <c r="C164" s="1552"/>
      <c r="D164" s="882"/>
      <c r="E164" s="882"/>
      <c r="F164" s="882"/>
      <c r="G164" s="882"/>
      <c r="H164" s="882"/>
      <c r="I164" s="882"/>
      <c r="J164" s="882"/>
      <c r="K164" s="882"/>
      <c r="M164" s="864"/>
    </row>
    <row r="165" spans="1:255" ht="36" customHeight="1" thickBot="1">
      <c r="A165" s="1555" t="s">
        <v>998</v>
      </c>
      <c r="B165" s="1555"/>
      <c r="C165" s="1555"/>
      <c r="D165" s="1555"/>
      <c r="E165" s="1555"/>
      <c r="F165" s="1555"/>
      <c r="G165" s="1555"/>
      <c r="H165" s="1555"/>
      <c r="I165" s="1555"/>
      <c r="J165" s="1555"/>
      <c r="K165" s="1555"/>
      <c r="L165" s="1555"/>
      <c r="M165" s="1555"/>
      <c r="N165" s="1555"/>
      <c r="O165" s="847"/>
      <c r="P165" s="847"/>
      <c r="Q165" s="847"/>
      <c r="R165" s="847"/>
      <c r="S165" s="847"/>
      <c r="T165" s="847"/>
      <c r="U165" s="847"/>
      <c r="V165" s="847"/>
      <c r="W165" s="847"/>
      <c r="X165" s="847"/>
      <c r="Y165" s="847"/>
      <c r="Z165" s="847"/>
      <c r="AA165" s="847"/>
      <c r="AB165" s="847"/>
      <c r="AC165" s="847"/>
      <c r="AD165" s="847"/>
      <c r="AE165" s="847"/>
      <c r="AF165" s="847"/>
      <c r="AG165" s="847"/>
      <c r="AH165" s="847"/>
      <c r="AI165" s="847"/>
      <c r="AJ165" s="847"/>
      <c r="AK165" s="847"/>
      <c r="AL165" s="847"/>
      <c r="AM165" s="847"/>
      <c r="AN165" s="847"/>
      <c r="AO165" s="847"/>
      <c r="AP165" s="847"/>
      <c r="AQ165" s="847"/>
      <c r="AR165" s="847"/>
      <c r="AS165" s="847"/>
      <c r="AT165" s="847"/>
      <c r="AU165" s="847"/>
      <c r="AV165" s="847"/>
      <c r="AW165" s="847"/>
      <c r="AX165" s="847"/>
      <c r="AY165" s="847"/>
      <c r="AZ165" s="847"/>
      <c r="BA165" s="847"/>
      <c r="BB165" s="847"/>
      <c r="BC165" s="847"/>
      <c r="BD165" s="847"/>
      <c r="BE165" s="847"/>
      <c r="BF165" s="847"/>
      <c r="BG165" s="847"/>
      <c r="BH165" s="847"/>
      <c r="BI165" s="847"/>
      <c r="BJ165" s="847"/>
      <c r="BK165" s="847"/>
      <c r="BL165" s="847"/>
      <c r="BM165" s="847"/>
      <c r="BN165" s="847"/>
      <c r="BO165" s="847"/>
      <c r="BP165" s="847"/>
      <c r="BQ165" s="847"/>
      <c r="BR165" s="847"/>
      <c r="BS165" s="847"/>
      <c r="BT165" s="847"/>
      <c r="BU165" s="847"/>
      <c r="BV165" s="847"/>
      <c r="BW165" s="847"/>
      <c r="BX165" s="847"/>
      <c r="BY165" s="847"/>
      <c r="BZ165" s="847"/>
      <c r="CA165" s="847"/>
      <c r="CB165" s="847"/>
      <c r="CC165" s="847"/>
      <c r="CD165" s="847"/>
      <c r="CE165" s="847"/>
      <c r="CF165" s="847"/>
      <c r="CG165" s="847"/>
      <c r="CH165" s="847"/>
      <c r="CI165" s="847"/>
      <c r="CJ165" s="847"/>
      <c r="CK165" s="847"/>
      <c r="CL165" s="847"/>
      <c r="CM165" s="847"/>
      <c r="CN165" s="847"/>
      <c r="CO165" s="847"/>
      <c r="CP165" s="847"/>
      <c r="CQ165" s="847"/>
      <c r="CR165" s="847"/>
      <c r="CS165" s="847"/>
      <c r="CT165" s="847"/>
      <c r="CU165" s="847"/>
      <c r="CV165" s="847"/>
      <c r="CW165" s="847"/>
      <c r="CX165" s="847"/>
      <c r="CY165" s="847"/>
      <c r="CZ165" s="847"/>
      <c r="DA165" s="847"/>
      <c r="DB165" s="847"/>
      <c r="DC165" s="847"/>
      <c r="DD165" s="847"/>
      <c r="DE165" s="847"/>
      <c r="DF165" s="847"/>
      <c r="DG165" s="847"/>
      <c r="DH165" s="847"/>
      <c r="DI165" s="847"/>
      <c r="DJ165" s="847"/>
      <c r="DK165" s="847"/>
      <c r="DL165" s="847"/>
      <c r="DM165" s="847"/>
      <c r="DN165" s="847"/>
      <c r="DO165" s="847"/>
      <c r="DP165" s="847"/>
      <c r="DQ165" s="847"/>
      <c r="DR165" s="847"/>
      <c r="DS165" s="847"/>
      <c r="DT165" s="847"/>
      <c r="DU165" s="847"/>
      <c r="DV165" s="847"/>
      <c r="DW165" s="847"/>
      <c r="DX165" s="847"/>
      <c r="DY165" s="847"/>
      <c r="DZ165" s="847"/>
      <c r="EA165" s="847"/>
      <c r="EB165" s="847"/>
      <c r="EC165" s="847"/>
      <c r="ED165" s="847"/>
      <c r="EE165" s="847"/>
      <c r="EF165" s="847"/>
      <c r="EG165" s="847"/>
      <c r="EH165" s="847"/>
      <c r="EI165" s="847"/>
      <c r="EJ165" s="847"/>
      <c r="EK165" s="847"/>
      <c r="EL165" s="847"/>
      <c r="EM165" s="847"/>
      <c r="EN165" s="847"/>
      <c r="EO165" s="847"/>
      <c r="EP165" s="847"/>
      <c r="EQ165" s="847"/>
      <c r="ER165" s="847"/>
      <c r="ES165" s="847"/>
      <c r="ET165" s="847"/>
      <c r="EU165" s="847"/>
      <c r="EV165" s="847"/>
      <c r="EW165" s="847"/>
      <c r="EX165" s="847"/>
      <c r="EY165" s="847"/>
      <c r="EZ165" s="847"/>
      <c r="FA165" s="847"/>
      <c r="FB165" s="847"/>
      <c r="FC165" s="847"/>
      <c r="FD165" s="847"/>
      <c r="FE165" s="847"/>
      <c r="FF165" s="847"/>
      <c r="FG165" s="847"/>
      <c r="FH165" s="847"/>
      <c r="FI165" s="847"/>
      <c r="FJ165" s="847"/>
      <c r="FK165" s="847"/>
      <c r="FL165" s="847"/>
      <c r="FM165" s="847"/>
      <c r="FN165" s="847"/>
      <c r="FO165" s="847"/>
      <c r="FP165" s="847"/>
      <c r="FQ165" s="847"/>
      <c r="FR165" s="847"/>
      <c r="FS165" s="847"/>
      <c r="FT165" s="847"/>
      <c r="FU165" s="847"/>
      <c r="FV165" s="847"/>
      <c r="FW165" s="847"/>
      <c r="FX165" s="847"/>
      <c r="FY165" s="847"/>
      <c r="FZ165" s="847"/>
      <c r="GA165" s="847"/>
      <c r="GB165" s="847"/>
      <c r="GC165" s="847"/>
      <c r="GD165" s="847"/>
      <c r="GE165" s="847"/>
      <c r="GF165" s="847"/>
      <c r="GG165" s="847"/>
      <c r="GH165" s="847"/>
      <c r="GI165" s="847"/>
      <c r="GJ165" s="847"/>
      <c r="GK165" s="847"/>
      <c r="GL165" s="847"/>
      <c r="GM165" s="847"/>
      <c r="GN165" s="847"/>
      <c r="GO165" s="847"/>
      <c r="GP165" s="847"/>
      <c r="GQ165" s="847"/>
      <c r="GR165" s="847"/>
      <c r="GS165" s="847"/>
      <c r="GT165" s="847"/>
      <c r="GU165" s="847"/>
      <c r="GV165" s="847"/>
      <c r="GW165" s="847"/>
      <c r="GX165" s="847"/>
      <c r="GY165" s="847"/>
      <c r="GZ165" s="847"/>
      <c r="HA165" s="847"/>
      <c r="HB165" s="847"/>
      <c r="HC165" s="847"/>
      <c r="HD165" s="847"/>
      <c r="HE165" s="847"/>
      <c r="HF165" s="847"/>
      <c r="HG165" s="847"/>
      <c r="HH165" s="847"/>
      <c r="HI165" s="847"/>
      <c r="HJ165" s="847"/>
      <c r="HK165" s="847"/>
      <c r="HL165" s="847"/>
      <c r="HM165" s="847"/>
      <c r="HN165" s="847"/>
      <c r="HO165" s="847"/>
      <c r="HP165" s="847"/>
      <c r="HQ165" s="847"/>
      <c r="HR165" s="847"/>
      <c r="HS165" s="847"/>
      <c r="HT165" s="847"/>
      <c r="HU165" s="847"/>
      <c r="HV165" s="847"/>
      <c r="HW165" s="847"/>
      <c r="HX165" s="847"/>
      <c r="HY165" s="847"/>
      <c r="HZ165" s="847"/>
      <c r="IA165" s="847"/>
      <c r="IB165" s="847"/>
      <c r="IC165" s="847"/>
      <c r="ID165" s="847"/>
      <c r="IE165" s="847"/>
      <c r="IF165" s="847"/>
      <c r="IG165" s="847"/>
      <c r="IH165" s="847"/>
      <c r="II165" s="847"/>
      <c r="IJ165" s="847"/>
      <c r="IK165" s="847"/>
      <c r="IL165" s="847"/>
      <c r="IM165" s="847"/>
      <c r="IN165" s="847"/>
      <c r="IO165" s="847"/>
      <c r="IP165" s="847"/>
      <c r="IQ165" s="847"/>
      <c r="IR165" s="847"/>
      <c r="IS165" s="847"/>
      <c r="IT165" s="847"/>
      <c r="IU165" s="847"/>
    </row>
    <row r="166" spans="1:255" ht="15" customHeight="1">
      <c r="A166" s="848" t="str">
        <f>"November 2015"</f>
        <v>November 2015</v>
      </c>
      <c r="B166" s="848"/>
      <c r="D166" s="848"/>
      <c r="E166" s="848"/>
      <c r="F166" s="848"/>
      <c r="G166" s="848"/>
      <c r="H166" s="848"/>
      <c r="I166" s="850"/>
      <c r="J166" s="848"/>
      <c r="K166" s="848"/>
      <c r="L166" s="848"/>
      <c r="N166" s="851" t="s">
        <v>0</v>
      </c>
      <c r="O166" s="848"/>
      <c r="P166" s="847"/>
      <c r="Q166" s="847"/>
      <c r="R166" s="850"/>
      <c r="S166" s="848"/>
      <c r="T166" s="848"/>
      <c r="U166" s="848"/>
      <c r="V166" s="848"/>
      <c r="W166" s="848"/>
      <c r="X166" s="848"/>
      <c r="Y166" s="848"/>
      <c r="Z166" s="848"/>
      <c r="AA166" s="848"/>
      <c r="AB166" s="850"/>
      <c r="AC166" s="850"/>
      <c r="AD166" s="850"/>
      <c r="AE166" s="850"/>
      <c r="AF166" s="850"/>
      <c r="AG166" s="850"/>
      <c r="AH166" s="850"/>
      <c r="AI166" s="850"/>
      <c r="AJ166" s="850"/>
      <c r="AK166" s="850"/>
      <c r="AL166" s="850"/>
      <c r="AM166" s="850"/>
      <c r="AN166" s="850"/>
      <c r="AO166" s="850"/>
      <c r="AP166" s="850"/>
      <c r="AQ166" s="850"/>
      <c r="AR166" s="850"/>
      <c r="AS166" s="850"/>
      <c r="AT166" s="850"/>
      <c r="AU166" s="850"/>
      <c r="AV166" s="850"/>
      <c r="AW166" s="850"/>
      <c r="AX166" s="850"/>
      <c r="AY166" s="850"/>
      <c r="AZ166" s="850"/>
      <c r="BA166" s="850"/>
      <c r="BB166" s="850"/>
      <c r="BC166" s="850"/>
      <c r="BD166" s="850"/>
      <c r="BE166" s="850"/>
      <c r="BF166" s="850"/>
      <c r="BG166" s="850"/>
      <c r="BH166" s="850"/>
      <c r="BI166" s="850"/>
      <c r="BJ166" s="850"/>
      <c r="BK166" s="850"/>
      <c r="BL166" s="850"/>
      <c r="BM166" s="850"/>
      <c r="BN166" s="850"/>
      <c r="BO166" s="850"/>
      <c r="BP166" s="850"/>
      <c r="BQ166" s="850"/>
      <c r="BR166" s="850"/>
      <c r="BS166" s="850"/>
      <c r="BT166" s="850"/>
      <c r="BU166" s="850"/>
      <c r="BV166" s="850"/>
      <c r="BW166" s="850"/>
      <c r="BX166" s="850"/>
      <c r="BY166" s="850"/>
      <c r="BZ166" s="850"/>
      <c r="CA166" s="850"/>
      <c r="CB166" s="850"/>
      <c r="CC166" s="850"/>
      <c r="CD166" s="850"/>
      <c r="CE166" s="850"/>
      <c r="CF166" s="850"/>
      <c r="CG166" s="850"/>
      <c r="CH166" s="850"/>
      <c r="CI166" s="850"/>
      <c r="CJ166" s="850"/>
      <c r="CK166" s="850"/>
      <c r="CL166" s="850"/>
      <c r="CM166" s="850"/>
      <c r="CN166" s="850"/>
      <c r="CO166" s="850"/>
      <c r="CP166" s="850"/>
      <c r="CQ166" s="850"/>
      <c r="CR166" s="850"/>
      <c r="CS166" s="850"/>
      <c r="CT166" s="850"/>
      <c r="CU166" s="850"/>
      <c r="CV166" s="850"/>
      <c r="CW166" s="850"/>
      <c r="CX166" s="850"/>
      <c r="CY166" s="850"/>
      <c r="CZ166" s="850"/>
      <c r="DA166" s="850"/>
      <c r="DB166" s="850"/>
      <c r="DC166" s="850"/>
      <c r="DD166" s="850"/>
      <c r="DE166" s="850"/>
      <c r="DF166" s="850"/>
      <c r="DG166" s="850"/>
      <c r="DH166" s="850"/>
      <c r="DI166" s="850"/>
      <c r="DJ166" s="850"/>
      <c r="DK166" s="850"/>
      <c r="DL166" s="850"/>
      <c r="DM166" s="850"/>
      <c r="DN166" s="850"/>
      <c r="DO166" s="850"/>
      <c r="DP166" s="850"/>
      <c r="DQ166" s="850"/>
      <c r="DR166" s="850"/>
      <c r="DS166" s="850"/>
      <c r="DT166" s="850"/>
      <c r="DU166" s="850"/>
      <c r="DV166" s="850"/>
      <c r="DW166" s="850"/>
      <c r="DX166" s="850"/>
      <c r="DY166" s="850"/>
      <c r="DZ166" s="850"/>
      <c r="EA166" s="850"/>
      <c r="EB166" s="850"/>
      <c r="EC166" s="850"/>
      <c r="ED166" s="850"/>
      <c r="EE166" s="850"/>
      <c r="EF166" s="850"/>
      <c r="EG166" s="850"/>
      <c r="EH166" s="850"/>
      <c r="EI166" s="850"/>
      <c r="EJ166" s="850"/>
      <c r="EK166" s="850"/>
      <c r="EL166" s="850"/>
      <c r="EM166" s="850"/>
      <c r="EN166" s="850"/>
      <c r="EO166" s="850"/>
      <c r="EP166" s="850"/>
      <c r="EQ166" s="850"/>
      <c r="ER166" s="850"/>
      <c r="ES166" s="850"/>
      <c r="ET166" s="850"/>
      <c r="EU166" s="850"/>
      <c r="EV166" s="850"/>
      <c r="EW166" s="850"/>
      <c r="EX166" s="850"/>
      <c r="EY166" s="850"/>
      <c r="EZ166" s="850"/>
      <c r="FA166" s="850"/>
      <c r="FB166" s="850"/>
      <c r="FC166" s="850"/>
      <c r="FD166" s="850"/>
      <c r="FE166" s="850"/>
      <c r="FF166" s="850"/>
      <c r="FG166" s="850"/>
      <c r="FH166" s="850"/>
      <c r="FI166" s="850"/>
      <c r="FJ166" s="850"/>
      <c r="FK166" s="850"/>
      <c r="FL166" s="850"/>
      <c r="FM166" s="850"/>
      <c r="FN166" s="850"/>
      <c r="FO166" s="850"/>
      <c r="FP166" s="850"/>
      <c r="FQ166" s="850"/>
      <c r="FR166" s="850"/>
      <c r="FS166" s="850"/>
      <c r="FT166" s="850"/>
      <c r="FU166" s="850"/>
      <c r="FV166" s="850"/>
      <c r="FW166" s="850"/>
      <c r="FX166" s="850"/>
      <c r="FY166" s="850"/>
      <c r="FZ166" s="850"/>
      <c r="GA166" s="850"/>
      <c r="GB166" s="850"/>
      <c r="GC166" s="850"/>
      <c r="GD166" s="850"/>
      <c r="GE166" s="850"/>
      <c r="GF166" s="850"/>
      <c r="GG166" s="850"/>
      <c r="GH166" s="850"/>
      <c r="GI166" s="850"/>
      <c r="GJ166" s="850"/>
      <c r="GK166" s="850"/>
      <c r="GL166" s="850"/>
      <c r="GM166" s="850"/>
      <c r="GN166" s="850"/>
      <c r="GO166" s="850"/>
      <c r="GP166" s="850"/>
      <c r="GQ166" s="850"/>
      <c r="GR166" s="850"/>
      <c r="GS166" s="850"/>
      <c r="GT166" s="850"/>
      <c r="GU166" s="850"/>
      <c r="GV166" s="850"/>
      <c r="GW166" s="850"/>
      <c r="GX166" s="850"/>
      <c r="GY166" s="850"/>
      <c r="GZ166" s="850"/>
      <c r="HA166" s="850"/>
      <c r="HB166" s="850"/>
      <c r="HC166" s="850"/>
      <c r="HD166" s="850"/>
      <c r="HE166" s="850"/>
      <c r="HF166" s="850"/>
      <c r="HG166" s="850"/>
      <c r="HH166" s="850"/>
      <c r="HI166" s="850"/>
      <c r="HJ166" s="850"/>
      <c r="HK166" s="850"/>
      <c r="HL166" s="850"/>
      <c r="HM166" s="850"/>
      <c r="HN166" s="850"/>
      <c r="HO166" s="850"/>
      <c r="HP166" s="850"/>
      <c r="HQ166" s="850"/>
      <c r="HR166" s="850"/>
      <c r="HS166" s="850"/>
      <c r="HT166" s="850"/>
      <c r="HU166" s="850"/>
      <c r="HV166" s="850"/>
      <c r="HW166" s="850"/>
      <c r="HX166" s="850"/>
      <c r="HY166" s="850"/>
      <c r="HZ166" s="850"/>
      <c r="IA166" s="850"/>
      <c r="IB166" s="850"/>
      <c r="IC166" s="850"/>
      <c r="ID166" s="850"/>
      <c r="IE166" s="850"/>
      <c r="IF166" s="850"/>
      <c r="IG166" s="850"/>
      <c r="IH166" s="850"/>
      <c r="II166" s="850"/>
      <c r="IJ166" s="850"/>
      <c r="IK166" s="850"/>
      <c r="IL166" s="850"/>
      <c r="IM166" s="850"/>
      <c r="IN166" s="850"/>
      <c r="IO166" s="850"/>
      <c r="IP166" s="850"/>
      <c r="IQ166" s="850"/>
      <c r="IR166" s="850"/>
      <c r="IS166" s="850"/>
      <c r="IT166" s="850"/>
      <c r="IU166" s="850"/>
    </row>
    <row r="167" spans="1:255" ht="15" customHeight="1">
      <c r="A167" s="848" t="s">
        <v>1</v>
      </c>
      <c r="B167" s="848"/>
      <c r="D167" s="848"/>
      <c r="E167" s="848"/>
      <c r="F167" s="848"/>
      <c r="G167" s="848"/>
      <c r="H167" s="848"/>
      <c r="I167" s="850"/>
      <c r="J167" s="848"/>
      <c r="K167" s="848"/>
      <c r="L167" s="848"/>
      <c r="M167" s="852"/>
      <c r="N167" s="848"/>
      <c r="O167" s="848"/>
      <c r="P167" s="847"/>
      <c r="Q167" s="847"/>
      <c r="R167" s="850"/>
      <c r="S167" s="848"/>
      <c r="T167" s="848"/>
      <c r="U167" s="848"/>
      <c r="V167" s="848"/>
      <c r="W167" s="848"/>
      <c r="X167" s="848"/>
      <c r="Y167" s="848"/>
      <c r="Z167" s="848"/>
      <c r="AA167" s="848"/>
      <c r="AB167" s="850"/>
      <c r="AC167" s="850"/>
      <c r="AD167" s="850"/>
      <c r="AE167" s="850"/>
      <c r="AF167" s="850"/>
      <c r="AG167" s="850"/>
      <c r="AH167" s="850"/>
      <c r="AI167" s="850"/>
      <c r="AJ167" s="850"/>
      <c r="AK167" s="850"/>
      <c r="AL167" s="850"/>
      <c r="AM167" s="850"/>
      <c r="AN167" s="850"/>
      <c r="AO167" s="850"/>
      <c r="AP167" s="850"/>
      <c r="AQ167" s="850"/>
      <c r="AR167" s="850"/>
      <c r="AS167" s="850"/>
      <c r="AT167" s="850"/>
      <c r="AU167" s="850"/>
      <c r="AV167" s="850"/>
      <c r="AW167" s="850"/>
      <c r="AX167" s="850"/>
      <c r="AY167" s="850"/>
      <c r="AZ167" s="850"/>
      <c r="BA167" s="850"/>
      <c r="BB167" s="850"/>
      <c r="BC167" s="850"/>
      <c r="BD167" s="850"/>
      <c r="BE167" s="850"/>
      <c r="BF167" s="850"/>
      <c r="BG167" s="850"/>
      <c r="BH167" s="850"/>
      <c r="BI167" s="850"/>
      <c r="BJ167" s="850"/>
      <c r="BK167" s="850"/>
      <c r="BL167" s="850"/>
      <c r="BM167" s="850"/>
      <c r="BN167" s="850"/>
      <c r="BO167" s="850"/>
      <c r="BP167" s="850"/>
      <c r="BQ167" s="850"/>
      <c r="BR167" s="850"/>
      <c r="BS167" s="850"/>
      <c r="BT167" s="850"/>
      <c r="BU167" s="850"/>
      <c r="BV167" s="850"/>
      <c r="BW167" s="850"/>
      <c r="BX167" s="850"/>
      <c r="BY167" s="850"/>
      <c r="BZ167" s="850"/>
      <c r="CA167" s="850"/>
      <c r="CB167" s="850"/>
      <c r="CC167" s="850"/>
      <c r="CD167" s="850"/>
      <c r="CE167" s="850"/>
      <c r="CF167" s="850"/>
      <c r="CG167" s="850"/>
      <c r="CH167" s="850"/>
      <c r="CI167" s="850"/>
      <c r="CJ167" s="850"/>
      <c r="CK167" s="850"/>
      <c r="CL167" s="850"/>
      <c r="CM167" s="850"/>
      <c r="CN167" s="850"/>
      <c r="CO167" s="850"/>
      <c r="CP167" s="850"/>
      <c r="CQ167" s="850"/>
      <c r="CR167" s="850"/>
      <c r="CS167" s="850"/>
      <c r="CT167" s="850"/>
      <c r="CU167" s="850"/>
      <c r="CV167" s="850"/>
      <c r="CW167" s="850"/>
      <c r="CX167" s="850"/>
      <c r="CY167" s="850"/>
      <c r="CZ167" s="850"/>
      <c r="DA167" s="850"/>
      <c r="DB167" s="850"/>
      <c r="DC167" s="850"/>
      <c r="DD167" s="850"/>
      <c r="DE167" s="850"/>
      <c r="DF167" s="850"/>
      <c r="DG167" s="850"/>
      <c r="DH167" s="850"/>
      <c r="DI167" s="850"/>
      <c r="DJ167" s="850"/>
      <c r="DK167" s="850"/>
      <c r="DL167" s="850"/>
      <c r="DM167" s="850"/>
      <c r="DN167" s="850"/>
      <c r="DO167" s="850"/>
      <c r="DP167" s="850"/>
      <c r="DQ167" s="850"/>
      <c r="DR167" s="850"/>
      <c r="DS167" s="850"/>
      <c r="DT167" s="850"/>
      <c r="DU167" s="850"/>
      <c r="DV167" s="850"/>
      <c r="DW167" s="850"/>
      <c r="DX167" s="850"/>
      <c r="DY167" s="850"/>
      <c r="DZ167" s="850"/>
      <c r="EA167" s="850"/>
      <c r="EB167" s="850"/>
      <c r="EC167" s="850"/>
      <c r="ED167" s="850"/>
      <c r="EE167" s="850"/>
      <c r="EF167" s="850"/>
      <c r="EG167" s="850"/>
      <c r="EH167" s="850"/>
      <c r="EI167" s="850"/>
      <c r="EJ167" s="850"/>
      <c r="EK167" s="850"/>
      <c r="EL167" s="850"/>
      <c r="EM167" s="850"/>
      <c r="EN167" s="850"/>
      <c r="EO167" s="850"/>
      <c r="EP167" s="850"/>
      <c r="EQ167" s="850"/>
      <c r="ER167" s="850"/>
      <c r="ES167" s="850"/>
      <c r="ET167" s="850"/>
      <c r="EU167" s="850"/>
      <c r="EV167" s="850"/>
      <c r="EW167" s="850"/>
      <c r="EX167" s="850"/>
      <c r="EY167" s="850"/>
      <c r="EZ167" s="850"/>
      <c r="FA167" s="850"/>
      <c r="FB167" s="850"/>
      <c r="FC167" s="850"/>
      <c r="FD167" s="850"/>
      <c r="FE167" s="850"/>
      <c r="FF167" s="850"/>
      <c r="FG167" s="850"/>
      <c r="FH167" s="850"/>
      <c r="FI167" s="850"/>
      <c r="FJ167" s="850"/>
      <c r="FK167" s="850"/>
      <c r="FL167" s="850"/>
      <c r="FM167" s="850"/>
      <c r="FN167" s="850"/>
      <c r="FO167" s="850"/>
      <c r="FP167" s="850"/>
      <c r="FQ167" s="850"/>
      <c r="FR167" s="850"/>
      <c r="FS167" s="850"/>
      <c r="FT167" s="850"/>
      <c r="FU167" s="850"/>
      <c r="FV167" s="850"/>
      <c r="FW167" s="850"/>
      <c r="FX167" s="850"/>
      <c r="FY167" s="850"/>
      <c r="FZ167" s="850"/>
      <c r="GA167" s="850"/>
      <c r="GB167" s="850"/>
      <c r="GC167" s="850"/>
      <c r="GD167" s="850"/>
      <c r="GE167" s="850"/>
      <c r="GF167" s="850"/>
      <c r="GG167" s="850"/>
      <c r="GH167" s="850"/>
      <c r="GI167" s="850"/>
      <c r="GJ167" s="850"/>
      <c r="GK167" s="850"/>
      <c r="GL167" s="850"/>
      <c r="GM167" s="850"/>
      <c r="GN167" s="850"/>
      <c r="GO167" s="850"/>
      <c r="GP167" s="850"/>
      <c r="GQ167" s="850"/>
      <c r="GR167" s="850"/>
      <c r="GS167" s="850"/>
      <c r="GT167" s="850"/>
      <c r="GU167" s="850"/>
      <c r="GV167" s="850"/>
      <c r="GW167" s="850"/>
      <c r="GX167" s="850"/>
      <c r="GY167" s="850"/>
      <c r="GZ167" s="850"/>
      <c r="HA167" s="850"/>
      <c r="HB167" s="850"/>
      <c r="HC167" s="850"/>
      <c r="HD167" s="850"/>
      <c r="HE167" s="850"/>
      <c r="HF167" s="850"/>
      <c r="HG167" s="850"/>
      <c r="HH167" s="850"/>
      <c r="HI167" s="850"/>
      <c r="HJ167" s="850"/>
      <c r="HK167" s="850"/>
      <c r="HL167" s="850"/>
      <c r="HM167" s="850"/>
      <c r="HN167" s="850"/>
      <c r="HO167" s="850"/>
      <c r="HP167" s="850"/>
      <c r="HQ167" s="850"/>
      <c r="HR167" s="850"/>
      <c r="HS167" s="850"/>
      <c r="HT167" s="850"/>
      <c r="HU167" s="850"/>
      <c r="HV167" s="850"/>
      <c r="HW167" s="850"/>
      <c r="HX167" s="850"/>
      <c r="HY167" s="850"/>
      <c r="HZ167" s="850"/>
      <c r="IA167" s="850"/>
      <c r="IB167" s="850"/>
      <c r="IC167" s="850"/>
      <c r="ID167" s="850"/>
      <c r="IE167" s="850"/>
      <c r="IF167" s="850"/>
      <c r="IG167" s="850"/>
      <c r="IH167" s="850"/>
      <c r="II167" s="850"/>
      <c r="IJ167" s="850"/>
      <c r="IK167" s="850"/>
      <c r="IL167" s="850"/>
      <c r="IM167" s="850"/>
      <c r="IN167" s="850"/>
      <c r="IO167" s="850"/>
      <c r="IP167" s="850"/>
      <c r="IQ167" s="850"/>
      <c r="IR167" s="850"/>
      <c r="IS167" s="850"/>
      <c r="IT167" s="850"/>
      <c r="IU167" s="850"/>
    </row>
    <row r="168" spans="1:255" s="847" customFormat="1" ht="11.1" customHeight="1">
      <c r="A168" s="848"/>
      <c r="B168" s="848"/>
      <c r="C168" s="849"/>
      <c r="D168" s="853" t="s">
        <v>235</v>
      </c>
      <c r="E168" s="853" t="s">
        <v>234</v>
      </c>
      <c r="F168" s="853" t="s">
        <v>3</v>
      </c>
      <c r="G168" s="853" t="s">
        <v>4</v>
      </c>
      <c r="H168" s="853" t="s">
        <v>5</v>
      </c>
      <c r="I168" s="853" t="s">
        <v>6</v>
      </c>
      <c r="J168" s="853" t="s">
        <v>233</v>
      </c>
      <c r="K168" s="853"/>
      <c r="L168" s="851"/>
      <c r="M168" s="1554" t="s">
        <v>14</v>
      </c>
      <c r="N168" s="1554"/>
      <c r="O168" s="848"/>
      <c r="R168" s="850"/>
      <c r="S168" s="848"/>
      <c r="T168" s="848"/>
      <c r="U168" s="848"/>
      <c r="V168" s="848"/>
      <c r="W168" s="848"/>
      <c r="X168" s="848"/>
      <c r="Y168" s="848"/>
      <c r="Z168" s="848"/>
      <c r="AA168" s="848"/>
      <c r="AB168" s="850"/>
      <c r="AC168" s="850"/>
      <c r="AD168" s="850"/>
      <c r="AE168" s="850"/>
      <c r="AF168" s="850"/>
      <c r="AG168" s="850"/>
      <c r="AH168" s="850"/>
      <c r="AI168" s="850"/>
      <c r="AJ168" s="850"/>
      <c r="AK168" s="850"/>
      <c r="AL168" s="850"/>
      <c r="AM168" s="850"/>
      <c r="AN168" s="850"/>
      <c r="AO168" s="850"/>
      <c r="AP168" s="850"/>
      <c r="AQ168" s="850"/>
      <c r="AR168" s="850"/>
      <c r="AS168" s="850"/>
      <c r="AT168" s="850"/>
      <c r="AU168" s="850"/>
      <c r="AV168" s="850"/>
      <c r="AW168" s="850"/>
      <c r="AX168" s="850"/>
      <c r="AY168" s="850"/>
      <c r="AZ168" s="850"/>
      <c r="BA168" s="850"/>
      <c r="BB168" s="850"/>
      <c r="BC168" s="850"/>
      <c r="BD168" s="850"/>
      <c r="BE168" s="850"/>
      <c r="BF168" s="850"/>
      <c r="BG168" s="850"/>
      <c r="BH168" s="850"/>
      <c r="BI168" s="850"/>
      <c r="BJ168" s="850"/>
      <c r="BK168" s="850"/>
      <c r="BL168" s="850"/>
      <c r="BM168" s="850"/>
      <c r="BN168" s="850"/>
      <c r="BO168" s="850"/>
      <c r="BP168" s="850"/>
      <c r="BQ168" s="850"/>
      <c r="BR168" s="850"/>
      <c r="BS168" s="850"/>
      <c r="BT168" s="850"/>
      <c r="BU168" s="850"/>
      <c r="BV168" s="850"/>
      <c r="BW168" s="850"/>
      <c r="BX168" s="850"/>
      <c r="BY168" s="850"/>
      <c r="BZ168" s="850"/>
      <c r="CA168" s="850"/>
      <c r="CB168" s="850"/>
      <c r="CC168" s="850"/>
      <c r="CD168" s="850"/>
      <c r="CE168" s="850"/>
      <c r="CF168" s="850"/>
      <c r="CG168" s="850"/>
      <c r="CH168" s="850"/>
      <c r="CI168" s="850"/>
      <c r="CJ168" s="850"/>
      <c r="CK168" s="850"/>
      <c r="CL168" s="850"/>
      <c r="CM168" s="850"/>
      <c r="CN168" s="850"/>
      <c r="CO168" s="850"/>
      <c r="CP168" s="850"/>
      <c r="CQ168" s="850"/>
      <c r="CR168" s="850"/>
      <c r="CS168" s="850"/>
      <c r="CT168" s="850"/>
      <c r="CU168" s="850"/>
      <c r="CV168" s="850"/>
      <c r="CW168" s="850"/>
      <c r="CX168" s="850"/>
      <c r="CY168" s="850"/>
      <c r="CZ168" s="850"/>
      <c r="DA168" s="850"/>
      <c r="DB168" s="850"/>
      <c r="DC168" s="850"/>
      <c r="DD168" s="850"/>
      <c r="DE168" s="850"/>
      <c r="DF168" s="850"/>
      <c r="DG168" s="850"/>
      <c r="DH168" s="850"/>
      <c r="DI168" s="850"/>
      <c r="DJ168" s="850"/>
      <c r="DK168" s="850"/>
      <c r="DL168" s="850"/>
      <c r="DM168" s="850"/>
      <c r="DN168" s="850"/>
      <c r="DO168" s="850"/>
      <c r="DP168" s="850"/>
      <c r="DQ168" s="850"/>
      <c r="DR168" s="850"/>
      <c r="DS168" s="850"/>
      <c r="DT168" s="850"/>
      <c r="DU168" s="850"/>
      <c r="DV168" s="850"/>
      <c r="DW168" s="850"/>
      <c r="DX168" s="850"/>
      <c r="DY168" s="850"/>
      <c r="DZ168" s="850"/>
      <c r="EA168" s="850"/>
      <c r="EB168" s="850"/>
      <c r="EC168" s="850"/>
      <c r="ED168" s="850"/>
      <c r="EE168" s="850"/>
      <c r="EF168" s="850"/>
      <c r="EG168" s="850"/>
      <c r="EH168" s="850"/>
      <c r="EI168" s="850"/>
      <c r="EJ168" s="850"/>
      <c r="EK168" s="850"/>
      <c r="EL168" s="850"/>
      <c r="EM168" s="850"/>
      <c r="EN168" s="850"/>
      <c r="EO168" s="850"/>
      <c r="EP168" s="850"/>
      <c r="EQ168" s="850"/>
      <c r="ER168" s="850"/>
      <c r="ES168" s="850"/>
      <c r="ET168" s="850"/>
      <c r="EU168" s="850"/>
      <c r="EV168" s="850"/>
      <c r="EW168" s="850"/>
      <c r="EX168" s="850"/>
      <c r="EY168" s="850"/>
      <c r="EZ168" s="850"/>
      <c r="FA168" s="850"/>
      <c r="FB168" s="850"/>
      <c r="FC168" s="850"/>
      <c r="FD168" s="850"/>
      <c r="FE168" s="850"/>
      <c r="FF168" s="850"/>
      <c r="FG168" s="850"/>
      <c r="FH168" s="850"/>
      <c r="FI168" s="850"/>
      <c r="FJ168" s="850"/>
      <c r="FK168" s="850"/>
      <c r="FL168" s="850"/>
      <c r="FM168" s="850"/>
      <c r="FN168" s="850"/>
      <c r="FO168" s="850"/>
      <c r="FP168" s="850"/>
      <c r="FQ168" s="850"/>
      <c r="FR168" s="850"/>
      <c r="FS168" s="850"/>
      <c r="FT168" s="850"/>
      <c r="FU168" s="850"/>
      <c r="FV168" s="850"/>
      <c r="FW168" s="850"/>
      <c r="FX168" s="850"/>
      <c r="FY168" s="850"/>
      <c r="FZ168" s="850"/>
      <c r="GA168" s="850"/>
      <c r="GB168" s="850"/>
      <c r="GC168" s="850"/>
      <c r="GD168" s="850"/>
      <c r="GE168" s="850"/>
      <c r="GF168" s="850"/>
      <c r="GG168" s="850"/>
      <c r="GH168" s="850"/>
      <c r="GI168" s="850"/>
      <c r="GJ168" s="850"/>
      <c r="GK168" s="850"/>
      <c r="GL168" s="850"/>
      <c r="GM168" s="850"/>
      <c r="GN168" s="850"/>
      <c r="GO168" s="850"/>
      <c r="GP168" s="850"/>
      <c r="GQ168" s="850"/>
      <c r="GR168" s="850"/>
      <c r="GS168" s="850"/>
      <c r="GT168" s="850"/>
      <c r="GU168" s="850"/>
      <c r="GV168" s="850"/>
      <c r="GW168" s="850"/>
      <c r="GX168" s="850"/>
      <c r="GY168" s="850"/>
      <c r="GZ168" s="850"/>
      <c r="HA168" s="850"/>
      <c r="HB168" s="850"/>
      <c r="HC168" s="850"/>
      <c r="HD168" s="850"/>
      <c r="HE168" s="850"/>
      <c r="HF168" s="850"/>
      <c r="HG168" s="850"/>
      <c r="HH168" s="850"/>
      <c r="HI168" s="850"/>
      <c r="HJ168" s="850"/>
      <c r="HK168" s="850"/>
      <c r="HL168" s="850"/>
      <c r="HM168" s="850"/>
      <c r="HN168" s="850"/>
      <c r="HO168" s="850"/>
      <c r="HP168" s="850"/>
      <c r="HQ168" s="850"/>
      <c r="HR168" s="850"/>
      <c r="HS168" s="850"/>
      <c r="HT168" s="850"/>
      <c r="HU168" s="850"/>
      <c r="HV168" s="850"/>
      <c r="HW168" s="850"/>
      <c r="HX168" s="850"/>
      <c r="HY168" s="850"/>
      <c r="HZ168" s="850"/>
      <c r="IA168" s="850"/>
      <c r="IB168" s="850"/>
      <c r="IC168" s="850"/>
      <c r="ID168" s="850"/>
      <c r="IE168" s="850"/>
      <c r="IF168" s="850"/>
      <c r="IG168" s="850"/>
      <c r="IH168" s="850"/>
      <c r="II168" s="850"/>
      <c r="IJ168" s="850"/>
      <c r="IK168" s="850"/>
      <c r="IL168" s="850"/>
      <c r="IM168" s="850"/>
      <c r="IN168" s="850"/>
      <c r="IO168" s="850"/>
      <c r="IP168" s="850"/>
      <c r="IQ168" s="850"/>
      <c r="IR168" s="850"/>
      <c r="IS168" s="850"/>
      <c r="IT168" s="850"/>
      <c r="IU168" s="850"/>
    </row>
    <row r="169" spans="1:255" s="847" customFormat="1" ht="11.1" customHeight="1">
      <c r="A169" s="848"/>
      <c r="B169" s="848"/>
      <c r="D169" s="855">
        <v>25000</v>
      </c>
      <c r="E169" s="855">
        <v>29999</v>
      </c>
      <c r="F169" s="855">
        <v>34999</v>
      </c>
      <c r="G169" s="855">
        <v>39999</v>
      </c>
      <c r="H169" s="855">
        <v>44999</v>
      </c>
      <c r="I169" s="855">
        <v>49999</v>
      </c>
      <c r="J169" s="855" t="s">
        <v>16</v>
      </c>
      <c r="K169" s="855" t="s">
        <v>209</v>
      </c>
      <c r="L169" s="856" t="s">
        <v>18</v>
      </c>
      <c r="M169" s="857" t="s">
        <v>19</v>
      </c>
      <c r="N169" s="857" t="s">
        <v>20</v>
      </c>
      <c r="O169" s="848"/>
      <c r="R169" s="850"/>
      <c r="S169" s="848"/>
      <c r="T169" s="848"/>
      <c r="U169" s="848"/>
      <c r="V169" s="848"/>
      <c r="W169" s="848"/>
      <c r="X169" s="848"/>
      <c r="Y169" s="848"/>
      <c r="Z169" s="848"/>
      <c r="AA169" s="848"/>
      <c r="AB169" s="850"/>
      <c r="AC169" s="850"/>
      <c r="AD169" s="850"/>
      <c r="AE169" s="850"/>
      <c r="AF169" s="850"/>
      <c r="AG169" s="850"/>
      <c r="AH169" s="850"/>
      <c r="AI169" s="850"/>
      <c r="AJ169" s="850"/>
      <c r="AK169" s="850"/>
      <c r="AL169" s="850"/>
      <c r="AM169" s="850"/>
      <c r="AN169" s="850"/>
      <c r="AO169" s="850"/>
      <c r="AP169" s="850"/>
      <c r="AQ169" s="850"/>
      <c r="AR169" s="850"/>
      <c r="AS169" s="850"/>
      <c r="AT169" s="850"/>
      <c r="AU169" s="850"/>
      <c r="AV169" s="850"/>
      <c r="AW169" s="850"/>
      <c r="AX169" s="850"/>
      <c r="AY169" s="850"/>
      <c r="AZ169" s="850"/>
      <c r="BA169" s="850"/>
      <c r="BB169" s="850"/>
      <c r="BC169" s="850"/>
      <c r="BD169" s="850"/>
      <c r="BE169" s="850"/>
      <c r="BF169" s="850"/>
      <c r="BG169" s="850"/>
      <c r="BH169" s="850"/>
      <c r="BI169" s="850"/>
      <c r="BJ169" s="850"/>
      <c r="BK169" s="850"/>
      <c r="BL169" s="850"/>
      <c r="BM169" s="850"/>
      <c r="BN169" s="850"/>
      <c r="BO169" s="850"/>
      <c r="BP169" s="850"/>
      <c r="BQ169" s="850"/>
      <c r="BR169" s="850"/>
      <c r="BS169" s="850"/>
      <c r="BT169" s="850"/>
      <c r="BU169" s="850"/>
      <c r="BV169" s="850"/>
      <c r="BW169" s="850"/>
      <c r="BX169" s="850"/>
      <c r="BY169" s="850"/>
      <c r="BZ169" s="850"/>
      <c r="CA169" s="850"/>
      <c r="CB169" s="850"/>
      <c r="CC169" s="850"/>
      <c r="CD169" s="850"/>
      <c r="CE169" s="850"/>
      <c r="CF169" s="850"/>
      <c r="CG169" s="850"/>
      <c r="CH169" s="850"/>
      <c r="CI169" s="850"/>
      <c r="CJ169" s="850"/>
      <c r="CK169" s="850"/>
      <c r="CL169" s="850"/>
      <c r="CM169" s="850"/>
      <c r="CN169" s="850"/>
      <c r="CO169" s="850"/>
      <c r="CP169" s="850"/>
      <c r="CQ169" s="850"/>
      <c r="CR169" s="850"/>
      <c r="CS169" s="850"/>
      <c r="CT169" s="850"/>
      <c r="CU169" s="850"/>
      <c r="CV169" s="850"/>
      <c r="CW169" s="850"/>
      <c r="CX169" s="850"/>
      <c r="CY169" s="850"/>
      <c r="CZ169" s="850"/>
      <c r="DA169" s="850"/>
      <c r="DB169" s="850"/>
      <c r="DC169" s="850"/>
      <c r="DD169" s="850"/>
      <c r="DE169" s="850"/>
      <c r="DF169" s="850"/>
      <c r="DG169" s="850"/>
      <c r="DH169" s="850"/>
      <c r="DI169" s="850"/>
      <c r="DJ169" s="850"/>
      <c r="DK169" s="850"/>
      <c r="DL169" s="850"/>
      <c r="DM169" s="850"/>
      <c r="DN169" s="850"/>
      <c r="DO169" s="850"/>
      <c r="DP169" s="850"/>
      <c r="DQ169" s="850"/>
      <c r="DR169" s="850"/>
      <c r="DS169" s="850"/>
      <c r="DT169" s="850"/>
      <c r="DU169" s="850"/>
      <c r="DV169" s="850"/>
      <c r="DW169" s="850"/>
      <c r="DX169" s="850"/>
      <c r="DY169" s="850"/>
      <c r="DZ169" s="850"/>
      <c r="EA169" s="850"/>
      <c r="EB169" s="850"/>
      <c r="EC169" s="850"/>
      <c r="ED169" s="850"/>
      <c r="EE169" s="850"/>
      <c r="EF169" s="850"/>
      <c r="EG169" s="850"/>
      <c r="EH169" s="850"/>
      <c r="EI169" s="850"/>
      <c r="EJ169" s="850"/>
      <c r="EK169" s="850"/>
      <c r="EL169" s="850"/>
      <c r="EM169" s="850"/>
      <c r="EN169" s="850"/>
      <c r="EO169" s="850"/>
      <c r="EP169" s="850"/>
      <c r="EQ169" s="850"/>
      <c r="ER169" s="850"/>
      <c r="ES169" s="850"/>
      <c r="ET169" s="850"/>
      <c r="EU169" s="850"/>
      <c r="EV169" s="850"/>
      <c r="EW169" s="850"/>
      <c r="EX169" s="850"/>
      <c r="EY169" s="850"/>
      <c r="EZ169" s="850"/>
      <c r="FA169" s="850"/>
      <c r="FB169" s="850"/>
      <c r="FC169" s="850"/>
      <c r="FD169" s="850"/>
      <c r="FE169" s="850"/>
      <c r="FF169" s="850"/>
      <c r="FG169" s="850"/>
      <c r="FH169" s="850"/>
      <c r="FI169" s="850"/>
      <c r="FJ169" s="850"/>
      <c r="FK169" s="850"/>
      <c r="FL169" s="850"/>
      <c r="FM169" s="850"/>
      <c r="FN169" s="850"/>
      <c r="FO169" s="850"/>
      <c r="FP169" s="850"/>
      <c r="FQ169" s="850"/>
      <c r="FR169" s="850"/>
      <c r="FS169" s="850"/>
      <c r="FT169" s="850"/>
      <c r="FU169" s="850"/>
      <c r="FV169" s="850"/>
      <c r="FW169" s="850"/>
      <c r="FX169" s="850"/>
      <c r="FY169" s="850"/>
      <c r="FZ169" s="850"/>
      <c r="GA169" s="850"/>
      <c r="GB169" s="850"/>
      <c r="GC169" s="850"/>
      <c r="GD169" s="850"/>
      <c r="GE169" s="850"/>
      <c r="GF169" s="850"/>
      <c r="GG169" s="850"/>
      <c r="GH169" s="850"/>
      <c r="GI169" s="850"/>
      <c r="GJ169" s="850"/>
      <c r="GK169" s="850"/>
      <c r="GL169" s="850"/>
      <c r="GM169" s="850"/>
      <c r="GN169" s="850"/>
      <c r="GO169" s="850"/>
      <c r="GP169" s="850"/>
      <c r="GQ169" s="850"/>
      <c r="GR169" s="850"/>
      <c r="GS169" s="850"/>
      <c r="GT169" s="850"/>
      <c r="GU169" s="850"/>
      <c r="GV169" s="850"/>
      <c r="GW169" s="850"/>
      <c r="GX169" s="850"/>
      <c r="GY169" s="850"/>
      <c r="GZ169" s="850"/>
      <c r="HA169" s="850"/>
      <c r="HB169" s="850"/>
      <c r="HC169" s="850"/>
      <c r="HD169" s="850"/>
      <c r="HE169" s="850"/>
      <c r="HF169" s="850"/>
      <c r="HG169" s="850"/>
      <c r="HH169" s="850"/>
      <c r="HI169" s="850"/>
      <c r="HJ169" s="850"/>
      <c r="HK169" s="850"/>
      <c r="HL169" s="850"/>
      <c r="HM169" s="850"/>
      <c r="HN169" s="850"/>
      <c r="HO169" s="850"/>
      <c r="HP169" s="850"/>
      <c r="HQ169" s="850"/>
      <c r="HR169" s="850"/>
      <c r="HS169" s="850"/>
      <c r="HT169" s="850"/>
      <c r="HU169" s="850"/>
      <c r="HV169" s="850"/>
      <c r="HW169" s="850"/>
      <c r="HX169" s="850"/>
      <c r="HY169" s="850"/>
      <c r="HZ169" s="850"/>
      <c r="IA169" s="850"/>
      <c r="IB169" s="850"/>
      <c r="IC169" s="850"/>
      <c r="ID169" s="850"/>
      <c r="IE169" s="850"/>
      <c r="IF169" s="850"/>
      <c r="IG169" s="850"/>
      <c r="IH169" s="850"/>
      <c r="II169" s="850"/>
      <c r="IJ169" s="850"/>
      <c r="IK169" s="850"/>
      <c r="IL169" s="850"/>
      <c r="IM169" s="850"/>
      <c r="IN169" s="850"/>
      <c r="IO169" s="850"/>
      <c r="IP169" s="850"/>
      <c r="IQ169" s="850"/>
      <c r="IR169" s="850"/>
      <c r="IS169" s="850"/>
      <c r="IT169" s="850"/>
      <c r="IU169" s="850"/>
    </row>
    <row r="170" spans="1:255" ht="11.1" customHeight="1">
      <c r="B170" s="859"/>
      <c r="C170" s="854" t="s">
        <v>50</v>
      </c>
      <c r="D170" s="860" t="s">
        <v>21</v>
      </c>
      <c r="E170" s="861"/>
      <c r="F170" s="861"/>
      <c r="G170" s="861"/>
      <c r="H170" s="861"/>
      <c r="I170" s="861"/>
      <c r="J170" s="861"/>
      <c r="K170" s="860" t="s">
        <v>22</v>
      </c>
      <c r="L170" s="860" t="s">
        <v>23</v>
      </c>
      <c r="M170" s="860" t="s">
        <v>24</v>
      </c>
      <c r="N170" s="860" t="s">
        <v>25</v>
      </c>
    </row>
    <row r="171" spans="1:255" ht="20.45" customHeight="1">
      <c r="A171" s="1553" t="s">
        <v>46</v>
      </c>
      <c r="B171" s="1553"/>
      <c r="C171" s="849">
        <v>9</v>
      </c>
      <c r="D171" s="867"/>
      <c r="E171" s="867"/>
      <c r="F171" s="867"/>
      <c r="G171" s="867"/>
      <c r="H171" s="882"/>
      <c r="I171" s="882"/>
      <c r="J171" s="882"/>
      <c r="K171" s="882"/>
      <c r="M171" s="864"/>
    </row>
    <row r="172" spans="1:255" ht="11.1" customHeight="1">
      <c r="B172" s="865" t="s">
        <v>27</v>
      </c>
      <c r="D172" s="867"/>
      <c r="E172" s="867"/>
      <c r="F172" s="867"/>
      <c r="G172" s="867"/>
      <c r="H172" s="882"/>
      <c r="I172" s="882"/>
      <c r="J172" s="882"/>
      <c r="K172" s="882"/>
      <c r="M172" s="864"/>
    </row>
    <row r="173" spans="1:255" ht="11.1" customHeight="1">
      <c r="A173" s="863"/>
      <c r="B173" s="859" t="s">
        <v>28</v>
      </c>
      <c r="D173" s="866">
        <v>0.1</v>
      </c>
      <c r="E173" s="866" t="s">
        <v>29</v>
      </c>
      <c r="F173" s="866" t="s">
        <v>29</v>
      </c>
      <c r="G173" s="866" t="s">
        <v>29</v>
      </c>
      <c r="H173" s="866" t="s">
        <v>29</v>
      </c>
      <c r="I173" s="866" t="s">
        <v>29</v>
      </c>
      <c r="J173" s="866" t="s">
        <v>29</v>
      </c>
      <c r="K173" s="866" t="s">
        <v>29</v>
      </c>
      <c r="L173" s="866">
        <v>0.1</v>
      </c>
      <c r="M173" s="867">
        <v>23100</v>
      </c>
      <c r="N173" s="867" t="s">
        <v>30</v>
      </c>
    </row>
    <row r="174" spans="1:255" ht="11.1" customHeight="1">
      <c r="B174" s="859" t="s">
        <v>31</v>
      </c>
      <c r="D174" s="866">
        <v>0.2</v>
      </c>
      <c r="E174" s="866">
        <v>0.2</v>
      </c>
      <c r="F174" s="866">
        <v>0.1</v>
      </c>
      <c r="G174" s="866" t="s">
        <v>29</v>
      </c>
      <c r="H174" s="866" t="s">
        <v>29</v>
      </c>
      <c r="I174" s="866" t="s">
        <v>29</v>
      </c>
      <c r="J174" s="866" t="s">
        <v>29</v>
      </c>
      <c r="K174" s="866" t="s">
        <v>29</v>
      </c>
      <c r="L174" s="866">
        <v>0.6</v>
      </c>
      <c r="M174" s="867">
        <v>27600</v>
      </c>
      <c r="N174" s="867" t="s">
        <v>30</v>
      </c>
    </row>
    <row r="175" spans="1:255" ht="11.1" customHeight="1">
      <c r="B175" s="859" t="s">
        <v>32</v>
      </c>
      <c r="D175" s="866">
        <v>0.1</v>
      </c>
      <c r="E175" s="866">
        <v>0.2</v>
      </c>
      <c r="F175" s="866">
        <v>0.2</v>
      </c>
      <c r="G175" s="866">
        <v>0.2</v>
      </c>
      <c r="H175" s="866">
        <v>0.1</v>
      </c>
      <c r="I175" s="866" t="s">
        <v>29</v>
      </c>
      <c r="J175" s="866" t="s">
        <v>29</v>
      </c>
      <c r="K175" s="866" t="s">
        <v>29</v>
      </c>
      <c r="L175" s="866">
        <v>0.7</v>
      </c>
      <c r="M175" s="867">
        <v>32200</v>
      </c>
      <c r="N175" s="867" t="s">
        <v>30</v>
      </c>
    </row>
    <row r="176" spans="1:255" ht="11.1" customHeight="1">
      <c r="B176" s="859" t="s">
        <v>33</v>
      </c>
      <c r="D176" s="866">
        <v>0.1</v>
      </c>
      <c r="E176" s="866">
        <v>0.1</v>
      </c>
      <c r="F176" s="866">
        <v>0.1</v>
      </c>
      <c r="G176" s="866">
        <v>0.2</v>
      </c>
      <c r="H176" s="866">
        <v>0.1</v>
      </c>
      <c r="I176" s="866" t="s">
        <v>29</v>
      </c>
      <c r="J176" s="866" t="s">
        <v>29</v>
      </c>
      <c r="K176" s="866" t="s">
        <v>29</v>
      </c>
      <c r="L176" s="866">
        <v>0.7</v>
      </c>
      <c r="M176" s="867">
        <v>35500</v>
      </c>
      <c r="N176" s="867" t="s">
        <v>30</v>
      </c>
    </row>
    <row r="177" spans="1:14" ht="11.1" customHeight="1">
      <c r="B177" s="859" t="s">
        <v>34</v>
      </c>
      <c r="D177" s="866" t="s">
        <v>29</v>
      </c>
      <c r="E177" s="866">
        <v>0.1</v>
      </c>
      <c r="F177" s="866">
        <v>0.1</v>
      </c>
      <c r="G177" s="866">
        <v>0.2</v>
      </c>
      <c r="H177" s="866">
        <v>0.2</v>
      </c>
      <c r="I177" s="866" t="s">
        <v>29</v>
      </c>
      <c r="J177" s="866" t="s">
        <v>29</v>
      </c>
      <c r="K177" s="866" t="s">
        <v>29</v>
      </c>
      <c r="L177" s="866">
        <v>0.7</v>
      </c>
      <c r="M177" s="867">
        <v>37000</v>
      </c>
      <c r="N177" s="867" t="s">
        <v>30</v>
      </c>
    </row>
    <row r="178" spans="1:14" ht="11.1" customHeight="1">
      <c r="B178" s="859" t="s">
        <v>35</v>
      </c>
      <c r="D178" s="866" t="s">
        <v>29</v>
      </c>
      <c r="E178" s="866">
        <v>0.1</v>
      </c>
      <c r="F178" s="866">
        <v>0.1</v>
      </c>
      <c r="G178" s="866">
        <v>0.2</v>
      </c>
      <c r="H178" s="866">
        <v>0.1</v>
      </c>
      <c r="I178" s="866" t="s">
        <v>29</v>
      </c>
      <c r="J178" s="866" t="s">
        <v>29</v>
      </c>
      <c r="K178" s="866" t="s">
        <v>29</v>
      </c>
      <c r="L178" s="866">
        <v>0.6</v>
      </c>
      <c r="M178" s="867">
        <v>37700</v>
      </c>
      <c r="N178" s="867" t="s">
        <v>30</v>
      </c>
    </row>
    <row r="179" spans="1:14" ht="11.1" customHeight="1">
      <c r="B179" s="859" t="s">
        <v>36</v>
      </c>
      <c r="D179" s="866" t="s">
        <v>29</v>
      </c>
      <c r="E179" s="866">
        <v>0.1</v>
      </c>
      <c r="F179" s="866">
        <v>0.1</v>
      </c>
      <c r="G179" s="866">
        <v>0.2</v>
      </c>
      <c r="H179" s="866">
        <v>0.2</v>
      </c>
      <c r="I179" s="866" t="s">
        <v>29</v>
      </c>
      <c r="J179" s="866" t="s">
        <v>29</v>
      </c>
      <c r="K179" s="866" t="s">
        <v>29</v>
      </c>
      <c r="L179" s="866">
        <v>0.6</v>
      </c>
      <c r="M179" s="867">
        <v>37800</v>
      </c>
      <c r="N179" s="867" t="s">
        <v>30</v>
      </c>
    </row>
    <row r="180" spans="1:14" ht="11.1" customHeight="1">
      <c r="B180" s="859" t="s">
        <v>37</v>
      </c>
      <c r="D180" s="866" t="s">
        <v>29</v>
      </c>
      <c r="E180" s="866" t="s">
        <v>29</v>
      </c>
      <c r="F180" s="866" t="s">
        <v>29</v>
      </c>
      <c r="G180" s="866">
        <v>0.2</v>
      </c>
      <c r="H180" s="866">
        <v>0.1</v>
      </c>
      <c r="I180" s="866" t="s">
        <v>29</v>
      </c>
      <c r="J180" s="866" t="s">
        <v>29</v>
      </c>
      <c r="K180" s="866" t="s">
        <v>29</v>
      </c>
      <c r="L180" s="866">
        <v>0.5</v>
      </c>
      <c r="M180" s="867">
        <v>39500</v>
      </c>
      <c r="N180" s="867" t="s">
        <v>30</v>
      </c>
    </row>
    <row r="181" spans="1:14" ht="11.1" customHeight="1">
      <c r="B181" s="859" t="s">
        <v>38</v>
      </c>
      <c r="D181" s="866" t="s">
        <v>29</v>
      </c>
      <c r="E181" s="866" t="s">
        <v>29</v>
      </c>
      <c r="F181" s="866" t="s">
        <v>29</v>
      </c>
      <c r="G181" s="866">
        <v>0.1</v>
      </c>
      <c r="H181" s="866">
        <v>0.1</v>
      </c>
      <c r="I181" s="866" t="s">
        <v>29</v>
      </c>
      <c r="J181" s="866" t="s">
        <v>29</v>
      </c>
      <c r="K181" s="866" t="s">
        <v>29</v>
      </c>
      <c r="L181" s="866">
        <v>0.3</v>
      </c>
      <c r="M181" s="867">
        <v>38100</v>
      </c>
      <c r="N181" s="867" t="s">
        <v>30</v>
      </c>
    </row>
    <row r="182" spans="1:14" s="869" customFormat="1" ht="12.75" customHeight="1">
      <c r="B182" s="859" t="s">
        <v>39</v>
      </c>
      <c r="C182" s="849">
        <v>7</v>
      </c>
      <c r="D182" s="866">
        <v>0.5</v>
      </c>
      <c r="E182" s="866">
        <v>0.8</v>
      </c>
      <c r="F182" s="866">
        <v>0.8</v>
      </c>
      <c r="G182" s="866">
        <v>1.4</v>
      </c>
      <c r="H182" s="866">
        <v>0.8</v>
      </c>
      <c r="I182" s="866">
        <v>0.2</v>
      </c>
      <c r="J182" s="866">
        <v>0.1</v>
      </c>
      <c r="K182" s="866">
        <v>0.2</v>
      </c>
      <c r="L182" s="866">
        <v>4.9000000000000004</v>
      </c>
      <c r="M182" s="867">
        <v>35000</v>
      </c>
      <c r="N182" s="867">
        <v>36200</v>
      </c>
    </row>
    <row r="183" spans="1:14" ht="3" customHeight="1">
      <c r="A183" s="869"/>
      <c r="B183" s="870"/>
      <c r="C183" s="862"/>
      <c r="D183" s="888"/>
      <c r="E183" s="888"/>
      <c r="F183" s="888"/>
      <c r="G183" s="888"/>
      <c r="H183" s="888"/>
      <c r="I183" s="888"/>
      <c r="J183" s="888"/>
      <c r="K183" s="888"/>
      <c r="L183" s="888"/>
      <c r="M183" s="889"/>
      <c r="N183" s="889"/>
    </row>
    <row r="184" spans="1:14" ht="11.1" customHeight="1">
      <c r="B184" s="865" t="s">
        <v>40</v>
      </c>
      <c r="C184" s="873"/>
      <c r="D184" s="871"/>
      <c r="E184" s="871"/>
      <c r="F184" s="871"/>
      <c r="G184" s="871"/>
      <c r="H184" s="871"/>
      <c r="I184" s="871"/>
      <c r="J184" s="871"/>
      <c r="K184" s="871"/>
      <c r="L184" s="871"/>
      <c r="M184" s="872"/>
      <c r="N184" s="872"/>
    </row>
    <row r="185" spans="1:14" ht="11.1" customHeight="1">
      <c r="B185" s="859" t="s">
        <v>28</v>
      </c>
      <c r="D185" s="866">
        <v>0.3</v>
      </c>
      <c r="E185" s="866">
        <v>0.1</v>
      </c>
      <c r="F185" s="866" t="s">
        <v>29</v>
      </c>
      <c r="G185" s="866" t="s">
        <v>29</v>
      </c>
      <c r="H185" s="866" t="s">
        <v>29</v>
      </c>
      <c r="I185" s="866" t="s">
        <v>29</v>
      </c>
      <c r="J185" s="866" t="s">
        <v>29</v>
      </c>
      <c r="K185" s="866" t="s">
        <v>29</v>
      </c>
      <c r="L185" s="866">
        <v>0.5</v>
      </c>
      <c r="M185" s="867">
        <v>24200</v>
      </c>
      <c r="N185" s="867" t="s">
        <v>30</v>
      </c>
    </row>
    <row r="186" spans="1:14" ht="11.1" customHeight="1">
      <c r="B186" s="859" t="s">
        <v>31</v>
      </c>
      <c r="D186" s="866">
        <v>0.5</v>
      </c>
      <c r="E186" s="866">
        <v>0.7</v>
      </c>
      <c r="F186" s="866">
        <v>0.4</v>
      </c>
      <c r="G186" s="866">
        <v>0.2</v>
      </c>
      <c r="H186" s="866" t="s">
        <v>29</v>
      </c>
      <c r="I186" s="866" t="s">
        <v>29</v>
      </c>
      <c r="J186" s="866" t="s">
        <v>29</v>
      </c>
      <c r="K186" s="866">
        <v>0.1</v>
      </c>
      <c r="L186" s="866">
        <v>1.9</v>
      </c>
      <c r="M186" s="867">
        <v>29000</v>
      </c>
      <c r="N186" s="867" t="s">
        <v>30</v>
      </c>
    </row>
    <row r="187" spans="1:14" ht="11.1" customHeight="1">
      <c r="B187" s="859" t="s">
        <v>32</v>
      </c>
      <c r="D187" s="866">
        <v>0.2</v>
      </c>
      <c r="E187" s="866">
        <v>0.3</v>
      </c>
      <c r="F187" s="866">
        <v>0.5</v>
      </c>
      <c r="G187" s="866">
        <v>0.8</v>
      </c>
      <c r="H187" s="866">
        <v>0.2</v>
      </c>
      <c r="I187" s="866" t="s">
        <v>29</v>
      </c>
      <c r="J187" s="866" t="s">
        <v>29</v>
      </c>
      <c r="K187" s="866" t="s">
        <v>29</v>
      </c>
      <c r="L187" s="866">
        <v>2.1</v>
      </c>
      <c r="M187" s="867">
        <v>34500</v>
      </c>
      <c r="N187" s="867" t="s">
        <v>30</v>
      </c>
    </row>
    <row r="188" spans="1:14" ht="11.1" customHeight="1">
      <c r="B188" s="859" t="s">
        <v>33</v>
      </c>
      <c r="D188" s="866">
        <v>0.1</v>
      </c>
      <c r="E188" s="866">
        <v>0.2</v>
      </c>
      <c r="F188" s="866">
        <v>0.3</v>
      </c>
      <c r="G188" s="866">
        <v>0.7</v>
      </c>
      <c r="H188" s="866">
        <v>0.4</v>
      </c>
      <c r="I188" s="866">
        <v>0.1</v>
      </c>
      <c r="J188" s="866" t="s">
        <v>29</v>
      </c>
      <c r="K188" s="866" t="s">
        <v>29</v>
      </c>
      <c r="L188" s="866">
        <v>2</v>
      </c>
      <c r="M188" s="867">
        <v>36900</v>
      </c>
      <c r="N188" s="867" t="s">
        <v>30</v>
      </c>
    </row>
    <row r="189" spans="1:14" ht="11.1" customHeight="1">
      <c r="B189" s="859" t="s">
        <v>34</v>
      </c>
      <c r="D189" s="866">
        <v>0.1</v>
      </c>
      <c r="E189" s="866">
        <v>0.2</v>
      </c>
      <c r="F189" s="866">
        <v>0.3</v>
      </c>
      <c r="G189" s="866">
        <v>0.7</v>
      </c>
      <c r="H189" s="866">
        <v>0.4</v>
      </c>
      <c r="I189" s="866">
        <v>0.1</v>
      </c>
      <c r="J189" s="866" t="s">
        <v>29</v>
      </c>
      <c r="K189" s="866" t="s">
        <v>29</v>
      </c>
      <c r="L189" s="866">
        <v>1.9</v>
      </c>
      <c r="M189" s="867">
        <v>37200</v>
      </c>
      <c r="N189" s="867" t="s">
        <v>30</v>
      </c>
    </row>
    <row r="190" spans="1:14" ht="11.1" customHeight="1">
      <c r="B190" s="859" t="s">
        <v>35</v>
      </c>
      <c r="D190" s="866">
        <v>0.1</v>
      </c>
      <c r="E190" s="866">
        <v>0.2</v>
      </c>
      <c r="F190" s="866">
        <v>0.2</v>
      </c>
      <c r="G190" s="866">
        <v>0.7</v>
      </c>
      <c r="H190" s="866">
        <v>0.5</v>
      </c>
      <c r="I190" s="866">
        <v>0.1</v>
      </c>
      <c r="J190" s="866">
        <v>0.1</v>
      </c>
      <c r="K190" s="866">
        <v>0.1</v>
      </c>
      <c r="L190" s="866">
        <v>1.9</v>
      </c>
      <c r="M190" s="867">
        <v>37500</v>
      </c>
      <c r="N190" s="867" t="s">
        <v>30</v>
      </c>
    </row>
    <row r="191" spans="1:14" ht="11.1" customHeight="1">
      <c r="B191" s="859" t="s">
        <v>36</v>
      </c>
      <c r="D191" s="866">
        <v>0.1</v>
      </c>
      <c r="E191" s="866">
        <v>0.2</v>
      </c>
      <c r="F191" s="866">
        <v>0.2</v>
      </c>
      <c r="G191" s="866">
        <v>0.6</v>
      </c>
      <c r="H191" s="866">
        <v>0.5</v>
      </c>
      <c r="I191" s="866">
        <v>0.1</v>
      </c>
      <c r="J191" s="866">
        <v>0.1</v>
      </c>
      <c r="K191" s="866" t="s">
        <v>29</v>
      </c>
      <c r="L191" s="866">
        <v>1.8</v>
      </c>
      <c r="M191" s="867">
        <v>38200</v>
      </c>
      <c r="N191" s="867" t="s">
        <v>30</v>
      </c>
    </row>
    <row r="192" spans="1:14" ht="11.1" customHeight="1">
      <c r="B192" s="859" t="s">
        <v>37</v>
      </c>
      <c r="D192" s="866" t="s">
        <v>29</v>
      </c>
      <c r="E192" s="866">
        <v>0.1</v>
      </c>
      <c r="F192" s="866">
        <v>0.1</v>
      </c>
      <c r="G192" s="866">
        <v>0.5</v>
      </c>
      <c r="H192" s="866">
        <v>0.5</v>
      </c>
      <c r="I192" s="866">
        <v>0.1</v>
      </c>
      <c r="J192" s="866">
        <v>0.1</v>
      </c>
      <c r="K192" s="866" t="s">
        <v>29</v>
      </c>
      <c r="L192" s="866">
        <v>1.5</v>
      </c>
      <c r="M192" s="867">
        <v>39200</v>
      </c>
      <c r="N192" s="867" t="s">
        <v>30</v>
      </c>
    </row>
    <row r="193" spans="1:14" ht="11.1" customHeight="1">
      <c r="B193" s="859" t="s">
        <v>38</v>
      </c>
      <c r="D193" s="866" t="s">
        <v>29</v>
      </c>
      <c r="E193" s="866">
        <v>0.1</v>
      </c>
      <c r="F193" s="866">
        <v>0.1</v>
      </c>
      <c r="G193" s="866">
        <v>0.3</v>
      </c>
      <c r="H193" s="866">
        <v>0.2</v>
      </c>
      <c r="I193" s="866">
        <v>0.1</v>
      </c>
      <c r="J193" s="866" t="s">
        <v>29</v>
      </c>
      <c r="K193" s="866" t="s">
        <v>29</v>
      </c>
      <c r="L193" s="866">
        <v>0.9</v>
      </c>
      <c r="M193" s="867">
        <v>39400</v>
      </c>
      <c r="N193" s="867" t="s">
        <v>30</v>
      </c>
    </row>
    <row r="194" spans="1:14" s="869" customFormat="1" ht="12.75" customHeight="1">
      <c r="B194" s="859" t="s">
        <v>39</v>
      </c>
      <c r="C194" s="849">
        <v>7</v>
      </c>
      <c r="D194" s="866">
        <v>1.4</v>
      </c>
      <c r="E194" s="866">
        <v>2.1</v>
      </c>
      <c r="F194" s="866">
        <v>2.1</v>
      </c>
      <c r="G194" s="866">
        <v>4.5</v>
      </c>
      <c r="H194" s="866">
        <v>2.9</v>
      </c>
      <c r="I194" s="866">
        <v>0.7</v>
      </c>
      <c r="J194" s="866">
        <v>0.3</v>
      </c>
      <c r="K194" s="866">
        <v>0.4</v>
      </c>
      <c r="L194" s="866">
        <v>14.4</v>
      </c>
      <c r="M194" s="867">
        <v>35700</v>
      </c>
      <c r="N194" s="867">
        <v>37000</v>
      </c>
    </row>
    <row r="195" spans="1:14" ht="2.25" customHeight="1">
      <c r="A195" s="869"/>
      <c r="B195" s="870"/>
      <c r="C195" s="862"/>
      <c r="D195" s="888"/>
      <c r="E195" s="888"/>
      <c r="F195" s="888"/>
      <c r="G195" s="888"/>
      <c r="H195" s="888"/>
      <c r="I195" s="888"/>
      <c r="J195" s="871"/>
      <c r="K195" s="871"/>
      <c r="L195" s="871"/>
      <c r="M195" s="889"/>
      <c r="N195" s="889"/>
    </row>
    <row r="196" spans="1:14" ht="12.75" customHeight="1">
      <c r="B196" s="865" t="s">
        <v>41</v>
      </c>
      <c r="C196" s="849">
        <v>8</v>
      </c>
      <c r="D196" s="871"/>
      <c r="E196" s="871"/>
      <c r="F196" s="871"/>
      <c r="G196" s="871"/>
      <c r="H196" s="871"/>
      <c r="I196" s="871"/>
      <c r="J196" s="871"/>
      <c r="K196" s="871"/>
      <c r="L196" s="871"/>
      <c r="M196" s="872"/>
      <c r="N196" s="872"/>
    </row>
    <row r="197" spans="1:14" ht="11.1" customHeight="1">
      <c r="B197" s="859" t="s">
        <v>28</v>
      </c>
      <c r="D197" s="866">
        <v>0.4</v>
      </c>
      <c r="E197" s="866">
        <v>0.2</v>
      </c>
      <c r="F197" s="866" t="s">
        <v>29</v>
      </c>
      <c r="G197" s="866" t="s">
        <v>29</v>
      </c>
      <c r="H197" s="866" t="s">
        <v>29</v>
      </c>
      <c r="I197" s="866" t="s">
        <v>29</v>
      </c>
      <c r="J197" s="866" t="s">
        <v>29</v>
      </c>
      <c r="K197" s="866" t="s">
        <v>29</v>
      </c>
      <c r="L197" s="866">
        <v>0.6</v>
      </c>
      <c r="M197" s="867">
        <v>24000</v>
      </c>
      <c r="N197" s="867" t="s">
        <v>30</v>
      </c>
    </row>
    <row r="198" spans="1:14" ht="11.1" customHeight="1">
      <c r="B198" s="859" t="s">
        <v>31</v>
      </c>
      <c r="D198" s="866">
        <v>0.6</v>
      </c>
      <c r="E198" s="866">
        <v>1</v>
      </c>
      <c r="F198" s="866">
        <v>0.5</v>
      </c>
      <c r="G198" s="866">
        <v>0.3</v>
      </c>
      <c r="H198" s="866">
        <v>0.1</v>
      </c>
      <c r="I198" s="866" t="s">
        <v>29</v>
      </c>
      <c r="J198" s="866" t="s">
        <v>29</v>
      </c>
      <c r="K198" s="866">
        <v>0.1</v>
      </c>
      <c r="L198" s="866">
        <v>2.6</v>
      </c>
      <c r="M198" s="867">
        <v>28600</v>
      </c>
      <c r="N198" s="867" t="s">
        <v>30</v>
      </c>
    </row>
    <row r="199" spans="1:14" ht="11.1" customHeight="1">
      <c r="B199" s="859" t="s">
        <v>32</v>
      </c>
      <c r="D199" s="866">
        <v>0.3</v>
      </c>
      <c r="E199" s="866">
        <v>0.5</v>
      </c>
      <c r="F199" s="866">
        <v>0.7</v>
      </c>
      <c r="G199" s="866">
        <v>0.9</v>
      </c>
      <c r="H199" s="866">
        <v>0.3</v>
      </c>
      <c r="I199" s="866">
        <v>0.1</v>
      </c>
      <c r="J199" s="866" t="s">
        <v>29</v>
      </c>
      <c r="K199" s="866">
        <v>0.1</v>
      </c>
      <c r="L199" s="866">
        <v>2.8</v>
      </c>
      <c r="M199" s="867">
        <v>33900</v>
      </c>
      <c r="N199" s="867" t="s">
        <v>30</v>
      </c>
    </row>
    <row r="200" spans="1:14" ht="11.1" customHeight="1">
      <c r="B200" s="859" t="s">
        <v>33</v>
      </c>
      <c r="D200" s="866">
        <v>0.2</v>
      </c>
      <c r="E200" s="866">
        <v>0.3</v>
      </c>
      <c r="F200" s="866">
        <v>0.4</v>
      </c>
      <c r="G200" s="866">
        <v>0.9</v>
      </c>
      <c r="H200" s="866">
        <v>0.6</v>
      </c>
      <c r="I200" s="866">
        <v>0.1</v>
      </c>
      <c r="J200" s="866">
        <v>0.1</v>
      </c>
      <c r="K200" s="866">
        <v>0.1</v>
      </c>
      <c r="L200" s="866">
        <v>2.7</v>
      </c>
      <c r="M200" s="867">
        <v>36500</v>
      </c>
      <c r="N200" s="867" t="s">
        <v>30</v>
      </c>
    </row>
    <row r="201" spans="1:14" ht="11.1" customHeight="1">
      <c r="B201" s="859" t="s">
        <v>34</v>
      </c>
      <c r="D201" s="866">
        <v>0.1</v>
      </c>
      <c r="E201" s="866">
        <v>0.2</v>
      </c>
      <c r="F201" s="866">
        <v>0.3</v>
      </c>
      <c r="G201" s="866">
        <v>0.9</v>
      </c>
      <c r="H201" s="866">
        <v>0.6</v>
      </c>
      <c r="I201" s="866">
        <v>0.2</v>
      </c>
      <c r="J201" s="866">
        <v>0.1</v>
      </c>
      <c r="K201" s="866">
        <v>0.1</v>
      </c>
      <c r="L201" s="866">
        <v>2.5</v>
      </c>
      <c r="M201" s="867">
        <v>37100</v>
      </c>
      <c r="N201" s="867" t="s">
        <v>30</v>
      </c>
    </row>
    <row r="202" spans="1:14" ht="11.1" customHeight="1">
      <c r="B202" s="859" t="s">
        <v>35</v>
      </c>
      <c r="D202" s="866">
        <v>0.1</v>
      </c>
      <c r="E202" s="866">
        <v>0.3</v>
      </c>
      <c r="F202" s="866">
        <v>0.3</v>
      </c>
      <c r="G202" s="866">
        <v>0.9</v>
      </c>
      <c r="H202" s="866">
        <v>0.6</v>
      </c>
      <c r="I202" s="866">
        <v>0.2</v>
      </c>
      <c r="J202" s="866">
        <v>0.1</v>
      </c>
      <c r="K202" s="866">
        <v>0.1</v>
      </c>
      <c r="L202" s="866">
        <v>2.5</v>
      </c>
      <c r="M202" s="867">
        <v>37500</v>
      </c>
      <c r="N202" s="867" t="s">
        <v>30</v>
      </c>
    </row>
    <row r="203" spans="1:14" ht="11.1" customHeight="1">
      <c r="B203" s="859" t="s">
        <v>36</v>
      </c>
      <c r="D203" s="866">
        <v>0.1</v>
      </c>
      <c r="E203" s="866">
        <v>0.2</v>
      </c>
      <c r="F203" s="866">
        <v>0.3</v>
      </c>
      <c r="G203" s="866">
        <v>0.8</v>
      </c>
      <c r="H203" s="866">
        <v>0.7</v>
      </c>
      <c r="I203" s="866">
        <v>0.2</v>
      </c>
      <c r="J203" s="866">
        <v>0.1</v>
      </c>
      <c r="K203" s="866">
        <v>0.1</v>
      </c>
      <c r="L203" s="866">
        <v>2.4</v>
      </c>
      <c r="M203" s="867">
        <v>38100</v>
      </c>
      <c r="N203" s="867" t="s">
        <v>30</v>
      </c>
    </row>
    <row r="204" spans="1:14" ht="11.1" customHeight="1">
      <c r="B204" s="859" t="s">
        <v>37</v>
      </c>
      <c r="D204" s="866" t="s">
        <v>29</v>
      </c>
      <c r="E204" s="866">
        <v>0.1</v>
      </c>
      <c r="F204" s="866">
        <v>0.2</v>
      </c>
      <c r="G204" s="866">
        <v>0.6</v>
      </c>
      <c r="H204" s="866">
        <v>0.6</v>
      </c>
      <c r="I204" s="866">
        <v>0.2</v>
      </c>
      <c r="J204" s="866">
        <v>0.1</v>
      </c>
      <c r="K204" s="866">
        <v>0.1</v>
      </c>
      <c r="L204" s="866">
        <v>1.9</v>
      </c>
      <c r="M204" s="867">
        <v>39300</v>
      </c>
      <c r="N204" s="867" t="s">
        <v>30</v>
      </c>
    </row>
    <row r="205" spans="1:14" ht="11.1" customHeight="1">
      <c r="B205" s="859" t="s">
        <v>38</v>
      </c>
      <c r="D205" s="866" t="s">
        <v>29</v>
      </c>
      <c r="E205" s="866">
        <v>0.1</v>
      </c>
      <c r="F205" s="866">
        <v>0.1</v>
      </c>
      <c r="G205" s="866">
        <v>0.5</v>
      </c>
      <c r="H205" s="866">
        <v>0.3</v>
      </c>
      <c r="I205" s="866">
        <v>0.1</v>
      </c>
      <c r="J205" s="866" t="s">
        <v>29</v>
      </c>
      <c r="K205" s="866" t="s">
        <v>29</v>
      </c>
      <c r="L205" s="866">
        <v>1.2</v>
      </c>
      <c r="M205" s="867">
        <v>39000</v>
      </c>
      <c r="N205" s="867" t="s">
        <v>30</v>
      </c>
    </row>
    <row r="206" spans="1:14" s="869" customFormat="1" ht="12.75" customHeight="1">
      <c r="B206" s="859" t="s">
        <v>39</v>
      </c>
      <c r="C206" s="849">
        <v>7</v>
      </c>
      <c r="D206" s="866">
        <v>1.9</v>
      </c>
      <c r="E206" s="866">
        <v>2.9</v>
      </c>
      <c r="F206" s="866">
        <v>2.9</v>
      </c>
      <c r="G206" s="866">
        <v>5.9</v>
      </c>
      <c r="H206" s="866">
        <v>3.7</v>
      </c>
      <c r="I206" s="866">
        <v>0.9</v>
      </c>
      <c r="J206" s="866">
        <v>0.4</v>
      </c>
      <c r="K206" s="866">
        <v>0.6</v>
      </c>
      <c r="L206" s="866">
        <v>19.3</v>
      </c>
      <c r="M206" s="867">
        <v>35500</v>
      </c>
      <c r="N206" s="867">
        <v>36900</v>
      </c>
    </row>
    <row r="207" spans="1:14" ht="5.25" customHeight="1">
      <c r="A207" s="864"/>
      <c r="B207" s="899"/>
      <c r="C207" s="854"/>
      <c r="D207" s="853"/>
      <c r="E207" s="853"/>
      <c r="F207" s="853"/>
      <c r="G207" s="853"/>
      <c r="H207" s="853"/>
      <c r="I207" s="853"/>
      <c r="J207" s="853"/>
      <c r="K207" s="853"/>
      <c r="L207" s="853"/>
      <c r="M207" s="900"/>
      <c r="N207" s="874"/>
    </row>
    <row r="208" spans="1:14" ht="11.1" customHeight="1">
      <c r="A208" s="1557" t="s">
        <v>47</v>
      </c>
      <c r="B208" s="1557"/>
      <c r="D208" s="874"/>
      <c r="E208" s="901"/>
      <c r="F208" s="901"/>
      <c r="G208" s="901"/>
      <c r="H208" s="901"/>
      <c r="I208" s="901"/>
      <c r="J208" s="901"/>
      <c r="K208" s="901"/>
      <c r="L208" s="901"/>
      <c r="M208" s="872"/>
      <c r="N208" s="874"/>
    </row>
    <row r="209" spans="1:14" ht="11.1" customHeight="1">
      <c r="B209" s="865" t="s">
        <v>27</v>
      </c>
      <c r="D209" s="874"/>
      <c r="E209" s="901"/>
      <c r="F209" s="901"/>
      <c r="G209" s="901"/>
      <c r="H209" s="901"/>
      <c r="I209" s="901"/>
      <c r="J209" s="901"/>
      <c r="K209" s="901"/>
      <c r="L209" s="901"/>
      <c r="M209" s="872"/>
      <c r="N209" s="874"/>
    </row>
    <row r="210" spans="1:14" ht="11.1" customHeight="1">
      <c r="A210" s="863"/>
      <c r="B210" s="859" t="s">
        <v>28</v>
      </c>
      <c r="D210" s="866" t="s">
        <v>29</v>
      </c>
      <c r="E210" s="866" t="s">
        <v>29</v>
      </c>
      <c r="F210" s="866" t="s">
        <v>29</v>
      </c>
      <c r="G210" s="866" t="s">
        <v>29</v>
      </c>
      <c r="H210" s="866" t="s">
        <v>29</v>
      </c>
      <c r="I210" s="866" t="s">
        <v>29</v>
      </c>
      <c r="J210" s="866" t="s">
        <v>29</v>
      </c>
      <c r="K210" s="866" t="s">
        <v>29</v>
      </c>
      <c r="L210" s="866" t="s">
        <v>29</v>
      </c>
      <c r="M210" s="867" t="s">
        <v>29</v>
      </c>
      <c r="N210" s="867" t="s">
        <v>30</v>
      </c>
    </row>
    <row r="211" spans="1:14" ht="11.1" customHeight="1">
      <c r="B211" s="859" t="s">
        <v>31</v>
      </c>
      <c r="D211" s="866" t="s">
        <v>29</v>
      </c>
      <c r="E211" s="866" t="s">
        <v>29</v>
      </c>
      <c r="F211" s="866" t="s">
        <v>29</v>
      </c>
      <c r="G211" s="866" t="s">
        <v>29</v>
      </c>
      <c r="H211" s="866" t="s">
        <v>29</v>
      </c>
      <c r="I211" s="866" t="s">
        <v>29</v>
      </c>
      <c r="J211" s="866" t="s">
        <v>29</v>
      </c>
      <c r="K211" s="866" t="s">
        <v>29</v>
      </c>
      <c r="L211" s="866">
        <v>0.1</v>
      </c>
      <c r="M211" s="867">
        <v>27600</v>
      </c>
      <c r="N211" s="867" t="s">
        <v>30</v>
      </c>
    </row>
    <row r="212" spans="1:14" ht="11.1" customHeight="1">
      <c r="B212" s="859" t="s">
        <v>32</v>
      </c>
      <c r="D212" s="866" t="s">
        <v>29</v>
      </c>
      <c r="E212" s="866" t="s">
        <v>29</v>
      </c>
      <c r="F212" s="866" t="s">
        <v>29</v>
      </c>
      <c r="G212" s="866" t="s">
        <v>29</v>
      </c>
      <c r="H212" s="866" t="s">
        <v>29</v>
      </c>
      <c r="I212" s="866" t="s">
        <v>29</v>
      </c>
      <c r="J212" s="866" t="s">
        <v>29</v>
      </c>
      <c r="K212" s="866" t="s">
        <v>29</v>
      </c>
      <c r="L212" s="866">
        <v>0.1</v>
      </c>
      <c r="M212" s="867">
        <v>31400</v>
      </c>
      <c r="N212" s="867" t="s">
        <v>30</v>
      </c>
    </row>
    <row r="213" spans="1:14" ht="11.1" customHeight="1">
      <c r="B213" s="859" t="s">
        <v>33</v>
      </c>
      <c r="D213" s="866" t="s">
        <v>29</v>
      </c>
      <c r="E213" s="866" t="s">
        <v>29</v>
      </c>
      <c r="F213" s="866" t="s">
        <v>29</v>
      </c>
      <c r="G213" s="866" t="s">
        <v>29</v>
      </c>
      <c r="H213" s="866" t="s">
        <v>29</v>
      </c>
      <c r="I213" s="866" t="s">
        <v>29</v>
      </c>
      <c r="J213" s="866" t="s">
        <v>29</v>
      </c>
      <c r="K213" s="866" t="s">
        <v>29</v>
      </c>
      <c r="L213" s="866">
        <v>0.1</v>
      </c>
      <c r="M213" s="867">
        <v>32000</v>
      </c>
      <c r="N213" s="867" t="s">
        <v>30</v>
      </c>
    </row>
    <row r="214" spans="1:14" ht="11.1" customHeight="1">
      <c r="B214" s="859" t="s">
        <v>34</v>
      </c>
      <c r="D214" s="866" t="s">
        <v>29</v>
      </c>
      <c r="E214" s="866" t="s">
        <v>29</v>
      </c>
      <c r="F214" s="866" t="s">
        <v>29</v>
      </c>
      <c r="G214" s="866" t="s">
        <v>29</v>
      </c>
      <c r="H214" s="866" t="s">
        <v>29</v>
      </c>
      <c r="I214" s="866" t="s">
        <v>29</v>
      </c>
      <c r="J214" s="866" t="s">
        <v>29</v>
      </c>
      <c r="K214" s="866" t="s">
        <v>29</v>
      </c>
      <c r="L214" s="866">
        <v>0.1</v>
      </c>
      <c r="M214" s="867">
        <v>32700</v>
      </c>
      <c r="N214" s="867" t="s">
        <v>30</v>
      </c>
    </row>
    <row r="215" spans="1:14" ht="11.1" customHeight="1">
      <c r="B215" s="859" t="s">
        <v>35</v>
      </c>
      <c r="D215" s="866" t="s">
        <v>29</v>
      </c>
      <c r="E215" s="866" t="s">
        <v>29</v>
      </c>
      <c r="F215" s="866" t="s">
        <v>29</v>
      </c>
      <c r="G215" s="866" t="s">
        <v>29</v>
      </c>
      <c r="H215" s="866" t="s">
        <v>29</v>
      </c>
      <c r="I215" s="866" t="s">
        <v>29</v>
      </c>
      <c r="J215" s="866" t="s">
        <v>29</v>
      </c>
      <c r="K215" s="866" t="s">
        <v>29</v>
      </c>
      <c r="L215" s="866">
        <v>0.1</v>
      </c>
      <c r="M215" s="867">
        <v>36300</v>
      </c>
      <c r="N215" s="867" t="s">
        <v>30</v>
      </c>
    </row>
    <row r="216" spans="1:14" ht="11.1" customHeight="1">
      <c r="B216" s="859" t="s">
        <v>36</v>
      </c>
      <c r="D216" s="866" t="s">
        <v>29</v>
      </c>
      <c r="E216" s="866" t="s">
        <v>29</v>
      </c>
      <c r="F216" s="866" t="s">
        <v>29</v>
      </c>
      <c r="G216" s="866" t="s">
        <v>29</v>
      </c>
      <c r="H216" s="866" t="s">
        <v>29</v>
      </c>
      <c r="I216" s="866" t="s">
        <v>29</v>
      </c>
      <c r="J216" s="866" t="s">
        <v>29</v>
      </c>
      <c r="K216" s="866" t="s">
        <v>29</v>
      </c>
      <c r="L216" s="866">
        <v>0.2</v>
      </c>
      <c r="M216" s="867">
        <v>36100</v>
      </c>
      <c r="N216" s="867" t="s">
        <v>30</v>
      </c>
    </row>
    <row r="217" spans="1:14" ht="11.1" customHeight="1">
      <c r="B217" s="859" t="s">
        <v>37</v>
      </c>
      <c r="D217" s="866" t="s">
        <v>29</v>
      </c>
      <c r="E217" s="866" t="s">
        <v>29</v>
      </c>
      <c r="F217" s="866" t="s">
        <v>29</v>
      </c>
      <c r="G217" s="866" t="s">
        <v>29</v>
      </c>
      <c r="H217" s="866" t="s">
        <v>29</v>
      </c>
      <c r="I217" s="866" t="s">
        <v>29</v>
      </c>
      <c r="J217" s="866" t="s">
        <v>29</v>
      </c>
      <c r="K217" s="866" t="s">
        <v>29</v>
      </c>
      <c r="L217" s="866">
        <v>0.2</v>
      </c>
      <c r="M217" s="867">
        <v>36200</v>
      </c>
      <c r="N217" s="867" t="s">
        <v>30</v>
      </c>
    </row>
    <row r="218" spans="1:14" ht="11.1" customHeight="1">
      <c r="B218" s="859" t="s">
        <v>38</v>
      </c>
      <c r="D218" s="866" t="s">
        <v>29</v>
      </c>
      <c r="E218" s="866" t="s">
        <v>29</v>
      </c>
      <c r="F218" s="866" t="s">
        <v>29</v>
      </c>
      <c r="G218" s="866" t="s">
        <v>29</v>
      </c>
      <c r="H218" s="866" t="s">
        <v>29</v>
      </c>
      <c r="I218" s="866" t="s">
        <v>29</v>
      </c>
      <c r="J218" s="866" t="s">
        <v>29</v>
      </c>
      <c r="K218" s="866" t="s">
        <v>29</v>
      </c>
      <c r="L218" s="866">
        <v>0.1</v>
      </c>
      <c r="M218" s="867">
        <v>36200</v>
      </c>
      <c r="N218" s="867" t="s">
        <v>30</v>
      </c>
    </row>
    <row r="219" spans="1:14" s="869" customFormat="1" ht="12.75" customHeight="1">
      <c r="B219" s="859" t="s">
        <v>39</v>
      </c>
      <c r="C219" s="849">
        <v>7</v>
      </c>
      <c r="D219" s="866">
        <v>0.1</v>
      </c>
      <c r="E219" s="866">
        <v>0.3</v>
      </c>
      <c r="F219" s="866">
        <v>0.2</v>
      </c>
      <c r="G219" s="866">
        <v>0.2</v>
      </c>
      <c r="H219" s="866">
        <v>0.1</v>
      </c>
      <c r="I219" s="866" t="s">
        <v>29</v>
      </c>
      <c r="J219" s="866">
        <v>0.1</v>
      </c>
      <c r="K219" s="866">
        <v>0.1</v>
      </c>
      <c r="L219" s="866">
        <v>1.1000000000000001</v>
      </c>
      <c r="M219" s="867">
        <v>33900</v>
      </c>
      <c r="N219" s="867">
        <v>32500</v>
      </c>
    </row>
    <row r="220" spans="1:14" ht="3" customHeight="1">
      <c r="A220" s="869"/>
      <c r="B220" s="870"/>
      <c r="C220" s="862"/>
      <c r="D220" s="888"/>
      <c r="E220" s="888"/>
      <c r="F220" s="888"/>
      <c r="G220" s="888"/>
      <c r="H220" s="888"/>
      <c r="I220" s="888"/>
      <c r="J220" s="888"/>
      <c r="K220" s="888"/>
      <c r="L220" s="888"/>
      <c r="M220" s="889"/>
      <c r="N220" s="889"/>
    </row>
    <row r="221" spans="1:14" ht="11.1" customHeight="1">
      <c r="B221" s="865" t="s">
        <v>40</v>
      </c>
      <c r="C221" s="873"/>
      <c r="D221" s="871"/>
      <c r="E221" s="871"/>
      <c r="F221" s="871"/>
      <c r="G221" s="871"/>
      <c r="H221" s="871"/>
      <c r="I221" s="871"/>
      <c r="J221" s="871"/>
      <c r="K221" s="871"/>
      <c r="L221" s="871"/>
      <c r="M221" s="872"/>
      <c r="N221" s="872"/>
    </row>
    <row r="222" spans="1:14" ht="11.1" customHeight="1">
      <c r="B222" s="859" t="s">
        <v>28</v>
      </c>
      <c r="D222" s="866" t="s">
        <v>29</v>
      </c>
      <c r="E222" s="866" t="s">
        <v>29</v>
      </c>
      <c r="F222" s="866" t="s">
        <v>29</v>
      </c>
      <c r="G222" s="866" t="s">
        <v>29</v>
      </c>
      <c r="H222" s="866" t="s">
        <v>29</v>
      </c>
      <c r="I222" s="866" t="s">
        <v>29</v>
      </c>
      <c r="J222" s="866" t="s">
        <v>29</v>
      </c>
      <c r="K222" s="866" t="s">
        <v>29</v>
      </c>
      <c r="L222" s="866" t="s">
        <v>29</v>
      </c>
      <c r="M222" s="867" t="s">
        <v>29</v>
      </c>
      <c r="N222" s="867" t="s">
        <v>30</v>
      </c>
    </row>
    <row r="223" spans="1:14" ht="11.1" customHeight="1">
      <c r="B223" s="859" t="s">
        <v>31</v>
      </c>
      <c r="D223" s="866" t="s">
        <v>29</v>
      </c>
      <c r="E223" s="866" t="s">
        <v>29</v>
      </c>
      <c r="F223" s="866" t="s">
        <v>29</v>
      </c>
      <c r="G223" s="866" t="s">
        <v>29</v>
      </c>
      <c r="H223" s="866" t="s">
        <v>29</v>
      </c>
      <c r="I223" s="866" t="s">
        <v>29</v>
      </c>
      <c r="J223" s="866" t="s">
        <v>29</v>
      </c>
      <c r="K223" s="866" t="s">
        <v>29</v>
      </c>
      <c r="L223" s="866">
        <v>0.1</v>
      </c>
      <c r="M223" s="867">
        <v>30400</v>
      </c>
      <c r="N223" s="867" t="s">
        <v>30</v>
      </c>
    </row>
    <row r="224" spans="1:14" ht="11.1" customHeight="1">
      <c r="B224" s="859" t="s">
        <v>32</v>
      </c>
      <c r="D224" s="866" t="s">
        <v>29</v>
      </c>
      <c r="E224" s="866">
        <v>0.1</v>
      </c>
      <c r="F224" s="866" t="s">
        <v>29</v>
      </c>
      <c r="G224" s="866">
        <v>0.1</v>
      </c>
      <c r="H224" s="866" t="s">
        <v>29</v>
      </c>
      <c r="I224" s="866" t="s">
        <v>29</v>
      </c>
      <c r="J224" s="866" t="s">
        <v>29</v>
      </c>
      <c r="K224" s="866" t="s">
        <v>29</v>
      </c>
      <c r="L224" s="866">
        <v>0.3</v>
      </c>
      <c r="M224" s="867">
        <v>34300</v>
      </c>
      <c r="N224" s="867" t="s">
        <v>30</v>
      </c>
    </row>
    <row r="225" spans="1:14" ht="11.1" customHeight="1">
      <c r="B225" s="859" t="s">
        <v>33</v>
      </c>
      <c r="D225" s="866" t="s">
        <v>29</v>
      </c>
      <c r="E225" s="866" t="s">
        <v>29</v>
      </c>
      <c r="F225" s="866" t="s">
        <v>29</v>
      </c>
      <c r="G225" s="866">
        <v>0.1</v>
      </c>
      <c r="H225" s="866">
        <v>0.1</v>
      </c>
      <c r="I225" s="866" t="s">
        <v>29</v>
      </c>
      <c r="J225" s="866" t="s">
        <v>29</v>
      </c>
      <c r="K225" s="866" t="s">
        <v>29</v>
      </c>
      <c r="L225" s="866">
        <v>0.3</v>
      </c>
      <c r="M225" s="867">
        <v>37600</v>
      </c>
      <c r="N225" s="867" t="s">
        <v>30</v>
      </c>
    </row>
    <row r="226" spans="1:14" ht="11.1" customHeight="1">
      <c r="B226" s="859" t="s">
        <v>34</v>
      </c>
      <c r="D226" s="866" t="s">
        <v>29</v>
      </c>
      <c r="E226" s="866" t="s">
        <v>29</v>
      </c>
      <c r="F226" s="866">
        <v>0.1</v>
      </c>
      <c r="G226" s="866">
        <v>0.1</v>
      </c>
      <c r="H226" s="866">
        <v>0.1</v>
      </c>
      <c r="I226" s="866" t="s">
        <v>29</v>
      </c>
      <c r="J226" s="866">
        <v>0.1</v>
      </c>
      <c r="K226" s="866" t="s">
        <v>29</v>
      </c>
      <c r="L226" s="866">
        <v>0.5</v>
      </c>
      <c r="M226" s="867">
        <v>39900</v>
      </c>
      <c r="N226" s="867" t="s">
        <v>30</v>
      </c>
    </row>
    <row r="227" spans="1:14" ht="11.1" customHeight="1">
      <c r="B227" s="859" t="s">
        <v>35</v>
      </c>
      <c r="D227" s="866" t="s">
        <v>29</v>
      </c>
      <c r="E227" s="866" t="s">
        <v>29</v>
      </c>
      <c r="F227" s="866" t="s">
        <v>29</v>
      </c>
      <c r="G227" s="866">
        <v>0.2</v>
      </c>
      <c r="H227" s="866">
        <v>0.1</v>
      </c>
      <c r="I227" s="866">
        <v>0.1</v>
      </c>
      <c r="J227" s="866" t="s">
        <v>29</v>
      </c>
      <c r="K227" s="866" t="s">
        <v>29</v>
      </c>
      <c r="L227" s="866">
        <v>0.6</v>
      </c>
      <c r="M227" s="867">
        <v>39900</v>
      </c>
      <c r="N227" s="867" t="s">
        <v>30</v>
      </c>
    </row>
    <row r="228" spans="1:14" ht="11.1" customHeight="1">
      <c r="B228" s="859" t="s">
        <v>36</v>
      </c>
      <c r="D228" s="866" t="s">
        <v>29</v>
      </c>
      <c r="E228" s="866">
        <v>0.1</v>
      </c>
      <c r="F228" s="866">
        <v>0.1</v>
      </c>
      <c r="G228" s="866">
        <v>0.2</v>
      </c>
      <c r="H228" s="866">
        <v>0.2</v>
      </c>
      <c r="I228" s="866">
        <v>0.1</v>
      </c>
      <c r="J228" s="866">
        <v>0.1</v>
      </c>
      <c r="K228" s="866" t="s">
        <v>29</v>
      </c>
      <c r="L228" s="866">
        <v>0.7</v>
      </c>
      <c r="M228" s="867">
        <v>40100</v>
      </c>
      <c r="N228" s="867" t="s">
        <v>30</v>
      </c>
    </row>
    <row r="229" spans="1:14" ht="11.1" customHeight="1">
      <c r="B229" s="859" t="s">
        <v>37</v>
      </c>
      <c r="D229" s="866" t="s">
        <v>29</v>
      </c>
      <c r="E229" s="866" t="s">
        <v>29</v>
      </c>
      <c r="F229" s="866" t="s">
        <v>29</v>
      </c>
      <c r="G229" s="866">
        <v>0.2</v>
      </c>
      <c r="H229" s="866">
        <v>0.2</v>
      </c>
      <c r="I229" s="866">
        <v>0.1</v>
      </c>
      <c r="J229" s="866">
        <v>0.1</v>
      </c>
      <c r="K229" s="866" t="s">
        <v>29</v>
      </c>
      <c r="L229" s="866">
        <v>0.7</v>
      </c>
      <c r="M229" s="867">
        <v>41100</v>
      </c>
      <c r="N229" s="867" t="s">
        <v>30</v>
      </c>
    </row>
    <row r="230" spans="1:14" ht="11.1" customHeight="1">
      <c r="B230" s="859" t="s">
        <v>38</v>
      </c>
      <c r="D230" s="866" t="s">
        <v>29</v>
      </c>
      <c r="E230" s="866" t="s">
        <v>29</v>
      </c>
      <c r="F230" s="866" t="s">
        <v>29</v>
      </c>
      <c r="G230" s="866">
        <v>0.1</v>
      </c>
      <c r="H230" s="866">
        <v>0.1</v>
      </c>
      <c r="I230" s="866" t="s">
        <v>29</v>
      </c>
      <c r="J230" s="866" t="s">
        <v>29</v>
      </c>
      <c r="K230" s="866" t="s">
        <v>29</v>
      </c>
      <c r="L230" s="866">
        <v>0.4</v>
      </c>
      <c r="M230" s="867">
        <v>40800</v>
      </c>
      <c r="N230" s="867" t="s">
        <v>30</v>
      </c>
    </row>
    <row r="231" spans="1:14" s="869" customFormat="1" ht="12.75" customHeight="1">
      <c r="B231" s="859" t="s">
        <v>39</v>
      </c>
      <c r="C231" s="849">
        <v>7</v>
      </c>
      <c r="D231" s="866">
        <v>0.1</v>
      </c>
      <c r="E231" s="866">
        <v>0.4</v>
      </c>
      <c r="F231" s="866">
        <v>0.3</v>
      </c>
      <c r="G231" s="866">
        <v>1.1000000000000001</v>
      </c>
      <c r="H231" s="866">
        <v>0.8</v>
      </c>
      <c r="I231" s="866">
        <v>0.3</v>
      </c>
      <c r="J231" s="866">
        <v>0.3</v>
      </c>
      <c r="K231" s="866">
        <v>0.2</v>
      </c>
      <c r="L231" s="866">
        <v>3.6</v>
      </c>
      <c r="M231" s="867">
        <v>39300</v>
      </c>
      <c r="N231" s="867">
        <v>38600</v>
      </c>
    </row>
    <row r="232" spans="1:14" ht="3" customHeight="1">
      <c r="A232" s="869"/>
      <c r="B232" s="870"/>
      <c r="C232" s="862"/>
      <c r="D232" s="888"/>
      <c r="E232" s="888"/>
      <c r="F232" s="888"/>
      <c r="G232" s="888"/>
      <c r="H232" s="888"/>
      <c r="I232" s="888"/>
      <c r="J232" s="888"/>
      <c r="K232" s="888"/>
      <c r="L232" s="888"/>
      <c r="M232" s="889"/>
      <c r="N232" s="889"/>
    </row>
    <row r="233" spans="1:14" ht="12.75" customHeight="1">
      <c r="B233" s="865" t="s">
        <v>41</v>
      </c>
      <c r="C233" s="849">
        <v>8</v>
      </c>
      <c r="D233" s="871"/>
      <c r="E233" s="871"/>
      <c r="F233" s="871"/>
      <c r="G233" s="871"/>
      <c r="H233" s="871"/>
      <c r="I233" s="871"/>
      <c r="J233" s="871"/>
      <c r="K233" s="871"/>
      <c r="L233" s="871"/>
      <c r="M233" s="872"/>
      <c r="N233" s="872"/>
    </row>
    <row r="234" spans="1:14" ht="11.1" customHeight="1">
      <c r="B234" s="859" t="s">
        <v>28</v>
      </c>
      <c r="D234" s="866" t="s">
        <v>29</v>
      </c>
      <c r="E234" s="866" t="s">
        <v>29</v>
      </c>
      <c r="F234" s="866" t="s">
        <v>29</v>
      </c>
      <c r="G234" s="866" t="s">
        <v>29</v>
      </c>
      <c r="H234" s="866" t="s">
        <v>29</v>
      </c>
      <c r="I234" s="866" t="s">
        <v>29</v>
      </c>
      <c r="J234" s="866" t="s">
        <v>29</v>
      </c>
      <c r="K234" s="866" t="s">
        <v>29</v>
      </c>
      <c r="L234" s="866">
        <v>0.1</v>
      </c>
      <c r="M234" s="867">
        <v>28300</v>
      </c>
      <c r="N234" s="867" t="s">
        <v>30</v>
      </c>
    </row>
    <row r="235" spans="1:14" ht="11.1" customHeight="1">
      <c r="B235" s="859" t="s">
        <v>31</v>
      </c>
      <c r="D235" s="866">
        <v>0.1</v>
      </c>
      <c r="E235" s="866">
        <v>0.1</v>
      </c>
      <c r="F235" s="866" t="s">
        <v>29</v>
      </c>
      <c r="G235" s="866" t="s">
        <v>29</v>
      </c>
      <c r="H235" s="866" t="s">
        <v>29</v>
      </c>
      <c r="I235" s="866" t="s">
        <v>29</v>
      </c>
      <c r="J235" s="866" t="s">
        <v>29</v>
      </c>
      <c r="K235" s="866" t="s">
        <v>29</v>
      </c>
      <c r="L235" s="866">
        <v>0.2</v>
      </c>
      <c r="M235" s="867">
        <v>29000</v>
      </c>
      <c r="N235" s="867" t="s">
        <v>30</v>
      </c>
    </row>
    <row r="236" spans="1:14" ht="11.1" customHeight="1">
      <c r="B236" s="859" t="s">
        <v>32</v>
      </c>
      <c r="D236" s="866" t="s">
        <v>29</v>
      </c>
      <c r="E236" s="866">
        <v>0.1</v>
      </c>
      <c r="F236" s="866">
        <v>0.1</v>
      </c>
      <c r="G236" s="866">
        <v>0.1</v>
      </c>
      <c r="H236" s="866" t="s">
        <v>29</v>
      </c>
      <c r="I236" s="866" t="s">
        <v>29</v>
      </c>
      <c r="J236" s="866" t="s">
        <v>29</v>
      </c>
      <c r="K236" s="866" t="s">
        <v>29</v>
      </c>
      <c r="L236" s="866">
        <v>0.4</v>
      </c>
      <c r="M236" s="867">
        <v>33400</v>
      </c>
      <c r="N236" s="867" t="s">
        <v>30</v>
      </c>
    </row>
    <row r="237" spans="1:14" ht="11.1" customHeight="1">
      <c r="B237" s="859" t="s">
        <v>33</v>
      </c>
      <c r="D237" s="866" t="s">
        <v>29</v>
      </c>
      <c r="E237" s="866">
        <v>0.1</v>
      </c>
      <c r="F237" s="866">
        <v>0.1</v>
      </c>
      <c r="G237" s="866">
        <v>0.1</v>
      </c>
      <c r="H237" s="866">
        <v>0.1</v>
      </c>
      <c r="I237" s="866" t="s">
        <v>29</v>
      </c>
      <c r="J237" s="866" t="s">
        <v>29</v>
      </c>
      <c r="K237" s="866" t="s">
        <v>29</v>
      </c>
      <c r="L237" s="866">
        <v>0.5</v>
      </c>
      <c r="M237" s="867">
        <v>35900</v>
      </c>
      <c r="N237" s="867" t="s">
        <v>30</v>
      </c>
    </row>
    <row r="238" spans="1:14" ht="11.1" customHeight="1">
      <c r="B238" s="859" t="s">
        <v>34</v>
      </c>
      <c r="D238" s="866" t="s">
        <v>29</v>
      </c>
      <c r="E238" s="866">
        <v>0.1</v>
      </c>
      <c r="F238" s="866">
        <v>0.1</v>
      </c>
      <c r="G238" s="866">
        <v>0.2</v>
      </c>
      <c r="H238" s="866">
        <v>0.1</v>
      </c>
      <c r="I238" s="866" t="s">
        <v>29</v>
      </c>
      <c r="J238" s="866">
        <v>0.1</v>
      </c>
      <c r="K238" s="866" t="s">
        <v>29</v>
      </c>
      <c r="L238" s="866">
        <v>0.6</v>
      </c>
      <c r="M238" s="867">
        <v>38400</v>
      </c>
      <c r="N238" s="867" t="s">
        <v>30</v>
      </c>
    </row>
    <row r="239" spans="1:14" ht="11.1" customHeight="1">
      <c r="B239" s="859" t="s">
        <v>35</v>
      </c>
      <c r="D239" s="866" t="s">
        <v>29</v>
      </c>
      <c r="E239" s="866">
        <v>0.1</v>
      </c>
      <c r="F239" s="866">
        <v>0.1</v>
      </c>
      <c r="G239" s="866">
        <v>0.3</v>
      </c>
      <c r="H239" s="866">
        <v>0.2</v>
      </c>
      <c r="I239" s="866">
        <v>0.1</v>
      </c>
      <c r="J239" s="866">
        <v>0.1</v>
      </c>
      <c r="K239" s="866" t="s">
        <v>29</v>
      </c>
      <c r="L239" s="866">
        <v>0.8</v>
      </c>
      <c r="M239" s="867">
        <v>39300</v>
      </c>
      <c r="N239" s="867" t="s">
        <v>30</v>
      </c>
    </row>
    <row r="240" spans="1:14" ht="11.1" customHeight="1">
      <c r="B240" s="859" t="s">
        <v>36</v>
      </c>
      <c r="D240" s="866" t="s">
        <v>29</v>
      </c>
      <c r="E240" s="866">
        <v>0.1</v>
      </c>
      <c r="F240" s="866">
        <v>0.1</v>
      </c>
      <c r="G240" s="866">
        <v>0.2</v>
      </c>
      <c r="H240" s="866">
        <v>0.2</v>
      </c>
      <c r="I240" s="866">
        <v>0.1</v>
      </c>
      <c r="J240" s="866">
        <v>0.1</v>
      </c>
      <c r="K240" s="866" t="s">
        <v>29</v>
      </c>
      <c r="L240" s="866">
        <v>0.9</v>
      </c>
      <c r="M240" s="867">
        <v>39400</v>
      </c>
      <c r="N240" s="867" t="s">
        <v>30</v>
      </c>
    </row>
    <row r="241" spans="1:255" ht="11.1" customHeight="1">
      <c r="B241" s="859" t="s">
        <v>37</v>
      </c>
      <c r="D241" s="866" t="s">
        <v>29</v>
      </c>
      <c r="E241" s="866">
        <v>0.1</v>
      </c>
      <c r="F241" s="866">
        <v>0.1</v>
      </c>
      <c r="G241" s="866">
        <v>0.2</v>
      </c>
      <c r="H241" s="866">
        <v>0.2</v>
      </c>
      <c r="I241" s="866">
        <v>0.1</v>
      </c>
      <c r="J241" s="866">
        <v>0.1</v>
      </c>
      <c r="K241" s="866" t="s">
        <v>29</v>
      </c>
      <c r="L241" s="866">
        <v>0.8</v>
      </c>
      <c r="M241" s="867">
        <v>40100</v>
      </c>
      <c r="N241" s="867" t="s">
        <v>30</v>
      </c>
    </row>
    <row r="242" spans="1:255" ht="11.1" customHeight="1">
      <c r="B242" s="859" t="s">
        <v>38</v>
      </c>
      <c r="D242" s="866" t="s">
        <v>29</v>
      </c>
      <c r="E242" s="866">
        <v>0.1</v>
      </c>
      <c r="F242" s="866" t="s">
        <v>29</v>
      </c>
      <c r="G242" s="866">
        <v>0.1</v>
      </c>
      <c r="H242" s="866">
        <v>0.1</v>
      </c>
      <c r="I242" s="866" t="s">
        <v>29</v>
      </c>
      <c r="J242" s="866" t="s">
        <v>29</v>
      </c>
      <c r="K242" s="866" t="s">
        <v>29</v>
      </c>
      <c r="L242" s="866">
        <v>0.5</v>
      </c>
      <c r="M242" s="867">
        <v>39400</v>
      </c>
      <c r="N242" s="867" t="s">
        <v>30</v>
      </c>
    </row>
    <row r="243" spans="1:255" s="869" customFormat="1" ht="12.75" customHeight="1">
      <c r="B243" s="859" t="s">
        <v>39</v>
      </c>
      <c r="C243" s="849">
        <v>7</v>
      </c>
      <c r="D243" s="866">
        <v>0.2</v>
      </c>
      <c r="E243" s="866">
        <v>0.7</v>
      </c>
      <c r="F243" s="866">
        <v>0.5</v>
      </c>
      <c r="G243" s="866">
        <v>1.3</v>
      </c>
      <c r="H243" s="866">
        <v>1</v>
      </c>
      <c r="I243" s="866">
        <v>0.4</v>
      </c>
      <c r="J243" s="866">
        <v>0.4</v>
      </c>
      <c r="K243" s="866">
        <v>0.3</v>
      </c>
      <c r="L243" s="866">
        <v>4.7</v>
      </c>
      <c r="M243" s="867">
        <v>38000</v>
      </c>
      <c r="N243" s="867">
        <v>37900</v>
      </c>
    </row>
    <row r="244" spans="1:255" ht="3.75" customHeight="1">
      <c r="A244" s="902"/>
      <c r="B244" s="902"/>
      <c r="C244" s="903"/>
      <c r="D244" s="904"/>
      <c r="E244" s="904"/>
      <c r="F244" s="904"/>
      <c r="G244" s="904"/>
      <c r="H244" s="904"/>
      <c r="I244" s="904"/>
      <c r="J244" s="904"/>
      <c r="K244" s="904"/>
      <c r="L244" s="880"/>
      <c r="M244" s="876"/>
      <c r="N244" s="869"/>
    </row>
    <row r="245" spans="1:255" ht="11.25" customHeight="1">
      <c r="B245" s="905"/>
      <c r="J245" s="906"/>
      <c r="K245" s="906"/>
      <c r="N245" s="884" t="s">
        <v>43</v>
      </c>
    </row>
    <row r="246" spans="1:255" ht="4.5" customHeight="1">
      <c r="B246" s="905"/>
      <c r="L246" s="907"/>
      <c r="M246" s="907"/>
      <c r="N246" s="869"/>
    </row>
    <row r="247" spans="1:255" ht="11.25" customHeight="1">
      <c r="A247" s="1552"/>
      <c r="B247" s="1552"/>
      <c r="C247" s="1552"/>
      <c r="D247" s="882"/>
      <c r="E247" s="882"/>
      <c r="F247" s="882"/>
      <c r="G247" s="882"/>
      <c r="H247" s="882"/>
      <c r="I247" s="882"/>
      <c r="J247" s="882"/>
      <c r="K247" s="882"/>
      <c r="M247" s="864"/>
    </row>
    <row r="248" spans="1:255" ht="38.450000000000003" customHeight="1" thickBot="1">
      <c r="A248" s="1555" t="s">
        <v>997</v>
      </c>
      <c r="B248" s="1555"/>
      <c r="C248" s="1555"/>
      <c r="D248" s="1555"/>
      <c r="E248" s="1555"/>
      <c r="F248" s="1555"/>
      <c r="G248" s="1555"/>
      <c r="H248" s="1555"/>
      <c r="I248" s="1555"/>
      <c r="J248" s="1555"/>
      <c r="K248" s="1555"/>
      <c r="L248" s="1555"/>
      <c r="M248" s="1555"/>
      <c r="N248" s="1555"/>
      <c r="O248" s="847"/>
      <c r="P248" s="847"/>
      <c r="Q248" s="847"/>
      <c r="R248" s="847"/>
      <c r="S248" s="847"/>
      <c r="T248" s="847"/>
      <c r="U248" s="847"/>
      <c r="V248" s="847"/>
      <c r="W248" s="847"/>
      <c r="X248" s="847"/>
      <c r="Y248" s="847"/>
      <c r="Z248" s="847"/>
      <c r="AA248" s="847"/>
      <c r="AB248" s="847"/>
      <c r="AC248" s="847"/>
      <c r="AD248" s="847"/>
      <c r="AE248" s="847"/>
      <c r="AF248" s="847"/>
      <c r="AG248" s="847"/>
      <c r="AH248" s="847"/>
      <c r="AI248" s="847"/>
      <c r="AJ248" s="847"/>
      <c r="AK248" s="847"/>
      <c r="AL248" s="847"/>
      <c r="AM248" s="847"/>
      <c r="AN248" s="847"/>
      <c r="AO248" s="847"/>
      <c r="AP248" s="847"/>
      <c r="AQ248" s="847"/>
      <c r="AR248" s="847"/>
      <c r="AS248" s="847"/>
      <c r="AT248" s="847"/>
      <c r="AU248" s="847"/>
      <c r="AV248" s="847"/>
      <c r="AW248" s="847"/>
      <c r="AX248" s="847"/>
      <c r="AY248" s="847"/>
      <c r="AZ248" s="847"/>
      <c r="BA248" s="847"/>
      <c r="BB248" s="847"/>
      <c r="BC248" s="847"/>
      <c r="BD248" s="847"/>
      <c r="BE248" s="847"/>
      <c r="BF248" s="847"/>
      <c r="BG248" s="847"/>
      <c r="BH248" s="847"/>
      <c r="BI248" s="847"/>
      <c r="BJ248" s="847"/>
      <c r="BK248" s="847"/>
      <c r="BL248" s="847"/>
      <c r="BM248" s="847"/>
      <c r="BN248" s="847"/>
      <c r="BO248" s="847"/>
      <c r="BP248" s="847"/>
      <c r="BQ248" s="847"/>
      <c r="BR248" s="847"/>
      <c r="BS248" s="847"/>
      <c r="BT248" s="847"/>
      <c r="BU248" s="847"/>
      <c r="BV248" s="847"/>
      <c r="BW248" s="847"/>
      <c r="BX248" s="847"/>
      <c r="BY248" s="847"/>
      <c r="BZ248" s="847"/>
      <c r="CA248" s="847"/>
      <c r="CB248" s="847"/>
      <c r="CC248" s="847"/>
      <c r="CD248" s="847"/>
      <c r="CE248" s="847"/>
      <c r="CF248" s="847"/>
      <c r="CG248" s="847"/>
      <c r="CH248" s="847"/>
      <c r="CI248" s="847"/>
      <c r="CJ248" s="847"/>
      <c r="CK248" s="847"/>
      <c r="CL248" s="847"/>
      <c r="CM248" s="847"/>
      <c r="CN248" s="847"/>
      <c r="CO248" s="847"/>
      <c r="CP248" s="847"/>
      <c r="CQ248" s="847"/>
      <c r="CR248" s="847"/>
      <c r="CS248" s="847"/>
      <c r="CT248" s="847"/>
      <c r="CU248" s="847"/>
      <c r="CV248" s="847"/>
      <c r="CW248" s="847"/>
      <c r="CX248" s="847"/>
      <c r="CY248" s="847"/>
      <c r="CZ248" s="847"/>
      <c r="DA248" s="847"/>
      <c r="DB248" s="847"/>
      <c r="DC248" s="847"/>
      <c r="DD248" s="847"/>
      <c r="DE248" s="847"/>
      <c r="DF248" s="847"/>
      <c r="DG248" s="847"/>
      <c r="DH248" s="847"/>
      <c r="DI248" s="847"/>
      <c r="DJ248" s="847"/>
      <c r="DK248" s="847"/>
      <c r="DL248" s="847"/>
      <c r="DM248" s="847"/>
      <c r="DN248" s="847"/>
      <c r="DO248" s="847"/>
      <c r="DP248" s="847"/>
      <c r="DQ248" s="847"/>
      <c r="DR248" s="847"/>
      <c r="DS248" s="847"/>
      <c r="DT248" s="847"/>
      <c r="DU248" s="847"/>
      <c r="DV248" s="847"/>
      <c r="DW248" s="847"/>
      <c r="DX248" s="847"/>
      <c r="DY248" s="847"/>
      <c r="DZ248" s="847"/>
      <c r="EA248" s="847"/>
      <c r="EB248" s="847"/>
      <c r="EC248" s="847"/>
      <c r="ED248" s="847"/>
      <c r="EE248" s="847"/>
      <c r="EF248" s="847"/>
      <c r="EG248" s="847"/>
      <c r="EH248" s="847"/>
      <c r="EI248" s="847"/>
      <c r="EJ248" s="847"/>
      <c r="EK248" s="847"/>
      <c r="EL248" s="847"/>
      <c r="EM248" s="847"/>
      <c r="EN248" s="847"/>
      <c r="EO248" s="847"/>
      <c r="EP248" s="847"/>
      <c r="EQ248" s="847"/>
      <c r="ER248" s="847"/>
      <c r="ES248" s="847"/>
      <c r="ET248" s="847"/>
      <c r="EU248" s="847"/>
      <c r="EV248" s="847"/>
      <c r="EW248" s="847"/>
      <c r="EX248" s="847"/>
      <c r="EY248" s="847"/>
      <c r="EZ248" s="847"/>
      <c r="FA248" s="847"/>
      <c r="FB248" s="847"/>
      <c r="FC248" s="847"/>
      <c r="FD248" s="847"/>
      <c r="FE248" s="847"/>
      <c r="FF248" s="847"/>
      <c r="FG248" s="847"/>
      <c r="FH248" s="847"/>
      <c r="FI248" s="847"/>
      <c r="FJ248" s="847"/>
      <c r="FK248" s="847"/>
      <c r="FL248" s="847"/>
      <c r="FM248" s="847"/>
      <c r="FN248" s="847"/>
      <c r="FO248" s="847"/>
      <c r="FP248" s="847"/>
      <c r="FQ248" s="847"/>
      <c r="FR248" s="847"/>
      <c r="FS248" s="847"/>
      <c r="FT248" s="847"/>
      <c r="FU248" s="847"/>
      <c r="FV248" s="847"/>
      <c r="FW248" s="847"/>
      <c r="FX248" s="847"/>
      <c r="FY248" s="847"/>
      <c r="FZ248" s="847"/>
      <c r="GA248" s="847"/>
      <c r="GB248" s="847"/>
      <c r="GC248" s="847"/>
      <c r="GD248" s="847"/>
      <c r="GE248" s="847"/>
      <c r="GF248" s="847"/>
      <c r="GG248" s="847"/>
      <c r="GH248" s="847"/>
      <c r="GI248" s="847"/>
      <c r="GJ248" s="847"/>
      <c r="GK248" s="847"/>
      <c r="GL248" s="847"/>
      <c r="GM248" s="847"/>
      <c r="GN248" s="847"/>
      <c r="GO248" s="847"/>
      <c r="GP248" s="847"/>
      <c r="GQ248" s="847"/>
      <c r="GR248" s="847"/>
      <c r="GS248" s="847"/>
      <c r="GT248" s="847"/>
      <c r="GU248" s="847"/>
      <c r="GV248" s="847"/>
      <c r="GW248" s="847"/>
      <c r="GX248" s="847"/>
      <c r="GY248" s="847"/>
      <c r="GZ248" s="847"/>
      <c r="HA248" s="847"/>
      <c r="HB248" s="847"/>
      <c r="HC248" s="847"/>
      <c r="HD248" s="847"/>
      <c r="HE248" s="847"/>
      <c r="HF248" s="847"/>
      <c r="HG248" s="847"/>
      <c r="HH248" s="847"/>
      <c r="HI248" s="847"/>
      <c r="HJ248" s="847"/>
      <c r="HK248" s="847"/>
      <c r="HL248" s="847"/>
      <c r="HM248" s="847"/>
      <c r="HN248" s="847"/>
      <c r="HO248" s="847"/>
      <c r="HP248" s="847"/>
      <c r="HQ248" s="847"/>
      <c r="HR248" s="847"/>
      <c r="HS248" s="847"/>
      <c r="HT248" s="847"/>
      <c r="HU248" s="847"/>
      <c r="HV248" s="847"/>
      <c r="HW248" s="847"/>
      <c r="HX248" s="847"/>
      <c r="HY248" s="847"/>
      <c r="HZ248" s="847"/>
      <c r="IA248" s="847"/>
      <c r="IB248" s="847"/>
      <c r="IC248" s="847"/>
      <c r="ID248" s="847"/>
      <c r="IE248" s="847"/>
      <c r="IF248" s="847"/>
      <c r="IG248" s="847"/>
      <c r="IH248" s="847"/>
      <c r="II248" s="847"/>
      <c r="IJ248" s="847"/>
      <c r="IK248" s="847"/>
      <c r="IL248" s="847"/>
      <c r="IM248" s="847"/>
      <c r="IN248" s="847"/>
      <c r="IO248" s="847"/>
      <c r="IP248" s="847"/>
      <c r="IQ248" s="847"/>
      <c r="IR248" s="847"/>
      <c r="IS248" s="847"/>
      <c r="IT248" s="847"/>
      <c r="IU248" s="847"/>
    </row>
    <row r="249" spans="1:255" ht="15" customHeight="1">
      <c r="A249" s="848" t="str">
        <f>"November 2015"</f>
        <v>November 2015</v>
      </c>
      <c r="B249" s="848"/>
      <c r="D249" s="848"/>
      <c r="E249" s="848"/>
      <c r="F249" s="848"/>
      <c r="G249" s="848"/>
      <c r="H249" s="848"/>
      <c r="I249" s="850"/>
      <c r="J249" s="848"/>
      <c r="K249" s="848"/>
      <c r="L249" s="848"/>
      <c r="N249" s="851" t="s">
        <v>0</v>
      </c>
      <c r="O249" s="848"/>
      <c r="P249" s="847"/>
      <c r="Q249" s="847"/>
      <c r="R249" s="850"/>
      <c r="S249" s="848"/>
      <c r="T249" s="848"/>
      <c r="U249" s="848"/>
      <c r="V249" s="848"/>
      <c r="W249" s="848"/>
      <c r="X249" s="848"/>
      <c r="Y249" s="848"/>
      <c r="Z249" s="848"/>
      <c r="AA249" s="848"/>
      <c r="AB249" s="850"/>
      <c r="AC249" s="850"/>
      <c r="AD249" s="850"/>
      <c r="AE249" s="850"/>
      <c r="AF249" s="850"/>
      <c r="AG249" s="850"/>
      <c r="AH249" s="850"/>
      <c r="AI249" s="850"/>
      <c r="AJ249" s="850"/>
      <c r="AK249" s="850"/>
      <c r="AL249" s="850"/>
      <c r="AM249" s="850"/>
      <c r="AN249" s="850"/>
      <c r="AO249" s="850"/>
      <c r="AP249" s="850"/>
      <c r="AQ249" s="850"/>
      <c r="AR249" s="850"/>
      <c r="AS249" s="850"/>
      <c r="AT249" s="850"/>
      <c r="AU249" s="850"/>
      <c r="AV249" s="850"/>
      <c r="AW249" s="850"/>
      <c r="AX249" s="850"/>
      <c r="AY249" s="850"/>
      <c r="AZ249" s="850"/>
      <c r="BA249" s="850"/>
      <c r="BB249" s="850"/>
      <c r="BC249" s="850"/>
      <c r="BD249" s="850"/>
      <c r="BE249" s="850"/>
      <c r="BF249" s="850"/>
      <c r="BG249" s="850"/>
      <c r="BH249" s="850"/>
      <c r="BI249" s="850"/>
      <c r="BJ249" s="850"/>
      <c r="BK249" s="850"/>
      <c r="BL249" s="850"/>
      <c r="BM249" s="850"/>
      <c r="BN249" s="850"/>
      <c r="BO249" s="850"/>
      <c r="BP249" s="850"/>
      <c r="BQ249" s="850"/>
      <c r="BR249" s="850"/>
      <c r="BS249" s="850"/>
      <c r="BT249" s="850"/>
      <c r="BU249" s="850"/>
      <c r="BV249" s="850"/>
      <c r="BW249" s="850"/>
      <c r="BX249" s="850"/>
      <c r="BY249" s="850"/>
      <c r="BZ249" s="850"/>
      <c r="CA249" s="850"/>
      <c r="CB249" s="850"/>
      <c r="CC249" s="850"/>
      <c r="CD249" s="850"/>
      <c r="CE249" s="850"/>
      <c r="CF249" s="850"/>
      <c r="CG249" s="850"/>
      <c r="CH249" s="850"/>
      <c r="CI249" s="850"/>
      <c r="CJ249" s="850"/>
      <c r="CK249" s="850"/>
      <c r="CL249" s="850"/>
      <c r="CM249" s="850"/>
      <c r="CN249" s="850"/>
      <c r="CO249" s="850"/>
      <c r="CP249" s="850"/>
      <c r="CQ249" s="850"/>
      <c r="CR249" s="850"/>
      <c r="CS249" s="850"/>
      <c r="CT249" s="850"/>
      <c r="CU249" s="850"/>
      <c r="CV249" s="850"/>
      <c r="CW249" s="850"/>
      <c r="CX249" s="850"/>
      <c r="CY249" s="850"/>
      <c r="CZ249" s="850"/>
      <c r="DA249" s="850"/>
      <c r="DB249" s="850"/>
      <c r="DC249" s="850"/>
      <c r="DD249" s="850"/>
      <c r="DE249" s="850"/>
      <c r="DF249" s="850"/>
      <c r="DG249" s="850"/>
      <c r="DH249" s="850"/>
      <c r="DI249" s="850"/>
      <c r="DJ249" s="850"/>
      <c r="DK249" s="850"/>
      <c r="DL249" s="850"/>
      <c r="DM249" s="850"/>
      <c r="DN249" s="850"/>
      <c r="DO249" s="850"/>
      <c r="DP249" s="850"/>
      <c r="DQ249" s="850"/>
      <c r="DR249" s="850"/>
      <c r="DS249" s="850"/>
      <c r="DT249" s="850"/>
      <c r="DU249" s="850"/>
      <c r="DV249" s="850"/>
      <c r="DW249" s="850"/>
      <c r="DX249" s="850"/>
      <c r="DY249" s="850"/>
      <c r="DZ249" s="850"/>
      <c r="EA249" s="850"/>
      <c r="EB249" s="850"/>
      <c r="EC249" s="850"/>
      <c r="ED249" s="850"/>
      <c r="EE249" s="850"/>
      <c r="EF249" s="850"/>
      <c r="EG249" s="850"/>
      <c r="EH249" s="850"/>
      <c r="EI249" s="850"/>
      <c r="EJ249" s="850"/>
      <c r="EK249" s="850"/>
      <c r="EL249" s="850"/>
      <c r="EM249" s="850"/>
      <c r="EN249" s="850"/>
      <c r="EO249" s="850"/>
      <c r="EP249" s="850"/>
      <c r="EQ249" s="850"/>
      <c r="ER249" s="850"/>
      <c r="ES249" s="850"/>
      <c r="ET249" s="850"/>
      <c r="EU249" s="850"/>
      <c r="EV249" s="850"/>
      <c r="EW249" s="850"/>
      <c r="EX249" s="850"/>
      <c r="EY249" s="850"/>
      <c r="EZ249" s="850"/>
      <c r="FA249" s="850"/>
      <c r="FB249" s="850"/>
      <c r="FC249" s="850"/>
      <c r="FD249" s="850"/>
      <c r="FE249" s="850"/>
      <c r="FF249" s="850"/>
      <c r="FG249" s="850"/>
      <c r="FH249" s="850"/>
      <c r="FI249" s="850"/>
      <c r="FJ249" s="850"/>
      <c r="FK249" s="850"/>
      <c r="FL249" s="850"/>
      <c r="FM249" s="850"/>
      <c r="FN249" s="850"/>
      <c r="FO249" s="850"/>
      <c r="FP249" s="850"/>
      <c r="FQ249" s="850"/>
      <c r="FR249" s="850"/>
      <c r="FS249" s="850"/>
      <c r="FT249" s="850"/>
      <c r="FU249" s="850"/>
      <c r="FV249" s="850"/>
      <c r="FW249" s="850"/>
      <c r="FX249" s="850"/>
      <c r="FY249" s="850"/>
      <c r="FZ249" s="850"/>
      <c r="GA249" s="850"/>
      <c r="GB249" s="850"/>
      <c r="GC249" s="850"/>
      <c r="GD249" s="850"/>
      <c r="GE249" s="850"/>
      <c r="GF249" s="850"/>
      <c r="GG249" s="850"/>
      <c r="GH249" s="850"/>
      <c r="GI249" s="850"/>
      <c r="GJ249" s="850"/>
      <c r="GK249" s="850"/>
      <c r="GL249" s="850"/>
      <c r="GM249" s="850"/>
      <c r="GN249" s="850"/>
      <c r="GO249" s="850"/>
      <c r="GP249" s="850"/>
      <c r="GQ249" s="850"/>
      <c r="GR249" s="850"/>
      <c r="GS249" s="850"/>
      <c r="GT249" s="850"/>
      <c r="GU249" s="850"/>
      <c r="GV249" s="850"/>
      <c r="GW249" s="850"/>
      <c r="GX249" s="850"/>
      <c r="GY249" s="850"/>
      <c r="GZ249" s="850"/>
      <c r="HA249" s="850"/>
      <c r="HB249" s="850"/>
      <c r="HC249" s="850"/>
      <c r="HD249" s="850"/>
      <c r="HE249" s="850"/>
      <c r="HF249" s="850"/>
      <c r="HG249" s="850"/>
      <c r="HH249" s="850"/>
      <c r="HI249" s="850"/>
      <c r="HJ249" s="850"/>
      <c r="HK249" s="850"/>
      <c r="HL249" s="850"/>
      <c r="HM249" s="850"/>
      <c r="HN249" s="850"/>
      <c r="HO249" s="850"/>
      <c r="HP249" s="850"/>
      <c r="HQ249" s="850"/>
      <c r="HR249" s="850"/>
      <c r="HS249" s="850"/>
      <c r="HT249" s="850"/>
      <c r="HU249" s="850"/>
      <c r="HV249" s="850"/>
      <c r="HW249" s="850"/>
      <c r="HX249" s="850"/>
      <c r="HY249" s="850"/>
      <c r="HZ249" s="850"/>
      <c r="IA249" s="850"/>
      <c r="IB249" s="850"/>
      <c r="IC249" s="850"/>
      <c r="ID249" s="850"/>
      <c r="IE249" s="850"/>
      <c r="IF249" s="850"/>
      <c r="IG249" s="850"/>
      <c r="IH249" s="850"/>
      <c r="II249" s="850"/>
      <c r="IJ249" s="850"/>
      <c r="IK249" s="850"/>
      <c r="IL249" s="850"/>
      <c r="IM249" s="850"/>
      <c r="IN249" s="850"/>
      <c r="IO249" s="850"/>
      <c r="IP249" s="850"/>
      <c r="IQ249" s="850"/>
      <c r="IR249" s="850"/>
      <c r="IS249" s="850"/>
      <c r="IT249" s="850"/>
      <c r="IU249" s="850"/>
    </row>
    <row r="250" spans="1:255" ht="15" customHeight="1">
      <c r="A250" s="848" t="s">
        <v>1</v>
      </c>
      <c r="B250" s="848"/>
      <c r="D250" s="848"/>
      <c r="E250" s="848"/>
      <c r="F250" s="848"/>
      <c r="G250" s="848"/>
      <c r="H250" s="848"/>
      <c r="I250" s="850"/>
      <c r="J250" s="848"/>
      <c r="K250" s="848"/>
      <c r="L250" s="848"/>
      <c r="M250" s="852"/>
      <c r="N250" s="848"/>
      <c r="O250" s="848"/>
      <c r="P250" s="847"/>
      <c r="Q250" s="847"/>
      <c r="R250" s="850"/>
      <c r="S250" s="848"/>
      <c r="T250" s="848"/>
      <c r="U250" s="848"/>
      <c r="V250" s="848"/>
      <c r="W250" s="848"/>
      <c r="X250" s="848"/>
      <c r="Y250" s="848"/>
      <c r="Z250" s="848"/>
      <c r="AA250" s="848"/>
      <c r="AB250" s="850"/>
      <c r="AC250" s="850"/>
      <c r="AD250" s="850"/>
      <c r="AE250" s="850"/>
      <c r="AF250" s="850"/>
      <c r="AG250" s="850"/>
      <c r="AH250" s="850"/>
      <c r="AI250" s="850"/>
      <c r="AJ250" s="850"/>
      <c r="AK250" s="850"/>
      <c r="AL250" s="850"/>
      <c r="AM250" s="850"/>
      <c r="AN250" s="850"/>
      <c r="AO250" s="850"/>
      <c r="AP250" s="850"/>
      <c r="AQ250" s="850"/>
      <c r="AR250" s="850"/>
      <c r="AS250" s="850"/>
      <c r="AT250" s="850"/>
      <c r="AU250" s="850"/>
      <c r="AV250" s="850"/>
      <c r="AW250" s="850"/>
      <c r="AX250" s="850"/>
      <c r="AY250" s="850"/>
      <c r="AZ250" s="850"/>
      <c r="BA250" s="850"/>
      <c r="BB250" s="850"/>
      <c r="BC250" s="850"/>
      <c r="BD250" s="850"/>
      <c r="BE250" s="850"/>
      <c r="BF250" s="850"/>
      <c r="BG250" s="850"/>
      <c r="BH250" s="850"/>
      <c r="BI250" s="850"/>
      <c r="BJ250" s="850"/>
      <c r="BK250" s="850"/>
      <c r="BL250" s="850"/>
      <c r="BM250" s="850"/>
      <c r="BN250" s="850"/>
      <c r="BO250" s="850"/>
      <c r="BP250" s="850"/>
      <c r="BQ250" s="850"/>
      <c r="BR250" s="850"/>
      <c r="BS250" s="850"/>
      <c r="BT250" s="850"/>
      <c r="BU250" s="850"/>
      <c r="BV250" s="850"/>
      <c r="BW250" s="850"/>
      <c r="BX250" s="850"/>
      <c r="BY250" s="850"/>
      <c r="BZ250" s="850"/>
      <c r="CA250" s="850"/>
      <c r="CB250" s="850"/>
      <c r="CC250" s="850"/>
      <c r="CD250" s="850"/>
      <c r="CE250" s="850"/>
      <c r="CF250" s="850"/>
      <c r="CG250" s="850"/>
      <c r="CH250" s="850"/>
      <c r="CI250" s="850"/>
      <c r="CJ250" s="850"/>
      <c r="CK250" s="850"/>
      <c r="CL250" s="850"/>
      <c r="CM250" s="850"/>
      <c r="CN250" s="850"/>
      <c r="CO250" s="850"/>
      <c r="CP250" s="850"/>
      <c r="CQ250" s="850"/>
      <c r="CR250" s="850"/>
      <c r="CS250" s="850"/>
      <c r="CT250" s="850"/>
      <c r="CU250" s="850"/>
      <c r="CV250" s="850"/>
      <c r="CW250" s="850"/>
      <c r="CX250" s="850"/>
      <c r="CY250" s="850"/>
      <c r="CZ250" s="850"/>
      <c r="DA250" s="850"/>
      <c r="DB250" s="850"/>
      <c r="DC250" s="850"/>
      <c r="DD250" s="850"/>
      <c r="DE250" s="850"/>
      <c r="DF250" s="850"/>
      <c r="DG250" s="850"/>
      <c r="DH250" s="850"/>
      <c r="DI250" s="850"/>
      <c r="DJ250" s="850"/>
      <c r="DK250" s="850"/>
      <c r="DL250" s="850"/>
      <c r="DM250" s="850"/>
      <c r="DN250" s="850"/>
      <c r="DO250" s="850"/>
      <c r="DP250" s="850"/>
      <c r="DQ250" s="850"/>
      <c r="DR250" s="850"/>
      <c r="DS250" s="850"/>
      <c r="DT250" s="850"/>
      <c r="DU250" s="850"/>
      <c r="DV250" s="850"/>
      <c r="DW250" s="850"/>
      <c r="DX250" s="850"/>
      <c r="DY250" s="850"/>
      <c r="DZ250" s="850"/>
      <c r="EA250" s="850"/>
      <c r="EB250" s="850"/>
      <c r="EC250" s="850"/>
      <c r="ED250" s="850"/>
      <c r="EE250" s="850"/>
      <c r="EF250" s="850"/>
      <c r="EG250" s="850"/>
      <c r="EH250" s="850"/>
      <c r="EI250" s="850"/>
      <c r="EJ250" s="850"/>
      <c r="EK250" s="850"/>
      <c r="EL250" s="850"/>
      <c r="EM250" s="850"/>
      <c r="EN250" s="850"/>
      <c r="EO250" s="850"/>
      <c r="EP250" s="850"/>
      <c r="EQ250" s="850"/>
      <c r="ER250" s="850"/>
      <c r="ES250" s="850"/>
      <c r="ET250" s="850"/>
      <c r="EU250" s="850"/>
      <c r="EV250" s="850"/>
      <c r="EW250" s="850"/>
      <c r="EX250" s="850"/>
      <c r="EY250" s="850"/>
      <c r="EZ250" s="850"/>
      <c r="FA250" s="850"/>
      <c r="FB250" s="850"/>
      <c r="FC250" s="850"/>
      <c r="FD250" s="850"/>
      <c r="FE250" s="850"/>
      <c r="FF250" s="850"/>
      <c r="FG250" s="850"/>
      <c r="FH250" s="850"/>
      <c r="FI250" s="850"/>
      <c r="FJ250" s="850"/>
      <c r="FK250" s="850"/>
      <c r="FL250" s="850"/>
      <c r="FM250" s="850"/>
      <c r="FN250" s="850"/>
      <c r="FO250" s="850"/>
      <c r="FP250" s="850"/>
      <c r="FQ250" s="850"/>
      <c r="FR250" s="850"/>
      <c r="FS250" s="850"/>
      <c r="FT250" s="850"/>
      <c r="FU250" s="850"/>
      <c r="FV250" s="850"/>
      <c r="FW250" s="850"/>
      <c r="FX250" s="850"/>
      <c r="FY250" s="850"/>
      <c r="FZ250" s="850"/>
      <c r="GA250" s="850"/>
      <c r="GB250" s="850"/>
      <c r="GC250" s="850"/>
      <c r="GD250" s="850"/>
      <c r="GE250" s="850"/>
      <c r="GF250" s="850"/>
      <c r="GG250" s="850"/>
      <c r="GH250" s="850"/>
      <c r="GI250" s="850"/>
      <c r="GJ250" s="850"/>
      <c r="GK250" s="850"/>
      <c r="GL250" s="850"/>
      <c r="GM250" s="850"/>
      <c r="GN250" s="850"/>
      <c r="GO250" s="850"/>
      <c r="GP250" s="850"/>
      <c r="GQ250" s="850"/>
      <c r="GR250" s="850"/>
      <c r="GS250" s="850"/>
      <c r="GT250" s="850"/>
      <c r="GU250" s="850"/>
      <c r="GV250" s="850"/>
      <c r="GW250" s="850"/>
      <c r="GX250" s="850"/>
      <c r="GY250" s="850"/>
      <c r="GZ250" s="850"/>
      <c r="HA250" s="850"/>
      <c r="HB250" s="850"/>
      <c r="HC250" s="850"/>
      <c r="HD250" s="850"/>
      <c r="HE250" s="850"/>
      <c r="HF250" s="850"/>
      <c r="HG250" s="850"/>
      <c r="HH250" s="850"/>
      <c r="HI250" s="850"/>
      <c r="HJ250" s="850"/>
      <c r="HK250" s="850"/>
      <c r="HL250" s="850"/>
      <c r="HM250" s="850"/>
      <c r="HN250" s="850"/>
      <c r="HO250" s="850"/>
      <c r="HP250" s="850"/>
      <c r="HQ250" s="850"/>
      <c r="HR250" s="850"/>
      <c r="HS250" s="850"/>
      <c r="HT250" s="850"/>
      <c r="HU250" s="850"/>
      <c r="HV250" s="850"/>
      <c r="HW250" s="850"/>
      <c r="HX250" s="850"/>
      <c r="HY250" s="850"/>
      <c r="HZ250" s="850"/>
      <c r="IA250" s="850"/>
      <c r="IB250" s="850"/>
      <c r="IC250" s="850"/>
      <c r="ID250" s="850"/>
      <c r="IE250" s="850"/>
      <c r="IF250" s="850"/>
      <c r="IG250" s="850"/>
      <c r="IH250" s="850"/>
      <c r="II250" s="850"/>
      <c r="IJ250" s="850"/>
      <c r="IK250" s="850"/>
      <c r="IL250" s="850"/>
      <c r="IM250" s="850"/>
      <c r="IN250" s="850"/>
      <c r="IO250" s="850"/>
      <c r="IP250" s="850"/>
      <c r="IQ250" s="850"/>
      <c r="IR250" s="850"/>
      <c r="IS250" s="850"/>
      <c r="IT250" s="850"/>
      <c r="IU250" s="850"/>
    </row>
    <row r="251" spans="1:255" s="847" customFormat="1" ht="11.1" customHeight="1">
      <c r="A251" s="848"/>
      <c r="B251" s="848"/>
      <c r="C251" s="849"/>
      <c r="D251" s="853" t="s">
        <v>235</v>
      </c>
      <c r="E251" s="853" t="s">
        <v>234</v>
      </c>
      <c r="F251" s="853" t="s">
        <v>3</v>
      </c>
      <c r="G251" s="853" t="s">
        <v>4</v>
      </c>
      <c r="H251" s="853" t="s">
        <v>5</v>
      </c>
      <c r="I251" s="853" t="s">
        <v>6</v>
      </c>
      <c r="J251" s="853" t="s">
        <v>233</v>
      </c>
      <c r="K251" s="853"/>
      <c r="L251" s="851"/>
      <c r="M251" s="1554" t="s">
        <v>14</v>
      </c>
      <c r="N251" s="1554"/>
      <c r="O251" s="848"/>
      <c r="R251" s="850"/>
      <c r="S251" s="848"/>
      <c r="T251" s="848"/>
      <c r="U251" s="848"/>
      <c r="V251" s="848"/>
      <c r="W251" s="848"/>
      <c r="X251" s="848"/>
      <c r="Y251" s="848"/>
      <c r="Z251" s="848"/>
      <c r="AA251" s="848"/>
      <c r="AB251" s="850"/>
      <c r="AC251" s="850"/>
      <c r="AD251" s="850"/>
      <c r="AE251" s="850"/>
      <c r="AF251" s="850"/>
      <c r="AG251" s="850"/>
      <c r="AH251" s="850"/>
      <c r="AI251" s="850"/>
      <c r="AJ251" s="850"/>
      <c r="AK251" s="850"/>
      <c r="AL251" s="850"/>
      <c r="AM251" s="850"/>
      <c r="AN251" s="850"/>
      <c r="AO251" s="850"/>
      <c r="AP251" s="850"/>
      <c r="AQ251" s="850"/>
      <c r="AR251" s="850"/>
      <c r="AS251" s="850"/>
      <c r="AT251" s="850"/>
      <c r="AU251" s="850"/>
      <c r="AV251" s="850"/>
      <c r="AW251" s="850"/>
      <c r="AX251" s="850"/>
      <c r="AY251" s="850"/>
      <c r="AZ251" s="850"/>
      <c r="BA251" s="850"/>
      <c r="BB251" s="850"/>
      <c r="BC251" s="850"/>
      <c r="BD251" s="850"/>
      <c r="BE251" s="850"/>
      <c r="BF251" s="850"/>
      <c r="BG251" s="850"/>
      <c r="BH251" s="850"/>
      <c r="BI251" s="850"/>
      <c r="BJ251" s="850"/>
      <c r="BK251" s="850"/>
      <c r="BL251" s="850"/>
      <c r="BM251" s="850"/>
      <c r="BN251" s="850"/>
      <c r="BO251" s="850"/>
      <c r="BP251" s="850"/>
      <c r="BQ251" s="850"/>
      <c r="BR251" s="850"/>
      <c r="BS251" s="850"/>
      <c r="BT251" s="850"/>
      <c r="BU251" s="850"/>
      <c r="BV251" s="850"/>
      <c r="BW251" s="850"/>
      <c r="BX251" s="850"/>
      <c r="BY251" s="850"/>
      <c r="BZ251" s="850"/>
      <c r="CA251" s="850"/>
      <c r="CB251" s="850"/>
      <c r="CC251" s="850"/>
      <c r="CD251" s="850"/>
      <c r="CE251" s="850"/>
      <c r="CF251" s="850"/>
      <c r="CG251" s="850"/>
      <c r="CH251" s="850"/>
      <c r="CI251" s="850"/>
      <c r="CJ251" s="850"/>
      <c r="CK251" s="850"/>
      <c r="CL251" s="850"/>
      <c r="CM251" s="850"/>
      <c r="CN251" s="850"/>
      <c r="CO251" s="850"/>
      <c r="CP251" s="850"/>
      <c r="CQ251" s="850"/>
      <c r="CR251" s="850"/>
      <c r="CS251" s="850"/>
      <c r="CT251" s="850"/>
      <c r="CU251" s="850"/>
      <c r="CV251" s="850"/>
      <c r="CW251" s="850"/>
      <c r="CX251" s="850"/>
      <c r="CY251" s="850"/>
      <c r="CZ251" s="850"/>
      <c r="DA251" s="850"/>
      <c r="DB251" s="850"/>
      <c r="DC251" s="850"/>
      <c r="DD251" s="850"/>
      <c r="DE251" s="850"/>
      <c r="DF251" s="850"/>
      <c r="DG251" s="850"/>
      <c r="DH251" s="850"/>
      <c r="DI251" s="850"/>
      <c r="DJ251" s="850"/>
      <c r="DK251" s="850"/>
      <c r="DL251" s="850"/>
      <c r="DM251" s="850"/>
      <c r="DN251" s="850"/>
      <c r="DO251" s="850"/>
      <c r="DP251" s="850"/>
      <c r="DQ251" s="850"/>
      <c r="DR251" s="850"/>
      <c r="DS251" s="850"/>
      <c r="DT251" s="850"/>
      <c r="DU251" s="850"/>
      <c r="DV251" s="850"/>
      <c r="DW251" s="850"/>
      <c r="DX251" s="850"/>
      <c r="DY251" s="850"/>
      <c r="DZ251" s="850"/>
      <c r="EA251" s="850"/>
      <c r="EB251" s="850"/>
      <c r="EC251" s="850"/>
      <c r="ED251" s="850"/>
      <c r="EE251" s="850"/>
      <c r="EF251" s="850"/>
      <c r="EG251" s="850"/>
      <c r="EH251" s="850"/>
      <c r="EI251" s="850"/>
      <c r="EJ251" s="850"/>
      <c r="EK251" s="850"/>
      <c r="EL251" s="850"/>
      <c r="EM251" s="850"/>
      <c r="EN251" s="850"/>
      <c r="EO251" s="850"/>
      <c r="EP251" s="850"/>
      <c r="EQ251" s="850"/>
      <c r="ER251" s="850"/>
      <c r="ES251" s="850"/>
      <c r="ET251" s="850"/>
      <c r="EU251" s="850"/>
      <c r="EV251" s="850"/>
      <c r="EW251" s="850"/>
      <c r="EX251" s="850"/>
      <c r="EY251" s="850"/>
      <c r="EZ251" s="850"/>
      <c r="FA251" s="850"/>
      <c r="FB251" s="850"/>
      <c r="FC251" s="850"/>
      <c r="FD251" s="850"/>
      <c r="FE251" s="850"/>
      <c r="FF251" s="850"/>
      <c r="FG251" s="850"/>
      <c r="FH251" s="850"/>
      <c r="FI251" s="850"/>
      <c r="FJ251" s="850"/>
      <c r="FK251" s="850"/>
      <c r="FL251" s="850"/>
      <c r="FM251" s="850"/>
      <c r="FN251" s="850"/>
      <c r="FO251" s="850"/>
      <c r="FP251" s="850"/>
      <c r="FQ251" s="850"/>
      <c r="FR251" s="850"/>
      <c r="FS251" s="850"/>
      <c r="FT251" s="850"/>
      <c r="FU251" s="850"/>
      <c r="FV251" s="850"/>
      <c r="FW251" s="850"/>
      <c r="FX251" s="850"/>
      <c r="FY251" s="850"/>
      <c r="FZ251" s="850"/>
      <c r="GA251" s="850"/>
      <c r="GB251" s="850"/>
      <c r="GC251" s="850"/>
      <c r="GD251" s="850"/>
      <c r="GE251" s="850"/>
      <c r="GF251" s="850"/>
      <c r="GG251" s="850"/>
      <c r="GH251" s="850"/>
      <c r="GI251" s="850"/>
      <c r="GJ251" s="850"/>
      <c r="GK251" s="850"/>
      <c r="GL251" s="850"/>
      <c r="GM251" s="850"/>
      <c r="GN251" s="850"/>
      <c r="GO251" s="850"/>
      <c r="GP251" s="850"/>
      <c r="GQ251" s="850"/>
      <c r="GR251" s="850"/>
      <c r="GS251" s="850"/>
      <c r="GT251" s="850"/>
      <c r="GU251" s="850"/>
      <c r="GV251" s="850"/>
      <c r="GW251" s="850"/>
      <c r="GX251" s="850"/>
      <c r="GY251" s="850"/>
      <c r="GZ251" s="850"/>
      <c r="HA251" s="850"/>
      <c r="HB251" s="850"/>
      <c r="HC251" s="850"/>
      <c r="HD251" s="850"/>
      <c r="HE251" s="850"/>
      <c r="HF251" s="850"/>
      <c r="HG251" s="850"/>
      <c r="HH251" s="850"/>
      <c r="HI251" s="850"/>
      <c r="HJ251" s="850"/>
      <c r="HK251" s="850"/>
      <c r="HL251" s="850"/>
      <c r="HM251" s="850"/>
      <c r="HN251" s="850"/>
      <c r="HO251" s="850"/>
      <c r="HP251" s="850"/>
      <c r="HQ251" s="850"/>
      <c r="HR251" s="850"/>
      <c r="HS251" s="850"/>
      <c r="HT251" s="850"/>
      <c r="HU251" s="850"/>
      <c r="HV251" s="850"/>
      <c r="HW251" s="850"/>
      <c r="HX251" s="850"/>
      <c r="HY251" s="850"/>
      <c r="HZ251" s="850"/>
      <c r="IA251" s="850"/>
      <c r="IB251" s="850"/>
      <c r="IC251" s="850"/>
      <c r="ID251" s="850"/>
      <c r="IE251" s="850"/>
      <c r="IF251" s="850"/>
      <c r="IG251" s="850"/>
      <c r="IH251" s="850"/>
      <c r="II251" s="850"/>
      <c r="IJ251" s="850"/>
      <c r="IK251" s="850"/>
      <c r="IL251" s="850"/>
      <c r="IM251" s="850"/>
      <c r="IN251" s="850"/>
      <c r="IO251" s="850"/>
      <c r="IP251" s="850"/>
      <c r="IQ251" s="850"/>
      <c r="IR251" s="850"/>
      <c r="IS251" s="850"/>
      <c r="IT251" s="850"/>
      <c r="IU251" s="850"/>
    </row>
    <row r="252" spans="1:255" s="847" customFormat="1" ht="11.1" customHeight="1">
      <c r="A252" s="848"/>
      <c r="B252" s="848"/>
      <c r="D252" s="855">
        <v>25000</v>
      </c>
      <c r="E252" s="855">
        <v>29999</v>
      </c>
      <c r="F252" s="855">
        <v>34999</v>
      </c>
      <c r="G252" s="855">
        <v>39999</v>
      </c>
      <c r="H252" s="855">
        <v>44999</v>
      </c>
      <c r="I252" s="855">
        <v>49999</v>
      </c>
      <c r="J252" s="855" t="s">
        <v>16</v>
      </c>
      <c r="K252" s="855" t="s">
        <v>209</v>
      </c>
      <c r="L252" s="856" t="s">
        <v>18</v>
      </c>
      <c r="M252" s="857" t="s">
        <v>19</v>
      </c>
      <c r="N252" s="857" t="s">
        <v>20</v>
      </c>
      <c r="O252" s="848"/>
      <c r="R252" s="850"/>
      <c r="S252" s="848"/>
      <c r="T252" s="848"/>
      <c r="U252" s="848"/>
      <c r="V252" s="848"/>
      <c r="W252" s="848"/>
      <c r="X252" s="848"/>
      <c r="Y252" s="848"/>
      <c r="Z252" s="848"/>
      <c r="AA252" s="848"/>
      <c r="AB252" s="850"/>
      <c r="AC252" s="850"/>
      <c r="AD252" s="850"/>
      <c r="AE252" s="850"/>
      <c r="AF252" s="850"/>
      <c r="AG252" s="850"/>
      <c r="AH252" s="850"/>
      <c r="AI252" s="850"/>
      <c r="AJ252" s="850"/>
      <c r="AK252" s="850"/>
      <c r="AL252" s="850"/>
      <c r="AM252" s="850"/>
      <c r="AN252" s="850"/>
      <c r="AO252" s="850"/>
      <c r="AP252" s="850"/>
      <c r="AQ252" s="850"/>
      <c r="AR252" s="850"/>
      <c r="AS252" s="850"/>
      <c r="AT252" s="850"/>
      <c r="AU252" s="850"/>
      <c r="AV252" s="850"/>
      <c r="AW252" s="850"/>
      <c r="AX252" s="850"/>
      <c r="AY252" s="850"/>
      <c r="AZ252" s="850"/>
      <c r="BA252" s="850"/>
      <c r="BB252" s="850"/>
      <c r="BC252" s="850"/>
      <c r="BD252" s="850"/>
      <c r="BE252" s="850"/>
      <c r="BF252" s="850"/>
      <c r="BG252" s="850"/>
      <c r="BH252" s="850"/>
      <c r="BI252" s="850"/>
      <c r="BJ252" s="850"/>
      <c r="BK252" s="850"/>
      <c r="BL252" s="850"/>
      <c r="BM252" s="850"/>
      <c r="BN252" s="850"/>
      <c r="BO252" s="850"/>
      <c r="BP252" s="850"/>
      <c r="BQ252" s="850"/>
      <c r="BR252" s="850"/>
      <c r="BS252" s="850"/>
      <c r="BT252" s="850"/>
      <c r="BU252" s="850"/>
      <c r="BV252" s="850"/>
      <c r="BW252" s="850"/>
      <c r="BX252" s="850"/>
      <c r="BY252" s="850"/>
      <c r="BZ252" s="850"/>
      <c r="CA252" s="850"/>
      <c r="CB252" s="850"/>
      <c r="CC252" s="850"/>
      <c r="CD252" s="850"/>
      <c r="CE252" s="850"/>
      <c r="CF252" s="850"/>
      <c r="CG252" s="850"/>
      <c r="CH252" s="850"/>
      <c r="CI252" s="850"/>
      <c r="CJ252" s="850"/>
      <c r="CK252" s="850"/>
      <c r="CL252" s="850"/>
      <c r="CM252" s="850"/>
      <c r="CN252" s="850"/>
      <c r="CO252" s="850"/>
      <c r="CP252" s="850"/>
      <c r="CQ252" s="850"/>
      <c r="CR252" s="850"/>
      <c r="CS252" s="850"/>
      <c r="CT252" s="850"/>
      <c r="CU252" s="850"/>
      <c r="CV252" s="850"/>
      <c r="CW252" s="850"/>
      <c r="CX252" s="850"/>
      <c r="CY252" s="850"/>
      <c r="CZ252" s="850"/>
      <c r="DA252" s="850"/>
      <c r="DB252" s="850"/>
      <c r="DC252" s="850"/>
      <c r="DD252" s="850"/>
      <c r="DE252" s="850"/>
      <c r="DF252" s="850"/>
      <c r="DG252" s="850"/>
      <c r="DH252" s="850"/>
      <c r="DI252" s="850"/>
      <c r="DJ252" s="850"/>
      <c r="DK252" s="850"/>
      <c r="DL252" s="850"/>
      <c r="DM252" s="850"/>
      <c r="DN252" s="850"/>
      <c r="DO252" s="850"/>
      <c r="DP252" s="850"/>
      <c r="DQ252" s="850"/>
      <c r="DR252" s="850"/>
      <c r="DS252" s="850"/>
      <c r="DT252" s="850"/>
      <c r="DU252" s="850"/>
      <c r="DV252" s="850"/>
      <c r="DW252" s="850"/>
      <c r="DX252" s="850"/>
      <c r="DY252" s="850"/>
      <c r="DZ252" s="850"/>
      <c r="EA252" s="850"/>
      <c r="EB252" s="850"/>
      <c r="EC252" s="850"/>
      <c r="ED252" s="850"/>
      <c r="EE252" s="850"/>
      <c r="EF252" s="850"/>
      <c r="EG252" s="850"/>
      <c r="EH252" s="850"/>
      <c r="EI252" s="850"/>
      <c r="EJ252" s="850"/>
      <c r="EK252" s="850"/>
      <c r="EL252" s="850"/>
      <c r="EM252" s="850"/>
      <c r="EN252" s="850"/>
      <c r="EO252" s="850"/>
      <c r="EP252" s="850"/>
      <c r="EQ252" s="850"/>
      <c r="ER252" s="850"/>
      <c r="ES252" s="850"/>
      <c r="ET252" s="850"/>
      <c r="EU252" s="850"/>
      <c r="EV252" s="850"/>
      <c r="EW252" s="850"/>
      <c r="EX252" s="850"/>
      <c r="EY252" s="850"/>
      <c r="EZ252" s="850"/>
      <c r="FA252" s="850"/>
      <c r="FB252" s="850"/>
      <c r="FC252" s="850"/>
      <c r="FD252" s="850"/>
      <c r="FE252" s="850"/>
      <c r="FF252" s="850"/>
      <c r="FG252" s="850"/>
      <c r="FH252" s="850"/>
      <c r="FI252" s="850"/>
      <c r="FJ252" s="850"/>
      <c r="FK252" s="850"/>
      <c r="FL252" s="850"/>
      <c r="FM252" s="850"/>
      <c r="FN252" s="850"/>
      <c r="FO252" s="850"/>
      <c r="FP252" s="850"/>
      <c r="FQ252" s="850"/>
      <c r="FR252" s="850"/>
      <c r="FS252" s="850"/>
      <c r="FT252" s="850"/>
      <c r="FU252" s="850"/>
      <c r="FV252" s="850"/>
      <c r="FW252" s="850"/>
      <c r="FX252" s="850"/>
      <c r="FY252" s="850"/>
      <c r="FZ252" s="850"/>
      <c r="GA252" s="850"/>
      <c r="GB252" s="850"/>
      <c r="GC252" s="850"/>
      <c r="GD252" s="850"/>
      <c r="GE252" s="850"/>
      <c r="GF252" s="850"/>
      <c r="GG252" s="850"/>
      <c r="GH252" s="850"/>
      <c r="GI252" s="850"/>
      <c r="GJ252" s="850"/>
      <c r="GK252" s="850"/>
      <c r="GL252" s="850"/>
      <c r="GM252" s="850"/>
      <c r="GN252" s="850"/>
      <c r="GO252" s="850"/>
      <c r="GP252" s="850"/>
      <c r="GQ252" s="850"/>
      <c r="GR252" s="850"/>
      <c r="GS252" s="850"/>
      <c r="GT252" s="850"/>
      <c r="GU252" s="850"/>
      <c r="GV252" s="850"/>
      <c r="GW252" s="850"/>
      <c r="GX252" s="850"/>
      <c r="GY252" s="850"/>
      <c r="GZ252" s="850"/>
      <c r="HA252" s="850"/>
      <c r="HB252" s="850"/>
      <c r="HC252" s="850"/>
      <c r="HD252" s="850"/>
      <c r="HE252" s="850"/>
      <c r="HF252" s="850"/>
      <c r="HG252" s="850"/>
      <c r="HH252" s="850"/>
      <c r="HI252" s="850"/>
      <c r="HJ252" s="850"/>
      <c r="HK252" s="850"/>
      <c r="HL252" s="850"/>
      <c r="HM252" s="850"/>
      <c r="HN252" s="850"/>
      <c r="HO252" s="850"/>
      <c r="HP252" s="850"/>
      <c r="HQ252" s="850"/>
      <c r="HR252" s="850"/>
      <c r="HS252" s="850"/>
      <c r="HT252" s="850"/>
      <c r="HU252" s="850"/>
      <c r="HV252" s="850"/>
      <c r="HW252" s="850"/>
      <c r="HX252" s="850"/>
      <c r="HY252" s="850"/>
      <c r="HZ252" s="850"/>
      <c r="IA252" s="850"/>
      <c r="IB252" s="850"/>
      <c r="IC252" s="850"/>
      <c r="ID252" s="850"/>
      <c r="IE252" s="850"/>
      <c r="IF252" s="850"/>
      <c r="IG252" s="850"/>
      <c r="IH252" s="850"/>
      <c r="II252" s="850"/>
      <c r="IJ252" s="850"/>
      <c r="IK252" s="850"/>
      <c r="IL252" s="850"/>
      <c r="IM252" s="850"/>
      <c r="IN252" s="850"/>
      <c r="IO252" s="850"/>
      <c r="IP252" s="850"/>
      <c r="IQ252" s="850"/>
      <c r="IR252" s="850"/>
      <c r="IS252" s="850"/>
      <c r="IT252" s="850"/>
      <c r="IU252" s="850"/>
    </row>
    <row r="253" spans="1:255" ht="11.1" customHeight="1">
      <c r="B253" s="859"/>
      <c r="C253" s="854" t="s">
        <v>50</v>
      </c>
      <c r="D253" s="860" t="s">
        <v>21</v>
      </c>
      <c r="E253" s="861"/>
      <c r="F253" s="861"/>
      <c r="G253" s="861"/>
      <c r="H253" s="861"/>
      <c r="I253" s="861"/>
      <c r="J253" s="861"/>
      <c r="K253" s="860" t="s">
        <v>22</v>
      </c>
      <c r="L253" s="860" t="s">
        <v>23</v>
      </c>
      <c r="M253" s="860" t="s">
        <v>24</v>
      </c>
      <c r="N253" s="860" t="s">
        <v>25</v>
      </c>
    </row>
    <row r="254" spans="1:255" ht="21.6" customHeight="1">
      <c r="A254" s="1553" t="s">
        <v>48</v>
      </c>
      <c r="B254" s="1553"/>
      <c r="D254" s="867"/>
      <c r="E254" s="867"/>
      <c r="F254" s="867"/>
      <c r="G254" s="867"/>
      <c r="H254" s="882"/>
      <c r="I254" s="882"/>
      <c r="J254" s="882"/>
      <c r="K254" s="882"/>
      <c r="M254" s="864"/>
    </row>
    <row r="255" spans="1:255" ht="11.1" customHeight="1">
      <c r="B255" s="865" t="s">
        <v>27</v>
      </c>
      <c r="D255" s="867"/>
      <c r="E255" s="867"/>
      <c r="F255" s="867"/>
      <c r="G255" s="867"/>
      <c r="H255" s="882"/>
      <c r="I255" s="882"/>
      <c r="J255" s="882"/>
      <c r="K255" s="882"/>
      <c r="M255" s="864"/>
    </row>
    <row r="256" spans="1:255" ht="11.1" customHeight="1">
      <c r="A256" s="863"/>
      <c r="B256" s="859" t="s">
        <v>28</v>
      </c>
      <c r="D256" s="866">
        <v>3.9</v>
      </c>
      <c r="E256" s="866">
        <v>1.4</v>
      </c>
      <c r="F256" s="866">
        <v>0.2</v>
      </c>
      <c r="G256" s="866" t="s">
        <v>29</v>
      </c>
      <c r="H256" s="866" t="s">
        <v>29</v>
      </c>
      <c r="I256" s="866" t="s">
        <v>29</v>
      </c>
      <c r="J256" s="866" t="s">
        <v>29</v>
      </c>
      <c r="K256" s="866">
        <v>0.8</v>
      </c>
      <c r="L256" s="866">
        <v>6.2</v>
      </c>
      <c r="M256" s="867">
        <v>23700</v>
      </c>
      <c r="N256" s="867" t="s">
        <v>30</v>
      </c>
    </row>
    <row r="257" spans="1:15" ht="11.1" customHeight="1">
      <c r="B257" s="859" t="s">
        <v>31</v>
      </c>
      <c r="D257" s="866">
        <v>5.5</v>
      </c>
      <c r="E257" s="866">
        <v>6.2</v>
      </c>
      <c r="F257" s="866">
        <v>3.9</v>
      </c>
      <c r="G257" s="866">
        <v>1.8</v>
      </c>
      <c r="H257" s="866">
        <v>0.5</v>
      </c>
      <c r="I257" s="866">
        <v>0.2</v>
      </c>
      <c r="J257" s="866">
        <v>0.1</v>
      </c>
      <c r="K257" s="866">
        <v>1.2</v>
      </c>
      <c r="L257" s="866">
        <v>19.3</v>
      </c>
      <c r="M257" s="867">
        <v>28500</v>
      </c>
      <c r="N257" s="867" t="s">
        <v>30</v>
      </c>
    </row>
    <row r="258" spans="1:15" ht="11.1" customHeight="1">
      <c r="B258" s="859" t="s">
        <v>32</v>
      </c>
      <c r="D258" s="866">
        <v>1.9</v>
      </c>
      <c r="E258" s="866">
        <v>3</v>
      </c>
      <c r="F258" s="866">
        <v>3.9</v>
      </c>
      <c r="G258" s="866">
        <v>5.2</v>
      </c>
      <c r="H258" s="866">
        <v>2.9</v>
      </c>
      <c r="I258" s="866">
        <v>1</v>
      </c>
      <c r="J258" s="866">
        <v>0.4</v>
      </c>
      <c r="K258" s="866">
        <v>0.7</v>
      </c>
      <c r="L258" s="866">
        <v>19.100000000000001</v>
      </c>
      <c r="M258" s="867">
        <v>34700</v>
      </c>
      <c r="N258" s="867" t="s">
        <v>30</v>
      </c>
    </row>
    <row r="259" spans="1:15" ht="11.1" customHeight="1">
      <c r="B259" s="859" t="s">
        <v>33</v>
      </c>
      <c r="D259" s="866">
        <v>0.9</v>
      </c>
      <c r="E259" s="866">
        <v>1.3</v>
      </c>
      <c r="F259" s="866">
        <v>2.1</v>
      </c>
      <c r="G259" s="866">
        <v>4.8</v>
      </c>
      <c r="H259" s="866">
        <v>3.4</v>
      </c>
      <c r="I259" s="866">
        <v>1.6</v>
      </c>
      <c r="J259" s="866">
        <v>0.6</v>
      </c>
      <c r="K259" s="866">
        <v>0.5</v>
      </c>
      <c r="L259" s="866">
        <v>15.3</v>
      </c>
      <c r="M259" s="867">
        <v>37700</v>
      </c>
      <c r="N259" s="867" t="s">
        <v>30</v>
      </c>
    </row>
    <row r="260" spans="1:15" ht="11.1" customHeight="1">
      <c r="B260" s="859" t="s">
        <v>34</v>
      </c>
      <c r="D260" s="866">
        <v>0.6</v>
      </c>
      <c r="E260" s="866">
        <v>0.9</v>
      </c>
      <c r="F260" s="866">
        <v>1.3</v>
      </c>
      <c r="G260" s="866">
        <v>4.2</v>
      </c>
      <c r="H260" s="866">
        <v>3.1</v>
      </c>
      <c r="I260" s="866">
        <v>1.7</v>
      </c>
      <c r="J260" s="866">
        <v>0.6</v>
      </c>
      <c r="K260" s="866">
        <v>0.4</v>
      </c>
      <c r="L260" s="866">
        <v>12.7</v>
      </c>
      <c r="M260" s="867">
        <v>38800</v>
      </c>
      <c r="N260" s="867" t="s">
        <v>30</v>
      </c>
    </row>
    <row r="261" spans="1:15" ht="11.1" customHeight="1">
      <c r="B261" s="859" t="s">
        <v>35</v>
      </c>
      <c r="D261" s="866">
        <v>0.4</v>
      </c>
      <c r="E261" s="866">
        <v>0.7</v>
      </c>
      <c r="F261" s="866">
        <v>1.1000000000000001</v>
      </c>
      <c r="G261" s="866">
        <v>3.7</v>
      </c>
      <c r="H261" s="866">
        <v>2.5</v>
      </c>
      <c r="I261" s="866">
        <v>1.3</v>
      </c>
      <c r="J261" s="866">
        <v>0.6</v>
      </c>
      <c r="K261" s="866">
        <v>0.4</v>
      </c>
      <c r="L261" s="866">
        <v>10.7</v>
      </c>
      <c r="M261" s="867">
        <v>38900</v>
      </c>
      <c r="N261" s="867" t="s">
        <v>30</v>
      </c>
    </row>
    <row r="262" spans="1:15" ht="11.1" customHeight="1">
      <c r="B262" s="859" t="s">
        <v>36</v>
      </c>
      <c r="D262" s="866">
        <v>0.2</v>
      </c>
      <c r="E262" s="866">
        <v>0.5</v>
      </c>
      <c r="F262" s="866">
        <v>0.9</v>
      </c>
      <c r="G262" s="866">
        <v>3.3</v>
      </c>
      <c r="H262" s="866">
        <v>2.1</v>
      </c>
      <c r="I262" s="866">
        <v>1.2</v>
      </c>
      <c r="J262" s="866">
        <v>0.4</v>
      </c>
      <c r="K262" s="866">
        <v>0.4</v>
      </c>
      <c r="L262" s="866">
        <v>9.1</v>
      </c>
      <c r="M262" s="867">
        <v>39200</v>
      </c>
      <c r="N262" s="867" t="s">
        <v>30</v>
      </c>
    </row>
    <row r="263" spans="1:15" ht="11.1" customHeight="1">
      <c r="B263" s="859" t="s">
        <v>37</v>
      </c>
      <c r="D263" s="866">
        <v>0.1</v>
      </c>
      <c r="E263" s="866">
        <v>0.3</v>
      </c>
      <c r="F263" s="866">
        <v>0.5</v>
      </c>
      <c r="G263" s="866">
        <v>2.4</v>
      </c>
      <c r="H263" s="866">
        <v>1.4</v>
      </c>
      <c r="I263" s="866">
        <v>0.8</v>
      </c>
      <c r="J263" s="866">
        <v>0.3</v>
      </c>
      <c r="K263" s="866">
        <v>0.3</v>
      </c>
      <c r="L263" s="866">
        <v>6.2</v>
      </c>
      <c r="M263" s="867">
        <v>39600</v>
      </c>
      <c r="N263" s="867" t="s">
        <v>30</v>
      </c>
    </row>
    <row r="264" spans="1:15" ht="11.1" customHeight="1">
      <c r="B264" s="859" t="s">
        <v>38</v>
      </c>
      <c r="D264" s="866">
        <v>0.1</v>
      </c>
      <c r="E264" s="866">
        <v>0.2</v>
      </c>
      <c r="F264" s="866">
        <v>0.4</v>
      </c>
      <c r="G264" s="866">
        <v>1.5</v>
      </c>
      <c r="H264" s="866">
        <v>0.5</v>
      </c>
      <c r="I264" s="866">
        <v>0.2</v>
      </c>
      <c r="J264" s="866">
        <v>0.2</v>
      </c>
      <c r="K264" s="866">
        <v>0.3</v>
      </c>
      <c r="L264" s="866">
        <v>3.3</v>
      </c>
      <c r="M264" s="867">
        <v>38200</v>
      </c>
      <c r="N264" s="867" t="s">
        <v>30</v>
      </c>
    </row>
    <row r="265" spans="1:15" s="869" customFormat="1" ht="12.75" customHeight="1">
      <c r="B265" s="859" t="s">
        <v>39</v>
      </c>
      <c r="C265" s="849">
        <v>7</v>
      </c>
      <c r="D265" s="866">
        <v>13.7</v>
      </c>
      <c r="E265" s="866">
        <v>14.5</v>
      </c>
      <c r="F265" s="866">
        <v>14.2</v>
      </c>
      <c r="G265" s="866">
        <v>26.9</v>
      </c>
      <c r="H265" s="866">
        <v>16.5</v>
      </c>
      <c r="I265" s="866">
        <v>8.1</v>
      </c>
      <c r="J265" s="866">
        <v>3.1</v>
      </c>
      <c r="K265" s="866">
        <v>5</v>
      </c>
      <c r="L265" s="866">
        <v>101.9</v>
      </c>
      <c r="M265" s="867">
        <v>35200</v>
      </c>
      <c r="N265" s="867">
        <v>36300</v>
      </c>
      <c r="O265" s="891"/>
    </row>
    <row r="266" spans="1:15" ht="3" customHeight="1">
      <c r="A266" s="869"/>
      <c r="B266" s="870"/>
      <c r="C266" s="862"/>
      <c r="D266" s="888"/>
      <c r="E266" s="888"/>
      <c r="F266" s="888"/>
      <c r="G266" s="888"/>
      <c r="H266" s="888"/>
      <c r="I266" s="888"/>
      <c r="J266" s="888"/>
      <c r="K266" s="888"/>
      <c r="L266" s="888"/>
      <c r="M266" s="889"/>
      <c r="N266" s="889"/>
    </row>
    <row r="267" spans="1:15" ht="11.1" customHeight="1">
      <c r="B267" s="865" t="s">
        <v>40</v>
      </c>
      <c r="C267" s="873"/>
      <c r="D267" s="871"/>
      <c r="E267" s="871"/>
      <c r="F267" s="871"/>
      <c r="G267" s="871"/>
      <c r="H267" s="871"/>
      <c r="I267" s="871"/>
      <c r="J267" s="871"/>
      <c r="K267" s="871"/>
      <c r="L267" s="871"/>
      <c r="M267" s="872"/>
      <c r="N267" s="872"/>
    </row>
    <row r="268" spans="1:15" ht="11.1" customHeight="1">
      <c r="B268" s="859" t="s">
        <v>28</v>
      </c>
      <c r="D268" s="866">
        <v>15.5</v>
      </c>
      <c r="E268" s="866">
        <v>6.2</v>
      </c>
      <c r="F268" s="866">
        <v>0.6</v>
      </c>
      <c r="G268" s="866">
        <v>0.1</v>
      </c>
      <c r="H268" s="866" t="s">
        <v>29</v>
      </c>
      <c r="I268" s="866" t="s">
        <v>29</v>
      </c>
      <c r="J268" s="866" t="s">
        <v>29</v>
      </c>
      <c r="K268" s="866">
        <v>3.3</v>
      </c>
      <c r="L268" s="866">
        <v>25.8</v>
      </c>
      <c r="M268" s="867">
        <v>24000</v>
      </c>
      <c r="N268" s="867" t="s">
        <v>30</v>
      </c>
    </row>
    <row r="269" spans="1:15" ht="11.1" customHeight="1">
      <c r="B269" s="859" t="s">
        <v>31</v>
      </c>
      <c r="D269" s="866">
        <v>13.8</v>
      </c>
      <c r="E269" s="866">
        <v>20.9</v>
      </c>
      <c r="F269" s="866">
        <v>16.600000000000001</v>
      </c>
      <c r="G269" s="866">
        <v>7</v>
      </c>
      <c r="H269" s="866">
        <v>1.6</v>
      </c>
      <c r="I269" s="866">
        <v>0.4</v>
      </c>
      <c r="J269" s="866">
        <v>0.2</v>
      </c>
      <c r="K269" s="866">
        <v>3.4</v>
      </c>
      <c r="L269" s="866">
        <v>63.8</v>
      </c>
      <c r="M269" s="867">
        <v>29300</v>
      </c>
      <c r="N269" s="867" t="s">
        <v>30</v>
      </c>
    </row>
    <row r="270" spans="1:15" ht="11.1" customHeight="1">
      <c r="B270" s="859" t="s">
        <v>32</v>
      </c>
      <c r="D270" s="866">
        <v>3.9</v>
      </c>
      <c r="E270" s="866">
        <v>7</v>
      </c>
      <c r="F270" s="866">
        <v>14.3</v>
      </c>
      <c r="G270" s="866">
        <v>21.4</v>
      </c>
      <c r="H270" s="866">
        <v>7.1</v>
      </c>
      <c r="I270" s="866">
        <v>2.2000000000000002</v>
      </c>
      <c r="J270" s="866">
        <v>0.8</v>
      </c>
      <c r="K270" s="866">
        <v>2</v>
      </c>
      <c r="L270" s="866">
        <v>58.7</v>
      </c>
      <c r="M270" s="867">
        <v>35000</v>
      </c>
      <c r="N270" s="867" t="s">
        <v>30</v>
      </c>
    </row>
    <row r="271" spans="1:15" ht="11.1" customHeight="1">
      <c r="B271" s="859" t="s">
        <v>33</v>
      </c>
      <c r="D271" s="866">
        <v>2.4</v>
      </c>
      <c r="E271" s="866">
        <v>3.4</v>
      </c>
      <c r="F271" s="866">
        <v>7.8</v>
      </c>
      <c r="G271" s="866">
        <v>21.6</v>
      </c>
      <c r="H271" s="866">
        <v>8.9</v>
      </c>
      <c r="I271" s="866">
        <v>3.1</v>
      </c>
      <c r="J271" s="866">
        <v>1.2</v>
      </c>
      <c r="K271" s="866">
        <v>1.7</v>
      </c>
      <c r="L271" s="866">
        <v>50</v>
      </c>
      <c r="M271" s="867">
        <v>37000</v>
      </c>
      <c r="N271" s="867" t="s">
        <v>30</v>
      </c>
    </row>
    <row r="272" spans="1:15" ht="11.1" customHeight="1">
      <c r="B272" s="859" t="s">
        <v>34</v>
      </c>
      <c r="D272" s="866">
        <v>2.2999999999999998</v>
      </c>
      <c r="E272" s="866">
        <v>3</v>
      </c>
      <c r="F272" s="866">
        <v>6.4</v>
      </c>
      <c r="G272" s="866">
        <v>19.100000000000001</v>
      </c>
      <c r="H272" s="866">
        <v>7.3</v>
      </c>
      <c r="I272" s="866">
        <v>2.7</v>
      </c>
      <c r="J272" s="866">
        <v>1</v>
      </c>
      <c r="K272" s="866">
        <v>1.4</v>
      </c>
      <c r="L272" s="866">
        <v>43.2</v>
      </c>
      <c r="M272" s="867">
        <v>36900</v>
      </c>
      <c r="N272" s="867" t="s">
        <v>30</v>
      </c>
    </row>
    <row r="273" spans="1:15" ht="11.1" customHeight="1">
      <c r="B273" s="859" t="s">
        <v>35</v>
      </c>
      <c r="D273" s="866">
        <v>1.8</v>
      </c>
      <c r="E273" s="866">
        <v>2.7</v>
      </c>
      <c r="F273" s="866">
        <v>5.4</v>
      </c>
      <c r="G273" s="866">
        <v>15.2</v>
      </c>
      <c r="H273" s="866">
        <v>5.9</v>
      </c>
      <c r="I273" s="866">
        <v>2.2000000000000002</v>
      </c>
      <c r="J273" s="866">
        <v>0.8</v>
      </c>
      <c r="K273" s="866">
        <v>1.2</v>
      </c>
      <c r="L273" s="866">
        <v>35.299999999999997</v>
      </c>
      <c r="M273" s="867">
        <v>36800</v>
      </c>
      <c r="N273" s="867" t="s">
        <v>30</v>
      </c>
    </row>
    <row r="274" spans="1:15" ht="11.1" customHeight="1">
      <c r="B274" s="859" t="s">
        <v>36</v>
      </c>
      <c r="D274" s="866">
        <v>1</v>
      </c>
      <c r="E274" s="866">
        <v>1.7</v>
      </c>
      <c r="F274" s="866">
        <v>4.0999999999999996</v>
      </c>
      <c r="G274" s="866">
        <v>12.6</v>
      </c>
      <c r="H274" s="866">
        <v>5.3</v>
      </c>
      <c r="I274" s="866">
        <v>2</v>
      </c>
      <c r="J274" s="866">
        <v>0.8</v>
      </c>
      <c r="K274" s="866">
        <v>0.9</v>
      </c>
      <c r="L274" s="866">
        <v>28.4</v>
      </c>
      <c r="M274" s="867">
        <v>37600</v>
      </c>
      <c r="N274" s="867" t="s">
        <v>30</v>
      </c>
    </row>
    <row r="275" spans="1:15" ht="11.1" customHeight="1">
      <c r="B275" s="859" t="s">
        <v>37</v>
      </c>
      <c r="D275" s="866">
        <v>0.4</v>
      </c>
      <c r="E275" s="866">
        <v>0.9</v>
      </c>
      <c r="F275" s="866">
        <v>2.2999999999999998</v>
      </c>
      <c r="G275" s="866">
        <v>9.1</v>
      </c>
      <c r="H275" s="866">
        <v>4.4000000000000004</v>
      </c>
      <c r="I275" s="866">
        <v>1.7</v>
      </c>
      <c r="J275" s="866">
        <v>0.7</v>
      </c>
      <c r="K275" s="866">
        <v>0.8</v>
      </c>
      <c r="L275" s="866">
        <v>20.2</v>
      </c>
      <c r="M275" s="867">
        <v>38600</v>
      </c>
      <c r="N275" s="867" t="s">
        <v>30</v>
      </c>
    </row>
    <row r="276" spans="1:15" ht="11.1" customHeight="1">
      <c r="B276" s="859" t="s">
        <v>38</v>
      </c>
      <c r="D276" s="866">
        <v>0.1</v>
      </c>
      <c r="E276" s="866">
        <v>0.5</v>
      </c>
      <c r="F276" s="866">
        <v>1</v>
      </c>
      <c r="G276" s="866">
        <v>4.0999999999999996</v>
      </c>
      <c r="H276" s="866">
        <v>1.6</v>
      </c>
      <c r="I276" s="866">
        <v>0.7</v>
      </c>
      <c r="J276" s="866">
        <v>0.3</v>
      </c>
      <c r="K276" s="866">
        <v>0.5</v>
      </c>
      <c r="L276" s="866">
        <v>8.6999999999999993</v>
      </c>
      <c r="M276" s="867">
        <v>38400</v>
      </c>
      <c r="N276" s="867" t="s">
        <v>30</v>
      </c>
    </row>
    <row r="277" spans="1:15" s="869" customFormat="1" ht="12.75" customHeight="1">
      <c r="B277" s="859" t="s">
        <v>39</v>
      </c>
      <c r="C277" s="849">
        <v>7</v>
      </c>
      <c r="D277" s="866">
        <v>41.3</v>
      </c>
      <c r="E277" s="866">
        <v>46.3</v>
      </c>
      <c r="F277" s="866">
        <v>58.4</v>
      </c>
      <c r="G277" s="866">
        <v>110.1</v>
      </c>
      <c r="H277" s="866">
        <v>42.1</v>
      </c>
      <c r="I277" s="866">
        <v>15.1</v>
      </c>
      <c r="J277" s="866">
        <v>5.8</v>
      </c>
      <c r="K277" s="866">
        <v>15.2</v>
      </c>
      <c r="L277" s="866">
        <v>334.3</v>
      </c>
      <c r="M277" s="867">
        <v>34400</v>
      </c>
      <c r="N277" s="867">
        <v>35200</v>
      </c>
      <c r="O277" s="891"/>
    </row>
    <row r="278" spans="1:15" ht="2.25" customHeight="1">
      <c r="A278" s="869"/>
      <c r="B278" s="870"/>
      <c r="C278" s="862"/>
      <c r="D278" s="871" t="s">
        <v>29</v>
      </c>
      <c r="E278" s="871" t="s">
        <v>29</v>
      </c>
      <c r="F278" s="871" t="s">
        <v>29</v>
      </c>
      <c r="G278" s="871" t="s">
        <v>29</v>
      </c>
      <c r="H278" s="871" t="s">
        <v>29</v>
      </c>
      <c r="I278" s="871" t="s">
        <v>29</v>
      </c>
      <c r="J278" s="871" t="s">
        <v>29</v>
      </c>
      <c r="K278" s="871" t="s">
        <v>29</v>
      </c>
      <c r="L278" s="871" t="s">
        <v>29</v>
      </c>
      <c r="M278" s="889"/>
      <c r="N278" s="889"/>
    </row>
    <row r="279" spans="1:15" ht="12.75" customHeight="1">
      <c r="B279" s="865" t="s">
        <v>41</v>
      </c>
      <c r="C279" s="849">
        <v>8</v>
      </c>
      <c r="D279" s="871"/>
      <c r="E279" s="871"/>
      <c r="F279" s="871"/>
      <c r="G279" s="871"/>
      <c r="H279" s="871"/>
      <c r="I279" s="871"/>
      <c r="J279" s="871"/>
      <c r="K279" s="871"/>
      <c r="L279" s="871"/>
      <c r="M279" s="872"/>
      <c r="N279" s="872"/>
    </row>
    <row r="280" spans="1:15" ht="11.1" customHeight="1">
      <c r="B280" s="859" t="s">
        <v>28</v>
      </c>
      <c r="D280" s="866">
        <v>19.399999999999999</v>
      </c>
      <c r="E280" s="866">
        <v>7.6</v>
      </c>
      <c r="F280" s="866">
        <v>0.8</v>
      </c>
      <c r="G280" s="866">
        <v>0.1</v>
      </c>
      <c r="H280" s="866" t="s">
        <v>29</v>
      </c>
      <c r="I280" s="866" t="s">
        <v>29</v>
      </c>
      <c r="J280" s="866" t="s">
        <v>29</v>
      </c>
      <c r="K280" s="866">
        <v>4.0999999999999996</v>
      </c>
      <c r="L280" s="866">
        <v>32</v>
      </c>
      <c r="M280" s="867">
        <v>24000</v>
      </c>
      <c r="N280" s="867" t="s">
        <v>30</v>
      </c>
    </row>
    <row r="281" spans="1:15" ht="11.1" customHeight="1">
      <c r="B281" s="859" t="s">
        <v>31</v>
      </c>
      <c r="D281" s="866">
        <v>19.3</v>
      </c>
      <c r="E281" s="866">
        <v>27.1</v>
      </c>
      <c r="F281" s="866">
        <v>20.5</v>
      </c>
      <c r="G281" s="866">
        <v>8.8000000000000007</v>
      </c>
      <c r="H281" s="866">
        <v>2.1</v>
      </c>
      <c r="I281" s="866">
        <v>0.5</v>
      </c>
      <c r="J281" s="866">
        <v>0.2</v>
      </c>
      <c r="K281" s="866">
        <v>4.5999999999999996</v>
      </c>
      <c r="L281" s="866">
        <v>83.2</v>
      </c>
      <c r="M281" s="867">
        <v>29100</v>
      </c>
      <c r="N281" s="867" t="s">
        <v>30</v>
      </c>
    </row>
    <row r="282" spans="1:15" ht="11.1" customHeight="1">
      <c r="B282" s="859" t="s">
        <v>32</v>
      </c>
      <c r="D282" s="866">
        <v>5.8</v>
      </c>
      <c r="E282" s="866">
        <v>10</v>
      </c>
      <c r="F282" s="866">
        <v>18.100000000000001</v>
      </c>
      <c r="G282" s="866">
        <v>26.7</v>
      </c>
      <c r="H282" s="866">
        <v>10</v>
      </c>
      <c r="I282" s="866">
        <v>3.2</v>
      </c>
      <c r="J282" s="866">
        <v>1.2</v>
      </c>
      <c r="K282" s="866">
        <v>2.8</v>
      </c>
      <c r="L282" s="866">
        <v>77.900000000000006</v>
      </c>
      <c r="M282" s="867">
        <v>34900</v>
      </c>
      <c r="N282" s="867" t="s">
        <v>30</v>
      </c>
    </row>
    <row r="283" spans="1:15" ht="11.1" customHeight="1">
      <c r="B283" s="859" t="s">
        <v>33</v>
      </c>
      <c r="D283" s="866">
        <v>3.3</v>
      </c>
      <c r="E283" s="866">
        <v>4.7</v>
      </c>
      <c r="F283" s="866">
        <v>9.9</v>
      </c>
      <c r="G283" s="866">
        <v>26.3</v>
      </c>
      <c r="H283" s="866">
        <v>12.4</v>
      </c>
      <c r="I283" s="866">
        <v>4.7</v>
      </c>
      <c r="J283" s="866">
        <v>1.8</v>
      </c>
      <c r="K283" s="866">
        <v>2.2000000000000002</v>
      </c>
      <c r="L283" s="866">
        <v>65.3</v>
      </c>
      <c r="M283" s="867">
        <v>37100</v>
      </c>
      <c r="N283" s="867" t="s">
        <v>30</v>
      </c>
    </row>
    <row r="284" spans="1:15" ht="11.1" customHeight="1">
      <c r="B284" s="859" t="s">
        <v>34</v>
      </c>
      <c r="D284" s="866">
        <v>2.9</v>
      </c>
      <c r="E284" s="866">
        <v>3.9</v>
      </c>
      <c r="F284" s="866">
        <v>7.6</v>
      </c>
      <c r="G284" s="866">
        <v>23.2</v>
      </c>
      <c r="H284" s="866">
        <v>10.4</v>
      </c>
      <c r="I284" s="866">
        <v>4.4000000000000004</v>
      </c>
      <c r="J284" s="866">
        <v>1.6</v>
      </c>
      <c r="K284" s="866">
        <v>1.9</v>
      </c>
      <c r="L284" s="866">
        <v>56</v>
      </c>
      <c r="M284" s="867">
        <v>37400</v>
      </c>
      <c r="N284" s="867" t="s">
        <v>30</v>
      </c>
    </row>
    <row r="285" spans="1:15" ht="11.1" customHeight="1">
      <c r="B285" s="859" t="s">
        <v>35</v>
      </c>
      <c r="D285" s="866">
        <v>2.2999999999999998</v>
      </c>
      <c r="E285" s="866">
        <v>3.4</v>
      </c>
      <c r="F285" s="866">
        <v>6.5</v>
      </c>
      <c r="G285" s="866">
        <v>18.8</v>
      </c>
      <c r="H285" s="866">
        <v>8.4</v>
      </c>
      <c r="I285" s="866">
        <v>3.6</v>
      </c>
      <c r="J285" s="866">
        <v>1.4</v>
      </c>
      <c r="K285" s="866">
        <v>1.6</v>
      </c>
      <c r="L285" s="866">
        <v>46</v>
      </c>
      <c r="M285" s="867">
        <v>37300</v>
      </c>
      <c r="N285" s="867" t="s">
        <v>30</v>
      </c>
    </row>
    <row r="286" spans="1:15" ht="11.1" customHeight="1">
      <c r="B286" s="859" t="s">
        <v>36</v>
      </c>
      <c r="D286" s="866">
        <v>1.3</v>
      </c>
      <c r="E286" s="866">
        <v>2.2999999999999998</v>
      </c>
      <c r="F286" s="866">
        <v>5</v>
      </c>
      <c r="G286" s="866">
        <v>15.9</v>
      </c>
      <c r="H286" s="866">
        <v>7.4</v>
      </c>
      <c r="I286" s="866">
        <v>3.3</v>
      </c>
      <c r="J286" s="866">
        <v>1.2</v>
      </c>
      <c r="K286" s="866">
        <v>1.3</v>
      </c>
      <c r="L286" s="866">
        <v>37.6</v>
      </c>
      <c r="M286" s="867">
        <v>38000</v>
      </c>
      <c r="N286" s="867" t="s">
        <v>30</v>
      </c>
    </row>
    <row r="287" spans="1:15" ht="11.1" customHeight="1">
      <c r="B287" s="859" t="s">
        <v>37</v>
      </c>
      <c r="D287" s="866">
        <v>0.5</v>
      </c>
      <c r="E287" s="866">
        <v>1.2</v>
      </c>
      <c r="F287" s="866">
        <v>2.8</v>
      </c>
      <c r="G287" s="866">
        <v>11.5</v>
      </c>
      <c r="H287" s="866">
        <v>5.8</v>
      </c>
      <c r="I287" s="866">
        <v>2.5</v>
      </c>
      <c r="J287" s="866">
        <v>1</v>
      </c>
      <c r="K287" s="866">
        <v>1</v>
      </c>
      <c r="L287" s="866">
        <v>26.4</v>
      </c>
      <c r="M287" s="867">
        <v>38900</v>
      </c>
      <c r="N287" s="867" t="s">
        <v>30</v>
      </c>
    </row>
    <row r="288" spans="1:15" ht="11.1" customHeight="1">
      <c r="B288" s="859" t="s">
        <v>38</v>
      </c>
      <c r="D288" s="866">
        <v>0.2</v>
      </c>
      <c r="E288" s="866">
        <v>0.7</v>
      </c>
      <c r="F288" s="866">
        <v>1.4</v>
      </c>
      <c r="G288" s="866">
        <v>5.6</v>
      </c>
      <c r="H288" s="866">
        <v>2.1</v>
      </c>
      <c r="I288" s="866">
        <v>0.9</v>
      </c>
      <c r="J288" s="866">
        <v>0.4</v>
      </c>
      <c r="K288" s="866">
        <v>0.7</v>
      </c>
      <c r="L288" s="866">
        <v>12.1</v>
      </c>
      <c r="M288" s="867">
        <v>38400</v>
      </c>
      <c r="N288" s="867" t="s">
        <v>30</v>
      </c>
    </row>
    <row r="289" spans="1:20" s="869" customFormat="1" ht="12.75" customHeight="1">
      <c r="B289" s="859" t="s">
        <v>39</v>
      </c>
      <c r="C289" s="849">
        <v>7</v>
      </c>
      <c r="D289" s="866">
        <v>55.1</v>
      </c>
      <c r="E289" s="866">
        <v>60.8</v>
      </c>
      <c r="F289" s="866">
        <v>72.7</v>
      </c>
      <c r="G289" s="866">
        <v>136.9</v>
      </c>
      <c r="H289" s="866">
        <v>58.5</v>
      </c>
      <c r="I289" s="866">
        <v>23.2</v>
      </c>
      <c r="J289" s="866">
        <v>9</v>
      </c>
      <c r="K289" s="866">
        <v>20.2</v>
      </c>
      <c r="L289" s="866">
        <v>436.4</v>
      </c>
      <c r="M289" s="867">
        <v>34600</v>
      </c>
      <c r="N289" s="867">
        <v>35400</v>
      </c>
      <c r="O289" s="891"/>
    </row>
    <row r="290" spans="1:20" s="869" customFormat="1" ht="10.9" customHeight="1">
      <c r="A290" s="880"/>
      <c r="B290" s="877"/>
      <c r="C290" s="878"/>
      <c r="D290" s="908"/>
      <c r="E290" s="908"/>
      <c r="F290" s="908"/>
      <c r="G290" s="908"/>
      <c r="H290" s="908"/>
      <c r="I290" s="908"/>
      <c r="J290" s="909"/>
      <c r="K290" s="909"/>
      <c r="L290" s="910"/>
      <c r="M290" s="880"/>
      <c r="N290" s="898"/>
      <c r="O290" s="891"/>
    </row>
    <row r="291" spans="1:20" ht="11.25" customHeight="1">
      <c r="A291" s="864"/>
      <c r="B291" s="864"/>
      <c r="C291" s="854"/>
      <c r="D291" s="911"/>
      <c r="E291" s="911"/>
      <c r="F291" s="911"/>
      <c r="G291" s="911"/>
      <c r="H291" s="911"/>
      <c r="I291" s="911"/>
      <c r="J291" s="912"/>
      <c r="K291" s="912"/>
      <c r="L291" s="912"/>
      <c r="N291" s="913" t="s">
        <v>49</v>
      </c>
    </row>
    <row r="292" spans="1:20" ht="11.25" customHeight="1">
      <c r="A292" s="462" t="s">
        <v>50</v>
      </c>
      <c r="B292" s="864"/>
      <c r="C292" s="854"/>
      <c r="D292" s="911"/>
      <c r="E292" s="911"/>
      <c r="F292" s="911"/>
      <c r="G292" s="911"/>
      <c r="H292" s="911"/>
      <c r="I292" s="911"/>
      <c r="J292" s="912"/>
      <c r="K292" s="912"/>
      <c r="L292" s="912"/>
      <c r="M292" s="914"/>
    </row>
    <row r="293" spans="1:20" ht="11.25" customHeight="1">
      <c r="A293" s="463" t="str">
        <f>"1."</f>
        <v>1.</v>
      </c>
      <c r="B293" s="463" t="s">
        <v>934</v>
      </c>
      <c r="C293" s="463"/>
      <c r="D293" s="463"/>
      <c r="E293" s="463"/>
      <c r="F293" s="463"/>
      <c r="G293" s="463"/>
      <c r="H293" s="858" t="s">
        <v>213</v>
      </c>
      <c r="I293" s="915"/>
      <c r="L293" s="915"/>
      <c r="M293" s="915"/>
      <c r="N293" s="915"/>
      <c r="O293" s="915"/>
      <c r="P293" s="915"/>
      <c r="Q293" s="915"/>
      <c r="R293" s="915"/>
      <c r="S293" s="869"/>
    </row>
    <row r="294" spans="1:20" ht="11.25" customHeight="1">
      <c r="A294" s="463" t="str">
        <f>"2."</f>
        <v>2.</v>
      </c>
      <c r="B294" s="463" t="s">
        <v>53</v>
      </c>
      <c r="C294" s="463"/>
      <c r="D294" s="463"/>
      <c r="E294" s="463"/>
      <c r="F294" s="463"/>
      <c r="G294" s="463"/>
      <c r="H294" s="858" t="s">
        <v>214</v>
      </c>
      <c r="L294" s="858"/>
    </row>
    <row r="295" spans="1:20" ht="11.25" customHeight="1">
      <c r="A295" s="463"/>
      <c r="B295" s="463" t="s">
        <v>212</v>
      </c>
      <c r="C295" s="463"/>
      <c r="D295" s="463"/>
      <c r="E295" s="463"/>
      <c r="F295" s="463"/>
      <c r="G295" s="463"/>
      <c r="H295" s="858" t="s">
        <v>215</v>
      </c>
      <c r="I295" s="917"/>
      <c r="J295" s="916"/>
      <c r="K295" s="915"/>
      <c r="L295" s="917"/>
      <c r="M295" s="917"/>
      <c r="N295" s="917"/>
      <c r="O295" s="917"/>
      <c r="P295" s="917"/>
      <c r="Q295" s="917"/>
      <c r="R295" s="917"/>
      <c r="S295" s="917"/>
      <c r="T295" s="917"/>
    </row>
    <row r="296" spans="1:20" ht="11.25" customHeight="1">
      <c r="A296" s="463"/>
      <c r="B296" s="463" t="s">
        <v>57</v>
      </c>
      <c r="C296" s="463"/>
      <c r="D296" s="463"/>
      <c r="E296" s="463"/>
      <c r="F296" s="463"/>
      <c r="G296" s="463"/>
      <c r="H296" s="858" t="s">
        <v>217</v>
      </c>
      <c r="I296" s="918"/>
      <c r="L296" s="918"/>
      <c r="M296" s="918"/>
      <c r="N296" s="918"/>
      <c r="O296" s="918"/>
      <c r="P296" s="918"/>
      <c r="Q296" s="918"/>
      <c r="R296" s="918"/>
      <c r="S296" s="918"/>
      <c r="T296" s="918"/>
    </row>
    <row r="297" spans="1:20" ht="11.25" customHeight="1">
      <c r="A297" s="463"/>
      <c r="B297" s="463" t="s">
        <v>59</v>
      </c>
      <c r="C297" s="463"/>
      <c r="D297" s="463"/>
      <c r="E297" s="463"/>
      <c r="F297" s="463"/>
      <c r="G297" s="463"/>
      <c r="H297" s="858" t="s">
        <v>219</v>
      </c>
      <c r="I297" s="463"/>
      <c r="J297" s="917"/>
      <c r="K297" s="917"/>
      <c r="L297" s="858"/>
      <c r="S297" s="869"/>
    </row>
    <row r="298" spans="1:20" ht="11.25" customHeight="1">
      <c r="A298" s="463" t="str">
        <f>"3."</f>
        <v>3.</v>
      </c>
      <c r="B298" s="463" t="s">
        <v>216</v>
      </c>
      <c r="C298" s="919"/>
      <c r="D298" s="919"/>
      <c r="E298" s="919"/>
      <c r="F298" s="919"/>
      <c r="G298" s="919"/>
      <c r="H298" s="858" t="s">
        <v>975</v>
      </c>
      <c r="I298" s="463"/>
      <c r="J298" s="918"/>
      <c r="K298" s="918"/>
      <c r="L298" s="463"/>
      <c r="M298" s="463"/>
      <c r="N298" s="463"/>
      <c r="O298" s="463"/>
      <c r="S298" s="869"/>
    </row>
    <row r="299" spans="1:20" ht="11.25" customHeight="1">
      <c r="A299" s="463"/>
      <c r="B299" s="463" t="s">
        <v>218</v>
      </c>
      <c r="C299" s="920"/>
      <c r="D299" s="920"/>
      <c r="E299" s="920"/>
      <c r="F299" s="920"/>
      <c r="G299" s="920"/>
      <c r="I299" s="917"/>
      <c r="J299" s="849"/>
      <c r="L299" s="917"/>
      <c r="M299" s="917"/>
      <c r="O299" s="921"/>
    </row>
    <row r="300" spans="1:20" ht="11.25" customHeight="1">
      <c r="A300" s="463"/>
      <c r="B300" s="463" t="s">
        <v>220</v>
      </c>
      <c r="C300" s="919"/>
      <c r="D300" s="919"/>
      <c r="E300" s="919"/>
      <c r="F300" s="919"/>
      <c r="G300" s="919"/>
      <c r="H300" s="906" t="s">
        <v>223</v>
      </c>
      <c r="I300" s="463"/>
      <c r="J300" s="463"/>
      <c r="K300" s="463"/>
      <c r="L300" s="463"/>
      <c r="M300" s="463"/>
      <c r="O300" s="921"/>
    </row>
    <row r="301" spans="1:20" ht="11.25" customHeight="1">
      <c r="A301" s="463" t="str">
        <f>"4."</f>
        <v>4.</v>
      </c>
      <c r="B301" s="463" t="s">
        <v>221</v>
      </c>
      <c r="C301" s="463"/>
      <c r="D301" s="463"/>
      <c r="E301" s="463"/>
      <c r="F301" s="463"/>
      <c r="G301" s="463"/>
      <c r="H301" s="858" t="s">
        <v>224</v>
      </c>
      <c r="I301" s="463"/>
      <c r="J301" s="917"/>
      <c r="K301" s="917"/>
      <c r="L301" s="463"/>
      <c r="M301" s="463"/>
      <c r="O301" s="921"/>
    </row>
    <row r="302" spans="1:20" ht="11.25" customHeight="1">
      <c r="A302" s="463" t="str">
        <f>"5."</f>
        <v>5.</v>
      </c>
      <c r="B302" s="463" t="s">
        <v>222</v>
      </c>
      <c r="C302" s="463"/>
      <c r="D302" s="463"/>
      <c r="E302" s="463"/>
      <c r="F302" s="463"/>
      <c r="G302" s="463"/>
      <c r="I302" s="463"/>
      <c r="J302" s="463"/>
      <c r="K302" s="463"/>
      <c r="L302" s="463"/>
      <c r="M302" s="463"/>
      <c r="O302" s="921"/>
    </row>
    <row r="303" spans="1:20" ht="11.25" customHeight="1">
      <c r="A303" s="463"/>
      <c r="B303" s="463" t="s">
        <v>976</v>
      </c>
      <c r="C303" s="463"/>
      <c r="D303" s="463"/>
      <c r="E303" s="463"/>
      <c r="F303" s="463"/>
      <c r="G303" s="463"/>
      <c r="H303" s="1265" t="s">
        <v>977</v>
      </c>
      <c r="I303" s="463"/>
      <c r="J303" s="463"/>
      <c r="K303" s="463"/>
      <c r="L303" s="463"/>
      <c r="M303" s="463"/>
      <c r="O303" s="921"/>
    </row>
    <row r="304" spans="1:20" ht="11.25" customHeight="1">
      <c r="A304" s="463" t="str">
        <f>"6."</f>
        <v>6.</v>
      </c>
      <c r="B304" s="858" t="s">
        <v>225</v>
      </c>
      <c r="C304" s="463"/>
      <c r="D304" s="463"/>
      <c r="E304" s="463"/>
      <c r="F304" s="463"/>
      <c r="G304" s="463"/>
      <c r="H304" s="858" t="s">
        <v>227</v>
      </c>
      <c r="I304" s="463"/>
      <c r="J304" s="463"/>
      <c r="K304" s="463"/>
      <c r="L304" s="463"/>
      <c r="M304" s="463"/>
      <c r="O304" s="921"/>
    </row>
    <row r="305" spans="1:15" ht="11.25" customHeight="1">
      <c r="B305" s="858" t="s">
        <v>226</v>
      </c>
      <c r="C305" s="463"/>
      <c r="D305" s="463"/>
      <c r="E305" s="463"/>
      <c r="F305" s="463"/>
      <c r="G305" s="463"/>
      <c r="H305" s="858" t="s">
        <v>229</v>
      </c>
      <c r="I305" s="463"/>
      <c r="J305" s="463"/>
      <c r="K305" s="463"/>
      <c r="L305" s="463"/>
      <c r="M305" s="463"/>
      <c r="O305" s="921"/>
    </row>
    <row r="306" spans="1:15" ht="11.25" customHeight="1">
      <c r="A306" s="463" t="str">
        <f>"7."</f>
        <v>7.</v>
      </c>
      <c r="B306" s="463" t="s">
        <v>228</v>
      </c>
      <c r="D306" s="463"/>
      <c r="E306" s="463"/>
      <c r="F306" s="463"/>
      <c r="G306" s="463"/>
      <c r="H306" s="858" t="s">
        <v>230</v>
      </c>
      <c r="I306" s="463"/>
      <c r="J306" s="463"/>
      <c r="K306" s="463"/>
      <c r="L306" s="463"/>
      <c r="M306" s="463"/>
    </row>
    <row r="307" spans="1:15" ht="11.25" customHeight="1">
      <c r="B307" s="858" t="s">
        <v>54</v>
      </c>
      <c r="C307" s="858"/>
      <c r="J307" s="463"/>
      <c r="K307" s="463"/>
      <c r="L307" s="858"/>
    </row>
    <row r="308" spans="1:15" ht="11.25" customHeight="1">
      <c r="A308" s="463" t="s">
        <v>210</v>
      </c>
      <c r="C308" s="858"/>
      <c r="H308" s="219" t="s">
        <v>231</v>
      </c>
      <c r="J308" s="463"/>
      <c r="K308" s="463"/>
      <c r="L308" s="858"/>
    </row>
    <row r="309" spans="1:15" ht="11.25" customHeight="1">
      <c r="A309" s="858" t="s">
        <v>211</v>
      </c>
      <c r="C309" s="858"/>
      <c r="H309" s="219" t="s">
        <v>232</v>
      </c>
      <c r="L309" s="858"/>
    </row>
    <row r="310" spans="1:15" ht="11.25" customHeight="1">
      <c r="C310" s="858"/>
      <c r="L310" s="858"/>
    </row>
    <row r="311" spans="1:15" ht="11.25" customHeight="1">
      <c r="C311" s="858"/>
      <c r="L311" s="858"/>
    </row>
    <row r="312" spans="1:15" ht="11.25" customHeight="1">
      <c r="A312" s="1551"/>
      <c r="B312" s="1551"/>
    </row>
  </sheetData>
  <mergeCells count="18">
    <mergeCell ref="A1:N1"/>
    <mergeCell ref="A83:N83"/>
    <mergeCell ref="A165:N165"/>
    <mergeCell ref="A248:N248"/>
    <mergeCell ref="A8:B8"/>
    <mergeCell ref="A45:B45"/>
    <mergeCell ref="M5:N5"/>
    <mergeCell ref="M86:N86"/>
    <mergeCell ref="M168:N168"/>
    <mergeCell ref="A89:B89"/>
    <mergeCell ref="A126:B126"/>
    <mergeCell ref="A171:B171"/>
    <mergeCell ref="A208:B208"/>
    <mergeCell ref="A312:B312"/>
    <mergeCell ref="A247:C247"/>
    <mergeCell ref="A164:C164"/>
    <mergeCell ref="A254:B254"/>
    <mergeCell ref="M251:N251"/>
  </mergeCells>
  <printOptions horizontalCentered="1"/>
  <pageMargins left="0.15748031496062992" right="0.15748031496062992" top="0.59055118110236227" bottom="0.27559055118110237" header="0.19685039370078741" footer="0.15748031496062992"/>
  <pageSetup paperSize="9" scale="86" fitToHeight="0" orientation="portrait" r:id="rId1"/>
  <headerFooter alignWithMargins="0"/>
  <rowBreaks count="2" manualBreakCount="2">
    <brk id="82" max="16383" man="1"/>
    <brk id="16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21"/>
  <sheetViews>
    <sheetView showGridLines="0" zoomScaleNormal="100" workbookViewId="0">
      <selection sqref="A1:P1"/>
    </sheetView>
  </sheetViews>
  <sheetFormatPr defaultColWidth="9.140625" defaultRowHeight="11.25"/>
  <cols>
    <col min="1" max="1" width="2.5703125" style="17" customWidth="1"/>
    <col min="2" max="2" width="19" style="17" customWidth="1"/>
    <col min="3" max="3" width="4.7109375" style="3" customWidth="1"/>
    <col min="4" max="5" width="6.5703125" style="17" customWidth="1"/>
    <col min="6" max="6" width="6.85546875" style="17" customWidth="1"/>
    <col min="7" max="7" width="6.7109375" style="17" customWidth="1"/>
    <col min="8" max="8" width="6.85546875" style="17" customWidth="1"/>
    <col min="9" max="9" width="7.140625" style="17" customWidth="1"/>
    <col min="10" max="10" width="6.7109375" style="17" customWidth="1"/>
    <col min="11" max="11" width="7.7109375" style="17" customWidth="1"/>
    <col min="12" max="12" width="7.5703125" style="32" customWidth="1"/>
    <col min="13" max="13" width="9" style="32" customWidth="1"/>
    <col min="14" max="14" width="6.140625" style="17" customWidth="1"/>
    <col min="15" max="15" width="8.140625" style="17" customWidth="1"/>
    <col min="16" max="16" width="8.42578125" style="29" customWidth="1"/>
    <col min="17" max="17" width="9.140625" style="926"/>
    <col min="18" max="256" width="9.140625" style="17"/>
    <col min="257" max="257" width="2.5703125" style="17" customWidth="1"/>
    <col min="258" max="258" width="19" style="17" customWidth="1"/>
    <col min="259" max="259" width="4.7109375" style="17" customWidth="1"/>
    <col min="260" max="261" width="6.5703125" style="17" customWidth="1"/>
    <col min="262" max="262" width="6.85546875" style="17" customWidth="1"/>
    <col min="263" max="263" width="6.7109375" style="17" customWidth="1"/>
    <col min="264" max="264" width="6.85546875" style="17" customWidth="1"/>
    <col min="265" max="265" width="7.140625" style="17" customWidth="1"/>
    <col min="266" max="266" width="6.7109375" style="17" customWidth="1"/>
    <col min="267" max="267" width="7.7109375" style="17" customWidth="1"/>
    <col min="268" max="268" width="7.5703125" style="17" customWidth="1"/>
    <col min="269" max="269" width="9" style="17" customWidth="1"/>
    <col min="270" max="270" width="6.140625" style="17" customWidth="1"/>
    <col min="271" max="271" width="8.140625" style="17" customWidth="1"/>
    <col min="272" max="272" width="8.42578125" style="17" customWidth="1"/>
    <col min="273" max="512" width="9.140625" style="17"/>
    <col min="513" max="513" width="2.5703125" style="17" customWidth="1"/>
    <col min="514" max="514" width="19" style="17" customWidth="1"/>
    <col min="515" max="515" width="4.7109375" style="17" customWidth="1"/>
    <col min="516" max="517" width="6.5703125" style="17" customWidth="1"/>
    <col min="518" max="518" width="6.85546875" style="17" customWidth="1"/>
    <col min="519" max="519" width="6.7109375" style="17" customWidth="1"/>
    <col min="520" max="520" width="6.85546875" style="17" customWidth="1"/>
    <col min="521" max="521" width="7.140625" style="17" customWidth="1"/>
    <col min="522" max="522" width="6.7109375" style="17" customWidth="1"/>
    <col min="523" max="523" width="7.7109375" style="17" customWidth="1"/>
    <col min="524" max="524" width="7.5703125" style="17" customWidth="1"/>
    <col min="525" max="525" width="9" style="17" customWidth="1"/>
    <col min="526" max="526" width="6.140625" style="17" customWidth="1"/>
    <col min="527" max="527" width="8.140625" style="17" customWidth="1"/>
    <col min="528" max="528" width="8.42578125" style="17" customWidth="1"/>
    <col min="529" max="768" width="9.140625" style="17"/>
    <col min="769" max="769" width="2.5703125" style="17" customWidth="1"/>
    <col min="770" max="770" width="19" style="17" customWidth="1"/>
    <col min="771" max="771" width="4.7109375" style="17" customWidth="1"/>
    <col min="772" max="773" width="6.5703125" style="17" customWidth="1"/>
    <col min="774" max="774" width="6.85546875" style="17" customWidth="1"/>
    <col min="775" max="775" width="6.7109375" style="17" customWidth="1"/>
    <col min="776" max="776" width="6.85546875" style="17" customWidth="1"/>
    <col min="777" max="777" width="7.140625" style="17" customWidth="1"/>
    <col min="778" max="778" width="6.7109375" style="17" customWidth="1"/>
    <col min="779" max="779" width="7.7109375" style="17" customWidth="1"/>
    <col min="780" max="780" width="7.5703125" style="17" customWidth="1"/>
    <col min="781" max="781" width="9" style="17" customWidth="1"/>
    <col min="782" max="782" width="6.140625" style="17" customWidth="1"/>
    <col min="783" max="783" width="8.140625" style="17" customWidth="1"/>
    <col min="784" max="784" width="8.42578125" style="17" customWidth="1"/>
    <col min="785" max="1024" width="9.140625" style="17"/>
    <col min="1025" max="1025" width="2.5703125" style="17" customWidth="1"/>
    <col min="1026" max="1026" width="19" style="17" customWidth="1"/>
    <col min="1027" max="1027" width="4.7109375" style="17" customWidth="1"/>
    <col min="1028" max="1029" width="6.5703125" style="17" customWidth="1"/>
    <col min="1030" max="1030" width="6.85546875" style="17" customWidth="1"/>
    <col min="1031" max="1031" width="6.7109375" style="17" customWidth="1"/>
    <col min="1032" max="1032" width="6.85546875" style="17" customWidth="1"/>
    <col min="1033" max="1033" width="7.140625" style="17" customWidth="1"/>
    <col min="1034" max="1034" width="6.7109375" style="17" customWidth="1"/>
    <col min="1035" max="1035" width="7.7109375" style="17" customWidth="1"/>
    <col min="1036" max="1036" width="7.5703125" style="17" customWidth="1"/>
    <col min="1037" max="1037" width="9" style="17" customWidth="1"/>
    <col min="1038" max="1038" width="6.140625" style="17" customWidth="1"/>
    <col min="1039" max="1039" width="8.140625" style="17" customWidth="1"/>
    <col min="1040" max="1040" width="8.42578125" style="17" customWidth="1"/>
    <col min="1041" max="1280" width="9.140625" style="17"/>
    <col min="1281" max="1281" width="2.5703125" style="17" customWidth="1"/>
    <col min="1282" max="1282" width="19" style="17" customWidth="1"/>
    <col min="1283" max="1283" width="4.7109375" style="17" customWidth="1"/>
    <col min="1284" max="1285" width="6.5703125" style="17" customWidth="1"/>
    <col min="1286" max="1286" width="6.85546875" style="17" customWidth="1"/>
    <col min="1287" max="1287" width="6.7109375" style="17" customWidth="1"/>
    <col min="1288" max="1288" width="6.85546875" style="17" customWidth="1"/>
    <col min="1289" max="1289" width="7.140625" style="17" customWidth="1"/>
    <col min="1290" max="1290" width="6.7109375" style="17" customWidth="1"/>
    <col min="1291" max="1291" width="7.7109375" style="17" customWidth="1"/>
    <col min="1292" max="1292" width="7.5703125" style="17" customWidth="1"/>
    <col min="1293" max="1293" width="9" style="17" customWidth="1"/>
    <col min="1294" max="1294" width="6.140625" style="17" customWidth="1"/>
    <col min="1295" max="1295" width="8.140625" style="17" customWidth="1"/>
    <col min="1296" max="1296" width="8.42578125" style="17" customWidth="1"/>
    <col min="1297" max="1536" width="9.140625" style="17"/>
    <col min="1537" max="1537" width="2.5703125" style="17" customWidth="1"/>
    <col min="1538" max="1538" width="19" style="17" customWidth="1"/>
    <col min="1539" max="1539" width="4.7109375" style="17" customWidth="1"/>
    <col min="1540" max="1541" width="6.5703125" style="17" customWidth="1"/>
    <col min="1542" max="1542" width="6.85546875" style="17" customWidth="1"/>
    <col min="1543" max="1543" width="6.7109375" style="17" customWidth="1"/>
    <col min="1544" max="1544" width="6.85546875" style="17" customWidth="1"/>
    <col min="1545" max="1545" width="7.140625" style="17" customWidth="1"/>
    <col min="1546" max="1546" width="6.7109375" style="17" customWidth="1"/>
    <col min="1547" max="1547" width="7.7109375" style="17" customWidth="1"/>
    <col min="1548" max="1548" width="7.5703125" style="17" customWidth="1"/>
    <col min="1549" max="1549" width="9" style="17" customWidth="1"/>
    <col min="1550" max="1550" width="6.140625" style="17" customWidth="1"/>
    <col min="1551" max="1551" width="8.140625" style="17" customWidth="1"/>
    <col min="1552" max="1552" width="8.42578125" style="17" customWidth="1"/>
    <col min="1553" max="1792" width="9.140625" style="17"/>
    <col min="1793" max="1793" width="2.5703125" style="17" customWidth="1"/>
    <col min="1794" max="1794" width="19" style="17" customWidth="1"/>
    <col min="1795" max="1795" width="4.7109375" style="17" customWidth="1"/>
    <col min="1796" max="1797" width="6.5703125" style="17" customWidth="1"/>
    <col min="1798" max="1798" width="6.85546875" style="17" customWidth="1"/>
    <col min="1799" max="1799" width="6.7109375" style="17" customWidth="1"/>
    <col min="1800" max="1800" width="6.85546875" style="17" customWidth="1"/>
    <col min="1801" max="1801" width="7.140625" style="17" customWidth="1"/>
    <col min="1802" max="1802" width="6.7109375" style="17" customWidth="1"/>
    <col min="1803" max="1803" width="7.7109375" style="17" customWidth="1"/>
    <col min="1804" max="1804" width="7.5703125" style="17" customWidth="1"/>
    <col min="1805" max="1805" width="9" style="17" customWidth="1"/>
    <col min="1806" max="1806" width="6.140625" style="17" customWidth="1"/>
    <col min="1807" max="1807" width="8.140625" style="17" customWidth="1"/>
    <col min="1808" max="1808" width="8.42578125" style="17" customWidth="1"/>
    <col min="1809" max="2048" width="9.140625" style="17"/>
    <col min="2049" max="2049" width="2.5703125" style="17" customWidth="1"/>
    <col min="2050" max="2050" width="19" style="17" customWidth="1"/>
    <col min="2051" max="2051" width="4.7109375" style="17" customWidth="1"/>
    <col min="2052" max="2053" width="6.5703125" style="17" customWidth="1"/>
    <col min="2054" max="2054" width="6.85546875" style="17" customWidth="1"/>
    <col min="2055" max="2055" width="6.7109375" style="17" customWidth="1"/>
    <col min="2056" max="2056" width="6.85546875" style="17" customWidth="1"/>
    <col min="2057" max="2057" width="7.140625" style="17" customWidth="1"/>
    <col min="2058" max="2058" width="6.7109375" style="17" customWidth="1"/>
    <col min="2059" max="2059" width="7.7109375" style="17" customWidth="1"/>
    <col min="2060" max="2060" width="7.5703125" style="17" customWidth="1"/>
    <col min="2061" max="2061" width="9" style="17" customWidth="1"/>
    <col min="2062" max="2062" width="6.140625" style="17" customWidth="1"/>
    <col min="2063" max="2063" width="8.140625" style="17" customWidth="1"/>
    <col min="2064" max="2064" width="8.42578125" style="17" customWidth="1"/>
    <col min="2065" max="2304" width="9.140625" style="17"/>
    <col min="2305" max="2305" width="2.5703125" style="17" customWidth="1"/>
    <col min="2306" max="2306" width="19" style="17" customWidth="1"/>
    <col min="2307" max="2307" width="4.7109375" style="17" customWidth="1"/>
    <col min="2308" max="2309" width="6.5703125" style="17" customWidth="1"/>
    <col min="2310" max="2310" width="6.85546875" style="17" customWidth="1"/>
    <col min="2311" max="2311" width="6.7109375" style="17" customWidth="1"/>
    <col min="2312" max="2312" width="6.85546875" style="17" customWidth="1"/>
    <col min="2313" max="2313" width="7.140625" style="17" customWidth="1"/>
    <col min="2314" max="2314" width="6.7109375" style="17" customWidth="1"/>
    <col min="2315" max="2315" width="7.7109375" style="17" customWidth="1"/>
    <col min="2316" max="2316" width="7.5703125" style="17" customWidth="1"/>
    <col min="2317" max="2317" width="9" style="17" customWidth="1"/>
    <col min="2318" max="2318" width="6.140625" style="17" customWidth="1"/>
    <col min="2319" max="2319" width="8.140625" style="17" customWidth="1"/>
    <col min="2320" max="2320" width="8.42578125" style="17" customWidth="1"/>
    <col min="2321" max="2560" width="9.140625" style="17"/>
    <col min="2561" max="2561" width="2.5703125" style="17" customWidth="1"/>
    <col min="2562" max="2562" width="19" style="17" customWidth="1"/>
    <col min="2563" max="2563" width="4.7109375" style="17" customWidth="1"/>
    <col min="2564" max="2565" width="6.5703125" style="17" customWidth="1"/>
    <col min="2566" max="2566" width="6.85546875" style="17" customWidth="1"/>
    <col min="2567" max="2567" width="6.7109375" style="17" customWidth="1"/>
    <col min="2568" max="2568" width="6.85546875" style="17" customWidth="1"/>
    <col min="2569" max="2569" width="7.140625" style="17" customWidth="1"/>
    <col min="2570" max="2570" width="6.7109375" style="17" customWidth="1"/>
    <col min="2571" max="2571" width="7.7109375" style="17" customWidth="1"/>
    <col min="2572" max="2572" width="7.5703125" style="17" customWidth="1"/>
    <col min="2573" max="2573" width="9" style="17" customWidth="1"/>
    <col min="2574" max="2574" width="6.140625" style="17" customWidth="1"/>
    <col min="2575" max="2575" width="8.140625" style="17" customWidth="1"/>
    <col min="2576" max="2576" width="8.42578125" style="17" customWidth="1"/>
    <col min="2577" max="2816" width="9.140625" style="17"/>
    <col min="2817" max="2817" width="2.5703125" style="17" customWidth="1"/>
    <col min="2818" max="2818" width="19" style="17" customWidth="1"/>
    <col min="2819" max="2819" width="4.7109375" style="17" customWidth="1"/>
    <col min="2820" max="2821" width="6.5703125" style="17" customWidth="1"/>
    <col min="2822" max="2822" width="6.85546875" style="17" customWidth="1"/>
    <col min="2823" max="2823" width="6.7109375" style="17" customWidth="1"/>
    <col min="2824" max="2824" width="6.85546875" style="17" customWidth="1"/>
    <col min="2825" max="2825" width="7.140625" style="17" customWidth="1"/>
    <col min="2826" max="2826" width="6.7109375" style="17" customWidth="1"/>
    <col min="2827" max="2827" width="7.7109375" style="17" customWidth="1"/>
    <col min="2828" max="2828" width="7.5703125" style="17" customWidth="1"/>
    <col min="2829" max="2829" width="9" style="17" customWidth="1"/>
    <col min="2830" max="2830" width="6.140625" style="17" customWidth="1"/>
    <col min="2831" max="2831" width="8.140625" style="17" customWidth="1"/>
    <col min="2832" max="2832" width="8.42578125" style="17" customWidth="1"/>
    <col min="2833" max="3072" width="9.140625" style="17"/>
    <col min="3073" max="3073" width="2.5703125" style="17" customWidth="1"/>
    <col min="3074" max="3074" width="19" style="17" customWidth="1"/>
    <col min="3075" max="3075" width="4.7109375" style="17" customWidth="1"/>
    <col min="3076" max="3077" width="6.5703125" style="17" customWidth="1"/>
    <col min="3078" max="3078" width="6.85546875" style="17" customWidth="1"/>
    <col min="3079" max="3079" width="6.7109375" style="17" customWidth="1"/>
    <col min="3080" max="3080" width="6.85546875" style="17" customWidth="1"/>
    <col min="3081" max="3081" width="7.140625" style="17" customWidth="1"/>
    <col min="3082" max="3082" width="6.7109375" style="17" customWidth="1"/>
    <col min="3083" max="3083" width="7.7109375" style="17" customWidth="1"/>
    <col min="3084" max="3084" width="7.5703125" style="17" customWidth="1"/>
    <col min="3085" max="3085" width="9" style="17" customWidth="1"/>
    <col min="3086" max="3086" width="6.140625" style="17" customWidth="1"/>
    <col min="3087" max="3087" width="8.140625" style="17" customWidth="1"/>
    <col min="3088" max="3088" width="8.42578125" style="17" customWidth="1"/>
    <col min="3089" max="3328" width="9.140625" style="17"/>
    <col min="3329" max="3329" width="2.5703125" style="17" customWidth="1"/>
    <col min="3330" max="3330" width="19" style="17" customWidth="1"/>
    <col min="3331" max="3331" width="4.7109375" style="17" customWidth="1"/>
    <col min="3332" max="3333" width="6.5703125" style="17" customWidth="1"/>
    <col min="3334" max="3334" width="6.85546875" style="17" customWidth="1"/>
    <col min="3335" max="3335" width="6.7109375" style="17" customWidth="1"/>
    <col min="3336" max="3336" width="6.85546875" style="17" customWidth="1"/>
    <col min="3337" max="3337" width="7.140625" style="17" customWidth="1"/>
    <col min="3338" max="3338" width="6.7109375" style="17" customWidth="1"/>
    <col min="3339" max="3339" width="7.7109375" style="17" customWidth="1"/>
    <col min="3340" max="3340" width="7.5703125" style="17" customWidth="1"/>
    <col min="3341" max="3341" width="9" style="17" customWidth="1"/>
    <col min="3342" max="3342" width="6.140625" style="17" customWidth="1"/>
    <col min="3343" max="3343" width="8.140625" style="17" customWidth="1"/>
    <col min="3344" max="3344" width="8.42578125" style="17" customWidth="1"/>
    <col min="3345" max="3584" width="9.140625" style="17"/>
    <col min="3585" max="3585" width="2.5703125" style="17" customWidth="1"/>
    <col min="3586" max="3586" width="19" style="17" customWidth="1"/>
    <col min="3587" max="3587" width="4.7109375" style="17" customWidth="1"/>
    <col min="3588" max="3589" width="6.5703125" style="17" customWidth="1"/>
    <col min="3590" max="3590" width="6.85546875" style="17" customWidth="1"/>
    <col min="3591" max="3591" width="6.7109375" style="17" customWidth="1"/>
    <col min="3592" max="3592" width="6.85546875" style="17" customWidth="1"/>
    <col min="3593" max="3593" width="7.140625" style="17" customWidth="1"/>
    <col min="3594" max="3594" width="6.7109375" style="17" customWidth="1"/>
    <col min="3595" max="3595" width="7.7109375" style="17" customWidth="1"/>
    <col min="3596" max="3596" width="7.5703125" style="17" customWidth="1"/>
    <col min="3597" max="3597" width="9" style="17" customWidth="1"/>
    <col min="3598" max="3598" width="6.140625" style="17" customWidth="1"/>
    <col min="3599" max="3599" width="8.140625" style="17" customWidth="1"/>
    <col min="3600" max="3600" width="8.42578125" style="17" customWidth="1"/>
    <col min="3601" max="3840" width="9.140625" style="17"/>
    <col min="3841" max="3841" width="2.5703125" style="17" customWidth="1"/>
    <col min="3842" max="3842" width="19" style="17" customWidth="1"/>
    <col min="3843" max="3843" width="4.7109375" style="17" customWidth="1"/>
    <col min="3844" max="3845" width="6.5703125" style="17" customWidth="1"/>
    <col min="3846" max="3846" width="6.85546875" style="17" customWidth="1"/>
    <col min="3847" max="3847" width="6.7109375" style="17" customWidth="1"/>
    <col min="3848" max="3848" width="6.85546875" style="17" customWidth="1"/>
    <col min="3849" max="3849" width="7.140625" style="17" customWidth="1"/>
    <col min="3850" max="3850" width="6.7109375" style="17" customWidth="1"/>
    <col min="3851" max="3851" width="7.7109375" style="17" customWidth="1"/>
    <col min="3852" max="3852" width="7.5703125" style="17" customWidth="1"/>
    <col min="3853" max="3853" width="9" style="17" customWidth="1"/>
    <col min="3854" max="3854" width="6.140625" style="17" customWidth="1"/>
    <col min="3855" max="3855" width="8.140625" style="17" customWidth="1"/>
    <col min="3856" max="3856" width="8.42578125" style="17" customWidth="1"/>
    <col min="3857" max="4096" width="9.140625" style="17"/>
    <col min="4097" max="4097" width="2.5703125" style="17" customWidth="1"/>
    <col min="4098" max="4098" width="19" style="17" customWidth="1"/>
    <col min="4099" max="4099" width="4.7109375" style="17" customWidth="1"/>
    <col min="4100" max="4101" width="6.5703125" style="17" customWidth="1"/>
    <col min="4102" max="4102" width="6.85546875" style="17" customWidth="1"/>
    <col min="4103" max="4103" width="6.7109375" style="17" customWidth="1"/>
    <col min="4104" max="4104" width="6.85546875" style="17" customWidth="1"/>
    <col min="4105" max="4105" width="7.140625" style="17" customWidth="1"/>
    <col min="4106" max="4106" width="6.7109375" style="17" customWidth="1"/>
    <col min="4107" max="4107" width="7.7109375" style="17" customWidth="1"/>
    <col min="4108" max="4108" width="7.5703125" style="17" customWidth="1"/>
    <col min="4109" max="4109" width="9" style="17" customWidth="1"/>
    <col min="4110" max="4110" width="6.140625" style="17" customWidth="1"/>
    <col min="4111" max="4111" width="8.140625" style="17" customWidth="1"/>
    <col min="4112" max="4112" width="8.42578125" style="17" customWidth="1"/>
    <col min="4113" max="4352" width="9.140625" style="17"/>
    <col min="4353" max="4353" width="2.5703125" style="17" customWidth="1"/>
    <col min="4354" max="4354" width="19" style="17" customWidth="1"/>
    <col min="4355" max="4355" width="4.7109375" style="17" customWidth="1"/>
    <col min="4356" max="4357" width="6.5703125" style="17" customWidth="1"/>
    <col min="4358" max="4358" width="6.85546875" style="17" customWidth="1"/>
    <col min="4359" max="4359" width="6.7109375" style="17" customWidth="1"/>
    <col min="4360" max="4360" width="6.85546875" style="17" customWidth="1"/>
    <col min="4361" max="4361" width="7.140625" style="17" customWidth="1"/>
    <col min="4362" max="4362" width="6.7109375" style="17" customWidth="1"/>
    <col min="4363" max="4363" width="7.7109375" style="17" customWidth="1"/>
    <col min="4364" max="4364" width="7.5703125" style="17" customWidth="1"/>
    <col min="4365" max="4365" width="9" style="17" customWidth="1"/>
    <col min="4366" max="4366" width="6.140625" style="17" customWidth="1"/>
    <col min="4367" max="4367" width="8.140625" style="17" customWidth="1"/>
    <col min="4368" max="4368" width="8.42578125" style="17" customWidth="1"/>
    <col min="4369" max="4608" width="9.140625" style="17"/>
    <col min="4609" max="4609" width="2.5703125" style="17" customWidth="1"/>
    <col min="4610" max="4610" width="19" style="17" customWidth="1"/>
    <col min="4611" max="4611" width="4.7109375" style="17" customWidth="1"/>
    <col min="4612" max="4613" width="6.5703125" style="17" customWidth="1"/>
    <col min="4614" max="4614" width="6.85546875" style="17" customWidth="1"/>
    <col min="4615" max="4615" width="6.7109375" style="17" customWidth="1"/>
    <col min="4616" max="4616" width="6.85546875" style="17" customWidth="1"/>
    <col min="4617" max="4617" width="7.140625" style="17" customWidth="1"/>
    <col min="4618" max="4618" width="6.7109375" style="17" customWidth="1"/>
    <col min="4619" max="4619" width="7.7109375" style="17" customWidth="1"/>
    <col min="4620" max="4620" width="7.5703125" style="17" customWidth="1"/>
    <col min="4621" max="4621" width="9" style="17" customWidth="1"/>
    <col min="4622" max="4622" width="6.140625" style="17" customWidth="1"/>
    <col min="4623" max="4623" width="8.140625" style="17" customWidth="1"/>
    <col min="4624" max="4624" width="8.42578125" style="17" customWidth="1"/>
    <col min="4625" max="4864" width="9.140625" style="17"/>
    <col min="4865" max="4865" width="2.5703125" style="17" customWidth="1"/>
    <col min="4866" max="4866" width="19" style="17" customWidth="1"/>
    <col min="4867" max="4867" width="4.7109375" style="17" customWidth="1"/>
    <col min="4868" max="4869" width="6.5703125" style="17" customWidth="1"/>
    <col min="4870" max="4870" width="6.85546875" style="17" customWidth="1"/>
    <col min="4871" max="4871" width="6.7109375" style="17" customWidth="1"/>
    <col min="4872" max="4872" width="6.85546875" style="17" customWidth="1"/>
    <col min="4873" max="4873" width="7.140625" style="17" customWidth="1"/>
    <col min="4874" max="4874" width="6.7109375" style="17" customWidth="1"/>
    <col min="4875" max="4875" width="7.7109375" style="17" customWidth="1"/>
    <col min="4876" max="4876" width="7.5703125" style="17" customWidth="1"/>
    <col min="4877" max="4877" width="9" style="17" customWidth="1"/>
    <col min="4878" max="4878" width="6.140625" style="17" customWidth="1"/>
    <col min="4879" max="4879" width="8.140625" style="17" customWidth="1"/>
    <col min="4880" max="4880" width="8.42578125" style="17" customWidth="1"/>
    <col min="4881" max="5120" width="9.140625" style="17"/>
    <col min="5121" max="5121" width="2.5703125" style="17" customWidth="1"/>
    <col min="5122" max="5122" width="19" style="17" customWidth="1"/>
    <col min="5123" max="5123" width="4.7109375" style="17" customWidth="1"/>
    <col min="5124" max="5125" width="6.5703125" style="17" customWidth="1"/>
    <col min="5126" max="5126" width="6.85546875" style="17" customWidth="1"/>
    <col min="5127" max="5127" width="6.7109375" style="17" customWidth="1"/>
    <col min="5128" max="5128" width="6.85546875" style="17" customWidth="1"/>
    <col min="5129" max="5129" width="7.140625" style="17" customWidth="1"/>
    <col min="5130" max="5130" width="6.7109375" style="17" customWidth="1"/>
    <col min="5131" max="5131" width="7.7109375" style="17" customWidth="1"/>
    <col min="5132" max="5132" width="7.5703125" style="17" customWidth="1"/>
    <col min="5133" max="5133" width="9" style="17" customWidth="1"/>
    <col min="5134" max="5134" width="6.140625" style="17" customWidth="1"/>
    <col min="5135" max="5135" width="8.140625" style="17" customWidth="1"/>
    <col min="5136" max="5136" width="8.42578125" style="17" customWidth="1"/>
    <col min="5137" max="5376" width="9.140625" style="17"/>
    <col min="5377" max="5377" width="2.5703125" style="17" customWidth="1"/>
    <col min="5378" max="5378" width="19" style="17" customWidth="1"/>
    <col min="5379" max="5379" width="4.7109375" style="17" customWidth="1"/>
    <col min="5380" max="5381" width="6.5703125" style="17" customWidth="1"/>
    <col min="5382" max="5382" width="6.85546875" style="17" customWidth="1"/>
    <col min="5383" max="5383" width="6.7109375" style="17" customWidth="1"/>
    <col min="5384" max="5384" width="6.85546875" style="17" customWidth="1"/>
    <col min="5385" max="5385" width="7.140625" style="17" customWidth="1"/>
    <col min="5386" max="5386" width="6.7109375" style="17" customWidth="1"/>
    <col min="5387" max="5387" width="7.7109375" style="17" customWidth="1"/>
    <col min="5388" max="5388" width="7.5703125" style="17" customWidth="1"/>
    <col min="5389" max="5389" width="9" style="17" customWidth="1"/>
    <col min="5390" max="5390" width="6.140625" style="17" customWidth="1"/>
    <col min="5391" max="5391" width="8.140625" style="17" customWidth="1"/>
    <col min="5392" max="5392" width="8.42578125" style="17" customWidth="1"/>
    <col min="5393" max="5632" width="9.140625" style="17"/>
    <col min="5633" max="5633" width="2.5703125" style="17" customWidth="1"/>
    <col min="5634" max="5634" width="19" style="17" customWidth="1"/>
    <col min="5635" max="5635" width="4.7109375" style="17" customWidth="1"/>
    <col min="5636" max="5637" width="6.5703125" style="17" customWidth="1"/>
    <col min="5638" max="5638" width="6.85546875" style="17" customWidth="1"/>
    <col min="5639" max="5639" width="6.7109375" style="17" customWidth="1"/>
    <col min="5640" max="5640" width="6.85546875" style="17" customWidth="1"/>
    <col min="5641" max="5641" width="7.140625" style="17" customWidth="1"/>
    <col min="5642" max="5642" width="6.7109375" style="17" customWidth="1"/>
    <col min="5643" max="5643" width="7.7109375" style="17" customWidth="1"/>
    <col min="5644" max="5644" width="7.5703125" style="17" customWidth="1"/>
    <col min="5645" max="5645" width="9" style="17" customWidth="1"/>
    <col min="5646" max="5646" width="6.140625" style="17" customWidth="1"/>
    <col min="5647" max="5647" width="8.140625" style="17" customWidth="1"/>
    <col min="5648" max="5648" width="8.42578125" style="17" customWidth="1"/>
    <col min="5649" max="5888" width="9.140625" style="17"/>
    <col min="5889" max="5889" width="2.5703125" style="17" customWidth="1"/>
    <col min="5890" max="5890" width="19" style="17" customWidth="1"/>
    <col min="5891" max="5891" width="4.7109375" style="17" customWidth="1"/>
    <col min="5892" max="5893" width="6.5703125" style="17" customWidth="1"/>
    <col min="5894" max="5894" width="6.85546875" style="17" customWidth="1"/>
    <col min="5895" max="5895" width="6.7109375" style="17" customWidth="1"/>
    <col min="5896" max="5896" width="6.85546875" style="17" customWidth="1"/>
    <col min="5897" max="5897" width="7.140625" style="17" customWidth="1"/>
    <col min="5898" max="5898" width="6.7109375" style="17" customWidth="1"/>
    <col min="5899" max="5899" width="7.7109375" style="17" customWidth="1"/>
    <col min="5900" max="5900" width="7.5703125" style="17" customWidth="1"/>
    <col min="5901" max="5901" width="9" style="17" customWidth="1"/>
    <col min="5902" max="5902" width="6.140625" style="17" customWidth="1"/>
    <col min="5903" max="5903" width="8.140625" style="17" customWidth="1"/>
    <col min="5904" max="5904" width="8.42578125" style="17" customWidth="1"/>
    <col min="5905" max="6144" width="9.140625" style="17"/>
    <col min="6145" max="6145" width="2.5703125" style="17" customWidth="1"/>
    <col min="6146" max="6146" width="19" style="17" customWidth="1"/>
    <col min="6147" max="6147" width="4.7109375" style="17" customWidth="1"/>
    <col min="6148" max="6149" width="6.5703125" style="17" customWidth="1"/>
    <col min="6150" max="6150" width="6.85546875" style="17" customWidth="1"/>
    <col min="6151" max="6151" width="6.7109375" style="17" customWidth="1"/>
    <col min="6152" max="6152" width="6.85546875" style="17" customWidth="1"/>
    <col min="6153" max="6153" width="7.140625" style="17" customWidth="1"/>
    <col min="6154" max="6154" width="6.7109375" style="17" customWidth="1"/>
    <col min="6155" max="6155" width="7.7109375" style="17" customWidth="1"/>
    <col min="6156" max="6156" width="7.5703125" style="17" customWidth="1"/>
    <col min="6157" max="6157" width="9" style="17" customWidth="1"/>
    <col min="6158" max="6158" width="6.140625" style="17" customWidth="1"/>
    <col min="6159" max="6159" width="8.140625" style="17" customWidth="1"/>
    <col min="6160" max="6160" width="8.42578125" style="17" customWidth="1"/>
    <col min="6161" max="6400" width="9.140625" style="17"/>
    <col min="6401" max="6401" width="2.5703125" style="17" customWidth="1"/>
    <col min="6402" max="6402" width="19" style="17" customWidth="1"/>
    <col min="6403" max="6403" width="4.7109375" style="17" customWidth="1"/>
    <col min="6404" max="6405" width="6.5703125" style="17" customWidth="1"/>
    <col min="6406" max="6406" width="6.85546875" style="17" customWidth="1"/>
    <col min="6407" max="6407" width="6.7109375" style="17" customWidth="1"/>
    <col min="6408" max="6408" width="6.85546875" style="17" customWidth="1"/>
    <col min="6409" max="6409" width="7.140625" style="17" customWidth="1"/>
    <col min="6410" max="6410" width="6.7109375" style="17" customWidth="1"/>
    <col min="6411" max="6411" width="7.7109375" style="17" customWidth="1"/>
    <col min="6412" max="6412" width="7.5703125" style="17" customWidth="1"/>
    <col min="6413" max="6413" width="9" style="17" customWidth="1"/>
    <col min="6414" max="6414" width="6.140625" style="17" customWidth="1"/>
    <col min="6415" max="6415" width="8.140625" style="17" customWidth="1"/>
    <col min="6416" max="6416" width="8.42578125" style="17" customWidth="1"/>
    <col min="6417" max="6656" width="9.140625" style="17"/>
    <col min="6657" max="6657" width="2.5703125" style="17" customWidth="1"/>
    <col min="6658" max="6658" width="19" style="17" customWidth="1"/>
    <col min="6659" max="6659" width="4.7109375" style="17" customWidth="1"/>
    <col min="6660" max="6661" width="6.5703125" style="17" customWidth="1"/>
    <col min="6662" max="6662" width="6.85546875" style="17" customWidth="1"/>
    <col min="6663" max="6663" width="6.7109375" style="17" customWidth="1"/>
    <col min="6664" max="6664" width="6.85546875" style="17" customWidth="1"/>
    <col min="6665" max="6665" width="7.140625" style="17" customWidth="1"/>
    <col min="6666" max="6666" width="6.7109375" style="17" customWidth="1"/>
    <col min="6667" max="6667" width="7.7109375" style="17" customWidth="1"/>
    <col min="6668" max="6668" width="7.5703125" style="17" customWidth="1"/>
    <col min="6669" max="6669" width="9" style="17" customWidth="1"/>
    <col min="6670" max="6670" width="6.140625" style="17" customWidth="1"/>
    <col min="6671" max="6671" width="8.140625" style="17" customWidth="1"/>
    <col min="6672" max="6672" width="8.42578125" style="17" customWidth="1"/>
    <col min="6673" max="6912" width="9.140625" style="17"/>
    <col min="6913" max="6913" width="2.5703125" style="17" customWidth="1"/>
    <col min="6914" max="6914" width="19" style="17" customWidth="1"/>
    <col min="6915" max="6915" width="4.7109375" style="17" customWidth="1"/>
    <col min="6916" max="6917" width="6.5703125" style="17" customWidth="1"/>
    <col min="6918" max="6918" width="6.85546875" style="17" customWidth="1"/>
    <col min="6919" max="6919" width="6.7109375" style="17" customWidth="1"/>
    <col min="6920" max="6920" width="6.85546875" style="17" customWidth="1"/>
    <col min="6921" max="6921" width="7.140625" style="17" customWidth="1"/>
    <col min="6922" max="6922" width="6.7109375" style="17" customWidth="1"/>
    <col min="6923" max="6923" width="7.7109375" style="17" customWidth="1"/>
    <col min="6924" max="6924" width="7.5703125" style="17" customWidth="1"/>
    <col min="6925" max="6925" width="9" style="17" customWidth="1"/>
    <col min="6926" max="6926" width="6.140625" style="17" customWidth="1"/>
    <col min="6927" max="6927" width="8.140625" style="17" customWidth="1"/>
    <col min="6928" max="6928" width="8.42578125" style="17" customWidth="1"/>
    <col min="6929" max="7168" width="9.140625" style="17"/>
    <col min="7169" max="7169" width="2.5703125" style="17" customWidth="1"/>
    <col min="7170" max="7170" width="19" style="17" customWidth="1"/>
    <col min="7171" max="7171" width="4.7109375" style="17" customWidth="1"/>
    <col min="7172" max="7173" width="6.5703125" style="17" customWidth="1"/>
    <col min="7174" max="7174" width="6.85546875" style="17" customWidth="1"/>
    <col min="7175" max="7175" width="6.7109375" style="17" customWidth="1"/>
    <col min="7176" max="7176" width="6.85546875" style="17" customWidth="1"/>
    <col min="7177" max="7177" width="7.140625" style="17" customWidth="1"/>
    <col min="7178" max="7178" width="6.7109375" style="17" customWidth="1"/>
    <col min="7179" max="7179" width="7.7109375" style="17" customWidth="1"/>
    <col min="7180" max="7180" width="7.5703125" style="17" customWidth="1"/>
    <col min="7181" max="7181" width="9" style="17" customWidth="1"/>
    <col min="7182" max="7182" width="6.140625" style="17" customWidth="1"/>
    <col min="7183" max="7183" width="8.140625" style="17" customWidth="1"/>
    <col min="7184" max="7184" width="8.42578125" style="17" customWidth="1"/>
    <col min="7185" max="7424" width="9.140625" style="17"/>
    <col min="7425" max="7425" width="2.5703125" style="17" customWidth="1"/>
    <col min="7426" max="7426" width="19" style="17" customWidth="1"/>
    <col min="7427" max="7427" width="4.7109375" style="17" customWidth="1"/>
    <col min="7428" max="7429" width="6.5703125" style="17" customWidth="1"/>
    <col min="7430" max="7430" width="6.85546875" style="17" customWidth="1"/>
    <col min="7431" max="7431" width="6.7109375" style="17" customWidth="1"/>
    <col min="7432" max="7432" width="6.85546875" style="17" customWidth="1"/>
    <col min="7433" max="7433" width="7.140625" style="17" customWidth="1"/>
    <col min="7434" max="7434" width="6.7109375" style="17" customWidth="1"/>
    <col min="7435" max="7435" width="7.7109375" style="17" customWidth="1"/>
    <col min="7436" max="7436" width="7.5703125" style="17" customWidth="1"/>
    <col min="7437" max="7437" width="9" style="17" customWidth="1"/>
    <col min="7438" max="7438" width="6.140625" style="17" customWidth="1"/>
    <col min="7439" max="7439" width="8.140625" style="17" customWidth="1"/>
    <col min="7440" max="7440" width="8.42578125" style="17" customWidth="1"/>
    <col min="7441" max="7680" width="9.140625" style="17"/>
    <col min="7681" max="7681" width="2.5703125" style="17" customWidth="1"/>
    <col min="7682" max="7682" width="19" style="17" customWidth="1"/>
    <col min="7683" max="7683" width="4.7109375" style="17" customWidth="1"/>
    <col min="7684" max="7685" width="6.5703125" style="17" customWidth="1"/>
    <col min="7686" max="7686" width="6.85546875" style="17" customWidth="1"/>
    <col min="7687" max="7687" width="6.7109375" style="17" customWidth="1"/>
    <col min="7688" max="7688" width="6.85546875" style="17" customWidth="1"/>
    <col min="7689" max="7689" width="7.140625" style="17" customWidth="1"/>
    <col min="7690" max="7690" width="6.7109375" style="17" customWidth="1"/>
    <col min="7691" max="7691" width="7.7109375" style="17" customWidth="1"/>
    <col min="7692" max="7692" width="7.5703125" style="17" customWidth="1"/>
    <col min="7693" max="7693" width="9" style="17" customWidth="1"/>
    <col min="7694" max="7694" width="6.140625" style="17" customWidth="1"/>
    <col min="7695" max="7695" width="8.140625" style="17" customWidth="1"/>
    <col min="7696" max="7696" width="8.42578125" style="17" customWidth="1"/>
    <col min="7697" max="7936" width="9.140625" style="17"/>
    <col min="7937" max="7937" width="2.5703125" style="17" customWidth="1"/>
    <col min="7938" max="7938" width="19" style="17" customWidth="1"/>
    <col min="7939" max="7939" width="4.7109375" style="17" customWidth="1"/>
    <col min="7940" max="7941" width="6.5703125" style="17" customWidth="1"/>
    <col min="7942" max="7942" width="6.85546875" style="17" customWidth="1"/>
    <col min="7943" max="7943" width="6.7109375" style="17" customWidth="1"/>
    <col min="7944" max="7944" width="6.85546875" style="17" customWidth="1"/>
    <col min="7945" max="7945" width="7.140625" style="17" customWidth="1"/>
    <col min="7946" max="7946" width="6.7109375" style="17" customWidth="1"/>
    <col min="7947" max="7947" width="7.7109375" style="17" customWidth="1"/>
    <col min="7948" max="7948" width="7.5703125" style="17" customWidth="1"/>
    <col min="7949" max="7949" width="9" style="17" customWidth="1"/>
    <col min="7950" max="7950" width="6.140625" style="17" customWidth="1"/>
    <col min="7951" max="7951" width="8.140625" style="17" customWidth="1"/>
    <col min="7952" max="7952" width="8.42578125" style="17" customWidth="1"/>
    <col min="7953" max="8192" width="9.140625" style="17"/>
    <col min="8193" max="8193" width="2.5703125" style="17" customWidth="1"/>
    <col min="8194" max="8194" width="19" style="17" customWidth="1"/>
    <col min="8195" max="8195" width="4.7109375" style="17" customWidth="1"/>
    <col min="8196" max="8197" width="6.5703125" style="17" customWidth="1"/>
    <col min="8198" max="8198" width="6.85546875" style="17" customWidth="1"/>
    <col min="8199" max="8199" width="6.7109375" style="17" customWidth="1"/>
    <col min="8200" max="8200" width="6.85546875" style="17" customWidth="1"/>
    <col min="8201" max="8201" width="7.140625" style="17" customWidth="1"/>
    <col min="8202" max="8202" width="6.7109375" style="17" customWidth="1"/>
    <col min="8203" max="8203" width="7.7109375" style="17" customWidth="1"/>
    <col min="8204" max="8204" width="7.5703125" style="17" customWidth="1"/>
    <col min="8205" max="8205" width="9" style="17" customWidth="1"/>
    <col min="8206" max="8206" width="6.140625" style="17" customWidth="1"/>
    <col min="8207" max="8207" width="8.140625" style="17" customWidth="1"/>
    <col min="8208" max="8208" width="8.42578125" style="17" customWidth="1"/>
    <col min="8209" max="8448" width="9.140625" style="17"/>
    <col min="8449" max="8449" width="2.5703125" style="17" customWidth="1"/>
    <col min="8450" max="8450" width="19" style="17" customWidth="1"/>
    <col min="8451" max="8451" width="4.7109375" style="17" customWidth="1"/>
    <col min="8452" max="8453" width="6.5703125" style="17" customWidth="1"/>
    <col min="8454" max="8454" width="6.85546875" style="17" customWidth="1"/>
    <col min="8455" max="8455" width="6.7109375" style="17" customWidth="1"/>
    <col min="8456" max="8456" width="6.85546875" style="17" customWidth="1"/>
    <col min="8457" max="8457" width="7.140625" style="17" customWidth="1"/>
    <col min="8458" max="8458" width="6.7109375" style="17" customWidth="1"/>
    <col min="8459" max="8459" width="7.7109375" style="17" customWidth="1"/>
    <col min="8460" max="8460" width="7.5703125" style="17" customWidth="1"/>
    <col min="8461" max="8461" width="9" style="17" customWidth="1"/>
    <col min="8462" max="8462" width="6.140625" style="17" customWidth="1"/>
    <col min="8463" max="8463" width="8.140625" style="17" customWidth="1"/>
    <col min="8464" max="8464" width="8.42578125" style="17" customWidth="1"/>
    <col min="8465" max="8704" width="9.140625" style="17"/>
    <col min="8705" max="8705" width="2.5703125" style="17" customWidth="1"/>
    <col min="8706" max="8706" width="19" style="17" customWidth="1"/>
    <col min="8707" max="8707" width="4.7109375" style="17" customWidth="1"/>
    <col min="8708" max="8709" width="6.5703125" style="17" customWidth="1"/>
    <col min="8710" max="8710" width="6.85546875" style="17" customWidth="1"/>
    <col min="8711" max="8711" width="6.7109375" style="17" customWidth="1"/>
    <col min="8712" max="8712" width="6.85546875" style="17" customWidth="1"/>
    <col min="8713" max="8713" width="7.140625" style="17" customWidth="1"/>
    <col min="8714" max="8714" width="6.7109375" style="17" customWidth="1"/>
    <col min="8715" max="8715" width="7.7109375" style="17" customWidth="1"/>
    <col min="8716" max="8716" width="7.5703125" style="17" customWidth="1"/>
    <col min="8717" max="8717" width="9" style="17" customWidth="1"/>
    <col min="8718" max="8718" width="6.140625" style="17" customWidth="1"/>
    <col min="8719" max="8719" width="8.140625" style="17" customWidth="1"/>
    <col min="8720" max="8720" width="8.42578125" style="17" customWidth="1"/>
    <col min="8721" max="8960" width="9.140625" style="17"/>
    <col min="8961" max="8961" width="2.5703125" style="17" customWidth="1"/>
    <col min="8962" max="8962" width="19" style="17" customWidth="1"/>
    <col min="8963" max="8963" width="4.7109375" style="17" customWidth="1"/>
    <col min="8964" max="8965" width="6.5703125" style="17" customWidth="1"/>
    <col min="8966" max="8966" width="6.85546875" style="17" customWidth="1"/>
    <col min="8967" max="8967" width="6.7109375" style="17" customWidth="1"/>
    <col min="8968" max="8968" width="6.85546875" style="17" customWidth="1"/>
    <col min="8969" max="8969" width="7.140625" style="17" customWidth="1"/>
    <col min="8970" max="8970" width="6.7109375" style="17" customWidth="1"/>
    <col min="8971" max="8971" width="7.7109375" style="17" customWidth="1"/>
    <col min="8972" max="8972" width="7.5703125" style="17" customWidth="1"/>
    <col min="8973" max="8973" width="9" style="17" customWidth="1"/>
    <col min="8974" max="8974" width="6.140625" style="17" customWidth="1"/>
    <col min="8975" max="8975" width="8.140625" style="17" customWidth="1"/>
    <col min="8976" max="8976" width="8.42578125" style="17" customWidth="1"/>
    <col min="8977" max="9216" width="9.140625" style="17"/>
    <col min="9217" max="9217" width="2.5703125" style="17" customWidth="1"/>
    <col min="9218" max="9218" width="19" style="17" customWidth="1"/>
    <col min="9219" max="9219" width="4.7109375" style="17" customWidth="1"/>
    <col min="9220" max="9221" width="6.5703125" style="17" customWidth="1"/>
    <col min="9222" max="9222" width="6.85546875" style="17" customWidth="1"/>
    <col min="9223" max="9223" width="6.7109375" style="17" customWidth="1"/>
    <col min="9224" max="9224" width="6.85546875" style="17" customWidth="1"/>
    <col min="9225" max="9225" width="7.140625" style="17" customWidth="1"/>
    <col min="9226" max="9226" width="6.7109375" style="17" customWidth="1"/>
    <col min="9227" max="9227" width="7.7109375" style="17" customWidth="1"/>
    <col min="9228" max="9228" width="7.5703125" style="17" customWidth="1"/>
    <col min="9229" max="9229" width="9" style="17" customWidth="1"/>
    <col min="9230" max="9230" width="6.140625" style="17" customWidth="1"/>
    <col min="9231" max="9231" width="8.140625" style="17" customWidth="1"/>
    <col min="9232" max="9232" width="8.42578125" style="17" customWidth="1"/>
    <col min="9233" max="9472" width="9.140625" style="17"/>
    <col min="9473" max="9473" width="2.5703125" style="17" customWidth="1"/>
    <col min="9474" max="9474" width="19" style="17" customWidth="1"/>
    <col min="9475" max="9475" width="4.7109375" style="17" customWidth="1"/>
    <col min="9476" max="9477" width="6.5703125" style="17" customWidth="1"/>
    <col min="9478" max="9478" width="6.85546875" style="17" customWidth="1"/>
    <col min="9479" max="9479" width="6.7109375" style="17" customWidth="1"/>
    <col min="9480" max="9480" width="6.85546875" style="17" customWidth="1"/>
    <col min="9481" max="9481" width="7.140625" style="17" customWidth="1"/>
    <col min="9482" max="9482" width="6.7109375" style="17" customWidth="1"/>
    <col min="9483" max="9483" width="7.7109375" style="17" customWidth="1"/>
    <col min="9484" max="9484" width="7.5703125" style="17" customWidth="1"/>
    <col min="9485" max="9485" width="9" style="17" customWidth="1"/>
    <col min="9486" max="9486" width="6.140625" style="17" customWidth="1"/>
    <col min="9487" max="9487" width="8.140625" style="17" customWidth="1"/>
    <col min="9488" max="9488" width="8.42578125" style="17" customWidth="1"/>
    <col min="9489" max="9728" width="9.140625" style="17"/>
    <col min="9729" max="9729" width="2.5703125" style="17" customWidth="1"/>
    <col min="9730" max="9730" width="19" style="17" customWidth="1"/>
    <col min="9731" max="9731" width="4.7109375" style="17" customWidth="1"/>
    <col min="9732" max="9733" width="6.5703125" style="17" customWidth="1"/>
    <col min="9734" max="9734" width="6.85546875" style="17" customWidth="1"/>
    <col min="9735" max="9735" width="6.7109375" style="17" customWidth="1"/>
    <col min="9736" max="9736" width="6.85546875" style="17" customWidth="1"/>
    <col min="9737" max="9737" width="7.140625" style="17" customWidth="1"/>
    <col min="9738" max="9738" width="6.7109375" style="17" customWidth="1"/>
    <col min="9739" max="9739" width="7.7109375" style="17" customWidth="1"/>
    <col min="9740" max="9740" width="7.5703125" style="17" customWidth="1"/>
    <col min="9741" max="9741" width="9" style="17" customWidth="1"/>
    <col min="9742" max="9742" width="6.140625" style="17" customWidth="1"/>
    <col min="9743" max="9743" width="8.140625" style="17" customWidth="1"/>
    <col min="9744" max="9744" width="8.42578125" style="17" customWidth="1"/>
    <col min="9745" max="9984" width="9.140625" style="17"/>
    <col min="9985" max="9985" width="2.5703125" style="17" customWidth="1"/>
    <col min="9986" max="9986" width="19" style="17" customWidth="1"/>
    <col min="9987" max="9987" width="4.7109375" style="17" customWidth="1"/>
    <col min="9988" max="9989" width="6.5703125" style="17" customWidth="1"/>
    <col min="9990" max="9990" width="6.85546875" style="17" customWidth="1"/>
    <col min="9991" max="9991" width="6.7109375" style="17" customWidth="1"/>
    <col min="9992" max="9992" width="6.85546875" style="17" customWidth="1"/>
    <col min="9993" max="9993" width="7.140625" style="17" customWidth="1"/>
    <col min="9994" max="9994" width="6.7109375" style="17" customWidth="1"/>
    <col min="9995" max="9995" width="7.7109375" style="17" customWidth="1"/>
    <col min="9996" max="9996" width="7.5703125" style="17" customWidth="1"/>
    <col min="9997" max="9997" width="9" style="17" customWidth="1"/>
    <col min="9998" max="9998" width="6.140625" style="17" customWidth="1"/>
    <col min="9999" max="9999" width="8.140625" style="17" customWidth="1"/>
    <col min="10000" max="10000" width="8.42578125" style="17" customWidth="1"/>
    <col min="10001" max="10240" width="9.140625" style="17"/>
    <col min="10241" max="10241" width="2.5703125" style="17" customWidth="1"/>
    <col min="10242" max="10242" width="19" style="17" customWidth="1"/>
    <col min="10243" max="10243" width="4.7109375" style="17" customWidth="1"/>
    <col min="10244" max="10245" width="6.5703125" style="17" customWidth="1"/>
    <col min="10246" max="10246" width="6.85546875" style="17" customWidth="1"/>
    <col min="10247" max="10247" width="6.7109375" style="17" customWidth="1"/>
    <col min="10248" max="10248" width="6.85546875" style="17" customWidth="1"/>
    <col min="10249" max="10249" width="7.140625" style="17" customWidth="1"/>
    <col min="10250" max="10250" width="6.7109375" style="17" customWidth="1"/>
    <col min="10251" max="10251" width="7.7109375" style="17" customWidth="1"/>
    <col min="10252" max="10252" width="7.5703125" style="17" customWidth="1"/>
    <col min="10253" max="10253" width="9" style="17" customWidth="1"/>
    <col min="10254" max="10254" width="6.140625" style="17" customWidth="1"/>
    <col min="10255" max="10255" width="8.140625" style="17" customWidth="1"/>
    <col min="10256" max="10256" width="8.42578125" style="17" customWidth="1"/>
    <col min="10257" max="10496" width="9.140625" style="17"/>
    <col min="10497" max="10497" width="2.5703125" style="17" customWidth="1"/>
    <col min="10498" max="10498" width="19" style="17" customWidth="1"/>
    <col min="10499" max="10499" width="4.7109375" style="17" customWidth="1"/>
    <col min="10500" max="10501" width="6.5703125" style="17" customWidth="1"/>
    <col min="10502" max="10502" width="6.85546875" style="17" customWidth="1"/>
    <col min="10503" max="10503" width="6.7109375" style="17" customWidth="1"/>
    <col min="10504" max="10504" width="6.85546875" style="17" customWidth="1"/>
    <col min="10505" max="10505" width="7.140625" style="17" customWidth="1"/>
    <col min="10506" max="10506" width="6.7109375" style="17" customWidth="1"/>
    <col min="10507" max="10507" width="7.7109375" style="17" customWidth="1"/>
    <col min="10508" max="10508" width="7.5703125" style="17" customWidth="1"/>
    <col min="10509" max="10509" width="9" style="17" customWidth="1"/>
    <col min="10510" max="10510" width="6.140625" style="17" customWidth="1"/>
    <col min="10511" max="10511" width="8.140625" style="17" customWidth="1"/>
    <col min="10512" max="10512" width="8.42578125" style="17" customWidth="1"/>
    <col min="10513" max="10752" width="9.140625" style="17"/>
    <col min="10753" max="10753" width="2.5703125" style="17" customWidth="1"/>
    <col min="10754" max="10754" width="19" style="17" customWidth="1"/>
    <col min="10755" max="10755" width="4.7109375" style="17" customWidth="1"/>
    <col min="10756" max="10757" width="6.5703125" style="17" customWidth="1"/>
    <col min="10758" max="10758" width="6.85546875" style="17" customWidth="1"/>
    <col min="10759" max="10759" width="6.7109375" style="17" customWidth="1"/>
    <col min="10760" max="10760" width="6.85546875" style="17" customWidth="1"/>
    <col min="10761" max="10761" width="7.140625" style="17" customWidth="1"/>
    <col min="10762" max="10762" width="6.7109375" style="17" customWidth="1"/>
    <col min="10763" max="10763" width="7.7109375" style="17" customWidth="1"/>
    <col min="10764" max="10764" width="7.5703125" style="17" customWidth="1"/>
    <col min="10765" max="10765" width="9" style="17" customWidth="1"/>
    <col min="10766" max="10766" width="6.140625" style="17" customWidth="1"/>
    <col min="10767" max="10767" width="8.140625" style="17" customWidth="1"/>
    <col min="10768" max="10768" width="8.42578125" style="17" customWidth="1"/>
    <col min="10769" max="11008" width="9.140625" style="17"/>
    <col min="11009" max="11009" width="2.5703125" style="17" customWidth="1"/>
    <col min="11010" max="11010" width="19" style="17" customWidth="1"/>
    <col min="11011" max="11011" width="4.7109375" style="17" customWidth="1"/>
    <col min="11012" max="11013" width="6.5703125" style="17" customWidth="1"/>
    <col min="11014" max="11014" width="6.85546875" style="17" customWidth="1"/>
    <col min="11015" max="11015" width="6.7109375" style="17" customWidth="1"/>
    <col min="11016" max="11016" width="6.85546875" style="17" customWidth="1"/>
    <col min="11017" max="11017" width="7.140625" style="17" customWidth="1"/>
    <col min="11018" max="11018" width="6.7109375" style="17" customWidth="1"/>
    <col min="11019" max="11019" width="7.7109375" style="17" customWidth="1"/>
    <col min="11020" max="11020" width="7.5703125" style="17" customWidth="1"/>
    <col min="11021" max="11021" width="9" style="17" customWidth="1"/>
    <col min="11022" max="11022" width="6.140625" style="17" customWidth="1"/>
    <col min="11023" max="11023" width="8.140625" style="17" customWidth="1"/>
    <col min="11024" max="11024" width="8.42578125" style="17" customWidth="1"/>
    <col min="11025" max="11264" width="9.140625" style="17"/>
    <col min="11265" max="11265" width="2.5703125" style="17" customWidth="1"/>
    <col min="11266" max="11266" width="19" style="17" customWidth="1"/>
    <col min="11267" max="11267" width="4.7109375" style="17" customWidth="1"/>
    <col min="11268" max="11269" width="6.5703125" style="17" customWidth="1"/>
    <col min="11270" max="11270" width="6.85546875" style="17" customWidth="1"/>
    <col min="11271" max="11271" width="6.7109375" style="17" customWidth="1"/>
    <col min="11272" max="11272" width="6.85546875" style="17" customWidth="1"/>
    <col min="11273" max="11273" width="7.140625" style="17" customWidth="1"/>
    <col min="11274" max="11274" width="6.7109375" style="17" customWidth="1"/>
    <col min="11275" max="11275" width="7.7109375" style="17" customWidth="1"/>
    <col min="11276" max="11276" width="7.5703125" style="17" customWidth="1"/>
    <col min="11277" max="11277" width="9" style="17" customWidth="1"/>
    <col min="11278" max="11278" width="6.140625" style="17" customWidth="1"/>
    <col min="11279" max="11279" width="8.140625" style="17" customWidth="1"/>
    <col min="11280" max="11280" width="8.42578125" style="17" customWidth="1"/>
    <col min="11281" max="11520" width="9.140625" style="17"/>
    <col min="11521" max="11521" width="2.5703125" style="17" customWidth="1"/>
    <col min="11522" max="11522" width="19" style="17" customWidth="1"/>
    <col min="11523" max="11523" width="4.7109375" style="17" customWidth="1"/>
    <col min="11524" max="11525" width="6.5703125" style="17" customWidth="1"/>
    <col min="11526" max="11526" width="6.85546875" style="17" customWidth="1"/>
    <col min="11527" max="11527" width="6.7109375" style="17" customWidth="1"/>
    <col min="11528" max="11528" width="6.85546875" style="17" customWidth="1"/>
    <col min="11529" max="11529" width="7.140625" style="17" customWidth="1"/>
    <col min="11530" max="11530" width="6.7109375" style="17" customWidth="1"/>
    <col min="11531" max="11531" width="7.7109375" style="17" customWidth="1"/>
    <col min="11532" max="11532" width="7.5703125" style="17" customWidth="1"/>
    <col min="11533" max="11533" width="9" style="17" customWidth="1"/>
    <col min="11534" max="11534" width="6.140625" style="17" customWidth="1"/>
    <col min="11535" max="11535" width="8.140625" style="17" customWidth="1"/>
    <col min="11536" max="11536" width="8.42578125" style="17" customWidth="1"/>
    <col min="11537" max="11776" width="9.140625" style="17"/>
    <col min="11777" max="11777" width="2.5703125" style="17" customWidth="1"/>
    <col min="11778" max="11778" width="19" style="17" customWidth="1"/>
    <col min="11779" max="11779" width="4.7109375" style="17" customWidth="1"/>
    <col min="11780" max="11781" width="6.5703125" style="17" customWidth="1"/>
    <col min="11782" max="11782" width="6.85546875" style="17" customWidth="1"/>
    <col min="11783" max="11783" width="6.7109375" style="17" customWidth="1"/>
    <col min="11784" max="11784" width="6.85546875" style="17" customWidth="1"/>
    <col min="11785" max="11785" width="7.140625" style="17" customWidth="1"/>
    <col min="11786" max="11786" width="6.7109375" style="17" customWidth="1"/>
    <col min="11787" max="11787" width="7.7109375" style="17" customWidth="1"/>
    <col min="11788" max="11788" width="7.5703125" style="17" customWidth="1"/>
    <col min="11789" max="11789" width="9" style="17" customWidth="1"/>
    <col min="11790" max="11790" width="6.140625" style="17" customWidth="1"/>
    <col min="11791" max="11791" width="8.140625" style="17" customWidth="1"/>
    <col min="11792" max="11792" width="8.42578125" style="17" customWidth="1"/>
    <col min="11793" max="12032" width="9.140625" style="17"/>
    <col min="12033" max="12033" width="2.5703125" style="17" customWidth="1"/>
    <col min="12034" max="12034" width="19" style="17" customWidth="1"/>
    <col min="12035" max="12035" width="4.7109375" style="17" customWidth="1"/>
    <col min="12036" max="12037" width="6.5703125" style="17" customWidth="1"/>
    <col min="12038" max="12038" width="6.85546875" style="17" customWidth="1"/>
    <col min="12039" max="12039" width="6.7109375" style="17" customWidth="1"/>
    <col min="12040" max="12040" width="6.85546875" style="17" customWidth="1"/>
    <col min="12041" max="12041" width="7.140625" style="17" customWidth="1"/>
    <col min="12042" max="12042" width="6.7109375" style="17" customWidth="1"/>
    <col min="12043" max="12043" width="7.7109375" style="17" customWidth="1"/>
    <col min="12044" max="12044" width="7.5703125" style="17" customWidth="1"/>
    <col min="12045" max="12045" width="9" style="17" customWidth="1"/>
    <col min="12046" max="12046" width="6.140625" style="17" customWidth="1"/>
    <col min="12047" max="12047" width="8.140625" style="17" customWidth="1"/>
    <col min="12048" max="12048" width="8.42578125" style="17" customWidth="1"/>
    <col min="12049" max="12288" width="9.140625" style="17"/>
    <col min="12289" max="12289" width="2.5703125" style="17" customWidth="1"/>
    <col min="12290" max="12290" width="19" style="17" customWidth="1"/>
    <col min="12291" max="12291" width="4.7109375" style="17" customWidth="1"/>
    <col min="12292" max="12293" width="6.5703125" style="17" customWidth="1"/>
    <col min="12294" max="12294" width="6.85546875" style="17" customWidth="1"/>
    <col min="12295" max="12295" width="6.7109375" style="17" customWidth="1"/>
    <col min="12296" max="12296" width="6.85546875" style="17" customWidth="1"/>
    <col min="12297" max="12297" width="7.140625" style="17" customWidth="1"/>
    <col min="12298" max="12298" width="6.7109375" style="17" customWidth="1"/>
    <col min="12299" max="12299" width="7.7109375" style="17" customWidth="1"/>
    <col min="12300" max="12300" width="7.5703125" style="17" customWidth="1"/>
    <col min="12301" max="12301" width="9" style="17" customWidth="1"/>
    <col min="12302" max="12302" width="6.140625" style="17" customWidth="1"/>
    <col min="12303" max="12303" width="8.140625" style="17" customWidth="1"/>
    <col min="12304" max="12304" width="8.42578125" style="17" customWidth="1"/>
    <col min="12305" max="12544" width="9.140625" style="17"/>
    <col min="12545" max="12545" width="2.5703125" style="17" customWidth="1"/>
    <col min="12546" max="12546" width="19" style="17" customWidth="1"/>
    <col min="12547" max="12547" width="4.7109375" style="17" customWidth="1"/>
    <col min="12548" max="12549" width="6.5703125" style="17" customWidth="1"/>
    <col min="12550" max="12550" width="6.85546875" style="17" customWidth="1"/>
    <col min="12551" max="12551" width="6.7109375" style="17" customWidth="1"/>
    <col min="12552" max="12552" width="6.85546875" style="17" customWidth="1"/>
    <col min="12553" max="12553" width="7.140625" style="17" customWidth="1"/>
    <col min="12554" max="12554" width="6.7109375" style="17" customWidth="1"/>
    <col min="12555" max="12555" width="7.7109375" style="17" customWidth="1"/>
    <col min="12556" max="12556" width="7.5703125" style="17" customWidth="1"/>
    <col min="12557" max="12557" width="9" style="17" customWidth="1"/>
    <col min="12558" max="12558" width="6.140625" style="17" customWidth="1"/>
    <col min="12559" max="12559" width="8.140625" style="17" customWidth="1"/>
    <col min="12560" max="12560" width="8.42578125" style="17" customWidth="1"/>
    <col min="12561" max="12800" width="9.140625" style="17"/>
    <col min="12801" max="12801" width="2.5703125" style="17" customWidth="1"/>
    <col min="12802" max="12802" width="19" style="17" customWidth="1"/>
    <col min="12803" max="12803" width="4.7109375" style="17" customWidth="1"/>
    <col min="12804" max="12805" width="6.5703125" style="17" customWidth="1"/>
    <col min="12806" max="12806" width="6.85546875" style="17" customWidth="1"/>
    <col min="12807" max="12807" width="6.7109375" style="17" customWidth="1"/>
    <col min="12808" max="12808" width="6.85546875" style="17" customWidth="1"/>
    <col min="12809" max="12809" width="7.140625" style="17" customWidth="1"/>
    <col min="12810" max="12810" width="6.7109375" style="17" customWidth="1"/>
    <col min="12811" max="12811" width="7.7109375" style="17" customWidth="1"/>
    <col min="12812" max="12812" width="7.5703125" style="17" customWidth="1"/>
    <col min="12813" max="12813" width="9" style="17" customWidth="1"/>
    <col min="12814" max="12814" width="6.140625" style="17" customWidth="1"/>
    <col min="12815" max="12815" width="8.140625" style="17" customWidth="1"/>
    <col min="12816" max="12816" width="8.42578125" style="17" customWidth="1"/>
    <col min="12817" max="13056" width="9.140625" style="17"/>
    <col min="13057" max="13057" width="2.5703125" style="17" customWidth="1"/>
    <col min="13058" max="13058" width="19" style="17" customWidth="1"/>
    <col min="13059" max="13059" width="4.7109375" style="17" customWidth="1"/>
    <col min="13060" max="13061" width="6.5703125" style="17" customWidth="1"/>
    <col min="13062" max="13062" width="6.85546875" style="17" customWidth="1"/>
    <col min="13063" max="13063" width="6.7109375" style="17" customWidth="1"/>
    <col min="13064" max="13064" width="6.85546875" style="17" customWidth="1"/>
    <col min="13065" max="13065" width="7.140625" style="17" customWidth="1"/>
    <col min="13066" max="13066" width="6.7109375" style="17" customWidth="1"/>
    <col min="13067" max="13067" width="7.7109375" style="17" customWidth="1"/>
    <col min="13068" max="13068" width="7.5703125" style="17" customWidth="1"/>
    <col min="13069" max="13069" width="9" style="17" customWidth="1"/>
    <col min="13070" max="13070" width="6.140625" style="17" customWidth="1"/>
    <col min="13071" max="13071" width="8.140625" style="17" customWidth="1"/>
    <col min="13072" max="13072" width="8.42578125" style="17" customWidth="1"/>
    <col min="13073" max="13312" width="9.140625" style="17"/>
    <col min="13313" max="13313" width="2.5703125" style="17" customWidth="1"/>
    <col min="13314" max="13314" width="19" style="17" customWidth="1"/>
    <col min="13315" max="13315" width="4.7109375" style="17" customWidth="1"/>
    <col min="13316" max="13317" width="6.5703125" style="17" customWidth="1"/>
    <col min="13318" max="13318" width="6.85546875" style="17" customWidth="1"/>
    <col min="13319" max="13319" width="6.7109375" style="17" customWidth="1"/>
    <col min="13320" max="13320" width="6.85546875" style="17" customWidth="1"/>
    <col min="13321" max="13321" width="7.140625" style="17" customWidth="1"/>
    <col min="13322" max="13322" width="6.7109375" style="17" customWidth="1"/>
    <col min="13323" max="13323" width="7.7109375" style="17" customWidth="1"/>
    <col min="13324" max="13324" width="7.5703125" style="17" customWidth="1"/>
    <col min="13325" max="13325" width="9" style="17" customWidth="1"/>
    <col min="13326" max="13326" width="6.140625" style="17" customWidth="1"/>
    <col min="13327" max="13327" width="8.140625" style="17" customWidth="1"/>
    <col min="13328" max="13328" width="8.42578125" style="17" customWidth="1"/>
    <col min="13329" max="13568" width="9.140625" style="17"/>
    <col min="13569" max="13569" width="2.5703125" style="17" customWidth="1"/>
    <col min="13570" max="13570" width="19" style="17" customWidth="1"/>
    <col min="13571" max="13571" width="4.7109375" style="17" customWidth="1"/>
    <col min="13572" max="13573" width="6.5703125" style="17" customWidth="1"/>
    <col min="13574" max="13574" width="6.85546875" style="17" customWidth="1"/>
    <col min="13575" max="13575" width="6.7109375" style="17" customWidth="1"/>
    <col min="13576" max="13576" width="6.85546875" style="17" customWidth="1"/>
    <col min="13577" max="13577" width="7.140625" style="17" customWidth="1"/>
    <col min="13578" max="13578" width="6.7109375" style="17" customWidth="1"/>
    <col min="13579" max="13579" width="7.7109375" style="17" customWidth="1"/>
    <col min="13580" max="13580" width="7.5703125" style="17" customWidth="1"/>
    <col min="13581" max="13581" width="9" style="17" customWidth="1"/>
    <col min="13582" max="13582" width="6.140625" style="17" customWidth="1"/>
    <col min="13583" max="13583" width="8.140625" style="17" customWidth="1"/>
    <col min="13584" max="13584" width="8.42578125" style="17" customWidth="1"/>
    <col min="13585" max="13824" width="9.140625" style="17"/>
    <col min="13825" max="13825" width="2.5703125" style="17" customWidth="1"/>
    <col min="13826" max="13826" width="19" style="17" customWidth="1"/>
    <col min="13827" max="13827" width="4.7109375" style="17" customWidth="1"/>
    <col min="13828" max="13829" width="6.5703125" style="17" customWidth="1"/>
    <col min="13830" max="13830" width="6.85546875" style="17" customWidth="1"/>
    <col min="13831" max="13831" width="6.7109375" style="17" customWidth="1"/>
    <col min="13832" max="13832" width="6.85546875" style="17" customWidth="1"/>
    <col min="13833" max="13833" width="7.140625" style="17" customWidth="1"/>
    <col min="13834" max="13834" width="6.7109375" style="17" customWidth="1"/>
    <col min="13835" max="13835" width="7.7109375" style="17" customWidth="1"/>
    <col min="13836" max="13836" width="7.5703125" style="17" customWidth="1"/>
    <col min="13837" max="13837" width="9" style="17" customWidth="1"/>
    <col min="13838" max="13838" width="6.140625" style="17" customWidth="1"/>
    <col min="13839" max="13839" width="8.140625" style="17" customWidth="1"/>
    <col min="13840" max="13840" width="8.42578125" style="17" customWidth="1"/>
    <col min="13841" max="14080" width="9.140625" style="17"/>
    <col min="14081" max="14081" width="2.5703125" style="17" customWidth="1"/>
    <col min="14082" max="14082" width="19" style="17" customWidth="1"/>
    <col min="14083" max="14083" width="4.7109375" style="17" customWidth="1"/>
    <col min="14084" max="14085" width="6.5703125" style="17" customWidth="1"/>
    <col min="14086" max="14086" width="6.85546875" style="17" customWidth="1"/>
    <col min="14087" max="14087" width="6.7109375" style="17" customWidth="1"/>
    <col min="14088" max="14088" width="6.85546875" style="17" customWidth="1"/>
    <col min="14089" max="14089" width="7.140625" style="17" customWidth="1"/>
    <col min="14090" max="14090" width="6.7109375" style="17" customWidth="1"/>
    <col min="14091" max="14091" width="7.7109375" style="17" customWidth="1"/>
    <col min="14092" max="14092" width="7.5703125" style="17" customWidth="1"/>
    <col min="14093" max="14093" width="9" style="17" customWidth="1"/>
    <col min="14094" max="14094" width="6.140625" style="17" customWidth="1"/>
    <col min="14095" max="14095" width="8.140625" style="17" customWidth="1"/>
    <col min="14096" max="14096" width="8.42578125" style="17" customWidth="1"/>
    <col min="14097" max="14336" width="9.140625" style="17"/>
    <col min="14337" max="14337" width="2.5703125" style="17" customWidth="1"/>
    <col min="14338" max="14338" width="19" style="17" customWidth="1"/>
    <col min="14339" max="14339" width="4.7109375" style="17" customWidth="1"/>
    <col min="14340" max="14341" width="6.5703125" style="17" customWidth="1"/>
    <col min="14342" max="14342" width="6.85546875" style="17" customWidth="1"/>
    <col min="14343" max="14343" width="6.7109375" style="17" customWidth="1"/>
    <col min="14344" max="14344" width="6.85546875" style="17" customWidth="1"/>
    <col min="14345" max="14345" width="7.140625" style="17" customWidth="1"/>
    <col min="14346" max="14346" width="6.7109375" style="17" customWidth="1"/>
    <col min="14347" max="14347" width="7.7109375" style="17" customWidth="1"/>
    <col min="14348" max="14348" width="7.5703125" style="17" customWidth="1"/>
    <col min="14349" max="14349" width="9" style="17" customWidth="1"/>
    <col min="14350" max="14350" width="6.140625" style="17" customWidth="1"/>
    <col min="14351" max="14351" width="8.140625" style="17" customWidth="1"/>
    <col min="14352" max="14352" width="8.42578125" style="17" customWidth="1"/>
    <col min="14353" max="14592" width="9.140625" style="17"/>
    <col min="14593" max="14593" width="2.5703125" style="17" customWidth="1"/>
    <col min="14594" max="14594" width="19" style="17" customWidth="1"/>
    <col min="14595" max="14595" width="4.7109375" style="17" customWidth="1"/>
    <col min="14596" max="14597" width="6.5703125" style="17" customWidth="1"/>
    <col min="14598" max="14598" width="6.85546875" style="17" customWidth="1"/>
    <col min="14599" max="14599" width="6.7109375" style="17" customWidth="1"/>
    <col min="14600" max="14600" width="6.85546875" style="17" customWidth="1"/>
    <col min="14601" max="14601" width="7.140625" style="17" customWidth="1"/>
    <col min="14602" max="14602" width="6.7109375" style="17" customWidth="1"/>
    <col min="14603" max="14603" width="7.7109375" style="17" customWidth="1"/>
    <col min="14604" max="14604" width="7.5703125" style="17" customWidth="1"/>
    <col min="14605" max="14605" width="9" style="17" customWidth="1"/>
    <col min="14606" max="14606" width="6.140625" style="17" customWidth="1"/>
    <col min="14607" max="14607" width="8.140625" style="17" customWidth="1"/>
    <col min="14608" max="14608" width="8.42578125" style="17" customWidth="1"/>
    <col min="14609" max="14848" width="9.140625" style="17"/>
    <col min="14849" max="14849" width="2.5703125" style="17" customWidth="1"/>
    <col min="14850" max="14850" width="19" style="17" customWidth="1"/>
    <col min="14851" max="14851" width="4.7109375" style="17" customWidth="1"/>
    <col min="14852" max="14853" width="6.5703125" style="17" customWidth="1"/>
    <col min="14854" max="14854" width="6.85546875" style="17" customWidth="1"/>
    <col min="14855" max="14855" width="6.7109375" style="17" customWidth="1"/>
    <col min="14856" max="14856" width="6.85546875" style="17" customWidth="1"/>
    <col min="14857" max="14857" width="7.140625" style="17" customWidth="1"/>
    <col min="14858" max="14858" width="6.7109375" style="17" customWidth="1"/>
    <col min="14859" max="14859" width="7.7109375" style="17" customWidth="1"/>
    <col min="14860" max="14860" width="7.5703125" style="17" customWidth="1"/>
    <col min="14861" max="14861" width="9" style="17" customWidth="1"/>
    <col min="14862" max="14862" width="6.140625" style="17" customWidth="1"/>
    <col min="14863" max="14863" width="8.140625" style="17" customWidth="1"/>
    <col min="14864" max="14864" width="8.42578125" style="17" customWidth="1"/>
    <col min="14865" max="15104" width="9.140625" style="17"/>
    <col min="15105" max="15105" width="2.5703125" style="17" customWidth="1"/>
    <col min="15106" max="15106" width="19" style="17" customWidth="1"/>
    <col min="15107" max="15107" width="4.7109375" style="17" customWidth="1"/>
    <col min="15108" max="15109" width="6.5703125" style="17" customWidth="1"/>
    <col min="15110" max="15110" width="6.85546875" style="17" customWidth="1"/>
    <col min="15111" max="15111" width="6.7109375" style="17" customWidth="1"/>
    <col min="15112" max="15112" width="6.85546875" style="17" customWidth="1"/>
    <col min="15113" max="15113" width="7.140625" style="17" customWidth="1"/>
    <col min="15114" max="15114" width="6.7109375" style="17" customWidth="1"/>
    <col min="15115" max="15115" width="7.7109375" style="17" customWidth="1"/>
    <col min="15116" max="15116" width="7.5703125" style="17" customWidth="1"/>
    <col min="15117" max="15117" width="9" style="17" customWidth="1"/>
    <col min="15118" max="15118" width="6.140625" style="17" customWidth="1"/>
    <col min="15119" max="15119" width="8.140625" style="17" customWidth="1"/>
    <col min="15120" max="15120" width="8.42578125" style="17" customWidth="1"/>
    <col min="15121" max="15360" width="9.140625" style="17"/>
    <col min="15361" max="15361" width="2.5703125" style="17" customWidth="1"/>
    <col min="15362" max="15362" width="19" style="17" customWidth="1"/>
    <col min="15363" max="15363" width="4.7109375" style="17" customWidth="1"/>
    <col min="15364" max="15365" width="6.5703125" style="17" customWidth="1"/>
    <col min="15366" max="15366" width="6.85546875" style="17" customWidth="1"/>
    <col min="15367" max="15367" width="6.7109375" style="17" customWidth="1"/>
    <col min="15368" max="15368" width="6.85546875" style="17" customWidth="1"/>
    <col min="15369" max="15369" width="7.140625" style="17" customWidth="1"/>
    <col min="15370" max="15370" width="6.7109375" style="17" customWidth="1"/>
    <col min="15371" max="15371" width="7.7109375" style="17" customWidth="1"/>
    <col min="15372" max="15372" width="7.5703125" style="17" customWidth="1"/>
    <col min="15373" max="15373" width="9" style="17" customWidth="1"/>
    <col min="15374" max="15374" width="6.140625" style="17" customWidth="1"/>
    <col min="15375" max="15375" width="8.140625" style="17" customWidth="1"/>
    <col min="15376" max="15376" width="8.42578125" style="17" customWidth="1"/>
    <col min="15377" max="15616" width="9.140625" style="17"/>
    <col min="15617" max="15617" width="2.5703125" style="17" customWidth="1"/>
    <col min="15618" max="15618" width="19" style="17" customWidth="1"/>
    <col min="15619" max="15619" width="4.7109375" style="17" customWidth="1"/>
    <col min="15620" max="15621" width="6.5703125" style="17" customWidth="1"/>
    <col min="15622" max="15622" width="6.85546875" style="17" customWidth="1"/>
    <col min="15623" max="15623" width="6.7109375" style="17" customWidth="1"/>
    <col min="15624" max="15624" width="6.85546875" style="17" customWidth="1"/>
    <col min="15625" max="15625" width="7.140625" style="17" customWidth="1"/>
    <col min="15626" max="15626" width="6.7109375" style="17" customWidth="1"/>
    <col min="15627" max="15627" width="7.7109375" style="17" customWidth="1"/>
    <col min="15628" max="15628" width="7.5703125" style="17" customWidth="1"/>
    <col min="15629" max="15629" width="9" style="17" customWidth="1"/>
    <col min="15630" max="15630" width="6.140625" style="17" customWidth="1"/>
    <col min="15631" max="15631" width="8.140625" style="17" customWidth="1"/>
    <col min="15632" max="15632" width="8.42578125" style="17" customWidth="1"/>
    <col min="15633" max="15872" width="9.140625" style="17"/>
    <col min="15873" max="15873" width="2.5703125" style="17" customWidth="1"/>
    <col min="15874" max="15874" width="19" style="17" customWidth="1"/>
    <col min="15875" max="15875" width="4.7109375" style="17" customWidth="1"/>
    <col min="15876" max="15877" width="6.5703125" style="17" customWidth="1"/>
    <col min="15878" max="15878" width="6.85546875" style="17" customWidth="1"/>
    <col min="15879" max="15879" width="6.7109375" style="17" customWidth="1"/>
    <col min="15880" max="15880" width="6.85546875" style="17" customWidth="1"/>
    <col min="15881" max="15881" width="7.140625" style="17" customWidth="1"/>
    <col min="15882" max="15882" width="6.7109375" style="17" customWidth="1"/>
    <col min="15883" max="15883" width="7.7109375" style="17" customWidth="1"/>
    <col min="15884" max="15884" width="7.5703125" style="17" customWidth="1"/>
    <col min="15885" max="15885" width="9" style="17" customWidth="1"/>
    <col min="15886" max="15886" width="6.140625" style="17" customWidth="1"/>
    <col min="15887" max="15887" width="8.140625" style="17" customWidth="1"/>
    <col min="15888" max="15888" width="8.42578125" style="17" customWidth="1"/>
    <col min="15889" max="16128" width="9.140625" style="17"/>
    <col min="16129" max="16129" width="2.5703125" style="17" customWidth="1"/>
    <col min="16130" max="16130" width="19" style="17" customWidth="1"/>
    <col min="16131" max="16131" width="4.7109375" style="17" customWidth="1"/>
    <col min="16132" max="16133" width="6.5703125" style="17" customWidth="1"/>
    <col min="16134" max="16134" width="6.85546875" style="17" customWidth="1"/>
    <col min="16135" max="16135" width="6.7109375" style="17" customWidth="1"/>
    <col min="16136" max="16136" width="6.85546875" style="17" customWidth="1"/>
    <col min="16137" max="16137" width="7.140625" style="17" customWidth="1"/>
    <col min="16138" max="16138" width="6.7109375" style="17" customWidth="1"/>
    <col min="16139" max="16139" width="7.7109375" style="17" customWidth="1"/>
    <col min="16140" max="16140" width="7.5703125" style="17" customWidth="1"/>
    <col min="16141" max="16141" width="9" style="17" customWidth="1"/>
    <col min="16142" max="16142" width="6.140625" style="17" customWidth="1"/>
    <col min="16143" max="16143" width="8.140625" style="17" customWidth="1"/>
    <col min="16144" max="16144" width="8.42578125" style="17" customWidth="1"/>
    <col min="16145" max="16384" width="9.140625" style="17"/>
  </cols>
  <sheetData>
    <row r="1" spans="1:256" s="1" customFormat="1" ht="33.6" customHeight="1">
      <c r="A1" s="1558" t="s">
        <v>1171</v>
      </c>
      <c r="B1" s="1558"/>
      <c r="C1" s="1558"/>
      <c r="D1" s="1558"/>
      <c r="E1" s="1558"/>
      <c r="F1" s="1558"/>
      <c r="G1" s="1558"/>
      <c r="H1" s="1558"/>
      <c r="I1" s="1558"/>
      <c r="J1" s="1558"/>
      <c r="K1" s="1558"/>
      <c r="L1" s="1558"/>
      <c r="M1" s="1558"/>
      <c r="N1" s="1558"/>
      <c r="O1" s="1558"/>
      <c r="P1" s="1558"/>
      <c r="Q1" s="922"/>
    </row>
    <row r="2" spans="1:256" s="7" customFormat="1" ht="15" customHeight="1">
      <c r="A2" s="1466" t="str">
        <f>"November 2015"</f>
        <v>November 2015</v>
      </c>
      <c r="B2" s="1466"/>
      <c r="C2" s="3"/>
      <c r="D2" s="1466"/>
      <c r="E2" s="1466"/>
      <c r="F2" s="1466"/>
      <c r="G2" s="1466"/>
      <c r="H2" s="1466"/>
      <c r="I2" s="9"/>
      <c r="J2" s="1466"/>
      <c r="K2" s="1466"/>
      <c r="L2" s="1466"/>
      <c r="N2" s="1466"/>
      <c r="P2" s="923" t="s">
        <v>0</v>
      </c>
      <c r="R2" s="9"/>
      <c r="S2" s="1466"/>
      <c r="T2" s="1466"/>
      <c r="U2" s="1466"/>
      <c r="V2" s="1466"/>
      <c r="W2" s="1466"/>
      <c r="X2" s="1466"/>
      <c r="Y2" s="1466"/>
      <c r="Z2" s="1466"/>
      <c r="AA2" s="1466"/>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row>
    <row r="3" spans="1:256" s="7" customFormat="1" ht="15" customHeight="1">
      <c r="A3" s="1466" t="s">
        <v>1</v>
      </c>
      <c r="B3" s="1466"/>
      <c r="C3" s="3"/>
      <c r="D3" s="1466"/>
      <c r="E3" s="1466"/>
      <c r="F3" s="1466"/>
      <c r="G3" s="1466"/>
      <c r="H3" s="1466"/>
      <c r="I3" s="9"/>
      <c r="J3" s="1466"/>
      <c r="K3" s="1466"/>
      <c r="L3" s="1466"/>
      <c r="M3" s="678"/>
      <c r="N3" s="1466"/>
      <c r="O3" s="215"/>
      <c r="P3" s="1466"/>
      <c r="R3" s="9"/>
      <c r="S3" s="1466"/>
      <c r="T3" s="1466"/>
      <c r="U3" s="1466"/>
      <c r="V3" s="1466"/>
      <c r="W3" s="1466"/>
      <c r="X3" s="1466"/>
      <c r="Y3" s="1466"/>
      <c r="Z3" s="1466"/>
      <c r="AA3" s="1466"/>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row>
    <row r="4" spans="1:256" s="7" customFormat="1" ht="11.1" customHeight="1">
      <c r="A4" s="1466"/>
      <c r="B4" s="1466"/>
      <c r="C4" s="3"/>
      <c r="D4" s="924" t="s">
        <v>2</v>
      </c>
      <c r="E4" s="924" t="s">
        <v>5</v>
      </c>
      <c r="F4" s="924" t="s">
        <v>7</v>
      </c>
      <c r="G4" s="924" t="s">
        <v>9</v>
      </c>
      <c r="H4" s="924" t="s">
        <v>11</v>
      </c>
      <c r="I4" s="924" t="s">
        <v>236</v>
      </c>
      <c r="J4" s="924" t="s">
        <v>237</v>
      </c>
      <c r="K4" s="924" t="s">
        <v>238</v>
      </c>
      <c r="L4" s="924" t="s">
        <v>239</v>
      </c>
      <c r="M4" s="924"/>
      <c r="N4" s="1464"/>
      <c r="O4" s="1546" t="s">
        <v>14</v>
      </c>
      <c r="P4" s="1546"/>
      <c r="R4" s="9"/>
      <c r="S4" s="1466"/>
      <c r="T4" s="1466"/>
      <c r="U4" s="1466"/>
      <c r="V4" s="1466"/>
      <c r="W4" s="1466"/>
      <c r="X4" s="1466"/>
      <c r="Y4" s="1466"/>
      <c r="Z4" s="1466"/>
      <c r="AA4" s="1466"/>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row>
    <row r="5" spans="1:256" s="7" customFormat="1" ht="11.1" customHeight="1">
      <c r="A5" s="1466"/>
      <c r="B5" s="1466"/>
      <c r="C5" s="14" t="s">
        <v>50</v>
      </c>
      <c r="D5" s="925">
        <v>40000</v>
      </c>
      <c r="E5" s="925">
        <v>49999</v>
      </c>
      <c r="F5" s="925">
        <v>59999</v>
      </c>
      <c r="G5" s="925">
        <v>69999</v>
      </c>
      <c r="H5" s="925">
        <v>79999</v>
      </c>
      <c r="I5" s="925">
        <v>89999</v>
      </c>
      <c r="J5" s="925">
        <v>99999</v>
      </c>
      <c r="K5" s="925">
        <v>109999</v>
      </c>
      <c r="L5" s="925">
        <v>110000</v>
      </c>
      <c r="M5" s="925" t="s">
        <v>209</v>
      </c>
      <c r="N5" s="1462" t="s">
        <v>18</v>
      </c>
      <c r="O5" s="16" t="s">
        <v>19</v>
      </c>
      <c r="P5" s="16" t="s">
        <v>20</v>
      </c>
      <c r="R5" s="9"/>
      <c r="S5" s="1466"/>
      <c r="T5" s="1466"/>
      <c r="U5" s="1466"/>
      <c r="V5" s="1466"/>
      <c r="W5" s="1466"/>
      <c r="X5" s="1466"/>
      <c r="Y5" s="1466"/>
      <c r="Z5" s="1466"/>
      <c r="AA5" s="1466"/>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ht="11.1" customHeight="1">
      <c r="A6" s="25"/>
      <c r="B6" s="25"/>
      <c r="C6" s="14"/>
      <c r="D6" s="18" t="s">
        <v>21</v>
      </c>
      <c r="E6" s="18"/>
      <c r="F6" s="18"/>
      <c r="G6" s="18"/>
      <c r="H6" s="18"/>
      <c r="I6" s="18"/>
      <c r="J6" s="18"/>
      <c r="K6" s="18"/>
      <c r="L6" s="220" t="s">
        <v>22</v>
      </c>
      <c r="M6" s="220" t="s">
        <v>23</v>
      </c>
      <c r="N6" s="220" t="s">
        <v>25</v>
      </c>
      <c r="O6" s="220" t="s">
        <v>24</v>
      </c>
      <c r="P6" s="22" t="s">
        <v>240</v>
      </c>
    </row>
    <row r="7" spans="1:256" ht="21.6" customHeight="1">
      <c r="B7" s="1461" t="s">
        <v>26</v>
      </c>
      <c r="D7" s="23"/>
      <c r="E7" s="23"/>
      <c r="F7" s="23"/>
      <c r="G7" s="23"/>
      <c r="H7" s="23"/>
      <c r="I7" s="23"/>
      <c r="J7" s="23"/>
      <c r="K7" s="23"/>
      <c r="L7" s="24"/>
      <c r="M7" s="24"/>
    </row>
    <row r="8" spans="1:256" ht="4.5" customHeight="1">
      <c r="A8" s="45"/>
      <c r="B8" s="1468"/>
      <c r="D8" s="23"/>
      <c r="E8" s="23"/>
      <c r="F8" s="23"/>
      <c r="G8" s="23"/>
      <c r="H8" s="23"/>
      <c r="I8" s="23"/>
      <c r="J8" s="23"/>
      <c r="K8" s="23"/>
      <c r="L8" s="24"/>
      <c r="M8" s="24"/>
    </row>
    <row r="9" spans="1:256" ht="11.1" customHeight="1">
      <c r="B9" s="687" t="s">
        <v>27</v>
      </c>
      <c r="D9" s="23"/>
      <c r="E9" s="23"/>
      <c r="F9" s="23"/>
      <c r="G9" s="23"/>
      <c r="H9" s="23"/>
      <c r="I9" s="23"/>
      <c r="J9" s="23"/>
      <c r="K9" s="23"/>
      <c r="L9" s="24"/>
      <c r="M9" s="24"/>
    </row>
    <row r="10" spans="1:256" ht="11.1" customHeight="1">
      <c r="A10" s="23"/>
      <c r="B10" s="27" t="s">
        <v>28</v>
      </c>
      <c r="D10" s="28" t="s">
        <v>29</v>
      </c>
      <c r="E10" s="28" t="s">
        <v>29</v>
      </c>
      <c r="F10" s="28" t="s">
        <v>29</v>
      </c>
      <c r="G10" s="28" t="s">
        <v>29</v>
      </c>
      <c r="H10" s="28" t="s">
        <v>29</v>
      </c>
      <c r="I10" s="28" t="s">
        <v>29</v>
      </c>
      <c r="J10" s="28" t="s">
        <v>29</v>
      </c>
      <c r="K10" s="28" t="s">
        <v>29</v>
      </c>
      <c r="L10" s="28" t="s">
        <v>29</v>
      </c>
      <c r="M10" s="28" t="s">
        <v>29</v>
      </c>
      <c r="N10" s="28" t="s">
        <v>29</v>
      </c>
      <c r="O10" s="29" t="s">
        <v>29</v>
      </c>
      <c r="P10" s="29" t="s">
        <v>30</v>
      </c>
    </row>
    <row r="11" spans="1:256" ht="11.1" customHeight="1">
      <c r="B11" s="27" t="s">
        <v>31</v>
      </c>
      <c r="D11" s="28" t="s">
        <v>29</v>
      </c>
      <c r="E11" s="28">
        <v>0.1</v>
      </c>
      <c r="F11" s="28" t="s">
        <v>29</v>
      </c>
      <c r="G11" s="28" t="s">
        <v>29</v>
      </c>
      <c r="H11" s="28" t="s">
        <v>29</v>
      </c>
      <c r="I11" s="28" t="s">
        <v>29</v>
      </c>
      <c r="J11" s="28" t="s">
        <v>29</v>
      </c>
      <c r="K11" s="28" t="s">
        <v>29</v>
      </c>
      <c r="L11" s="28" t="s">
        <v>29</v>
      </c>
      <c r="M11" s="28" t="s">
        <v>29</v>
      </c>
      <c r="N11" s="28">
        <v>0.2</v>
      </c>
      <c r="O11" s="29">
        <v>45700</v>
      </c>
      <c r="P11" s="29" t="s">
        <v>30</v>
      </c>
      <c r="Q11" s="927"/>
    </row>
    <row r="12" spans="1:256" ht="11.1" customHeight="1">
      <c r="B12" s="27" t="s">
        <v>32</v>
      </c>
      <c r="D12" s="28" t="s">
        <v>29</v>
      </c>
      <c r="E12" s="28">
        <v>0.5</v>
      </c>
      <c r="F12" s="28">
        <v>0.2</v>
      </c>
      <c r="G12" s="28" t="s">
        <v>29</v>
      </c>
      <c r="H12" s="28" t="s">
        <v>29</v>
      </c>
      <c r="I12" s="28" t="s">
        <v>29</v>
      </c>
      <c r="J12" s="28" t="s">
        <v>29</v>
      </c>
      <c r="K12" s="28" t="s">
        <v>29</v>
      </c>
      <c r="L12" s="28" t="s">
        <v>29</v>
      </c>
      <c r="M12" s="28" t="s">
        <v>29</v>
      </c>
      <c r="N12" s="28">
        <v>0.8</v>
      </c>
      <c r="O12" s="29">
        <v>47300</v>
      </c>
      <c r="P12" s="29" t="s">
        <v>30</v>
      </c>
      <c r="Q12" s="927"/>
    </row>
    <row r="13" spans="1:256" ht="11.1" customHeight="1">
      <c r="B13" s="27" t="s">
        <v>33</v>
      </c>
      <c r="D13" s="28" t="s">
        <v>29</v>
      </c>
      <c r="E13" s="28">
        <v>0.7</v>
      </c>
      <c r="F13" s="28">
        <v>0.5</v>
      </c>
      <c r="G13" s="28">
        <v>0.2</v>
      </c>
      <c r="H13" s="28" t="s">
        <v>29</v>
      </c>
      <c r="I13" s="28" t="s">
        <v>29</v>
      </c>
      <c r="J13" s="28" t="s">
        <v>29</v>
      </c>
      <c r="K13" s="28" t="s">
        <v>29</v>
      </c>
      <c r="L13" s="28" t="s">
        <v>29</v>
      </c>
      <c r="M13" s="28" t="s">
        <v>29</v>
      </c>
      <c r="N13" s="28">
        <v>1.4</v>
      </c>
      <c r="O13" s="29">
        <v>51600</v>
      </c>
      <c r="P13" s="29" t="s">
        <v>30</v>
      </c>
      <c r="Q13" s="927"/>
    </row>
    <row r="14" spans="1:256" ht="11.1" customHeight="1">
      <c r="B14" s="27" t="s">
        <v>34</v>
      </c>
      <c r="D14" s="28" t="s">
        <v>29</v>
      </c>
      <c r="E14" s="28">
        <v>0.5</v>
      </c>
      <c r="F14" s="28">
        <v>0.7</v>
      </c>
      <c r="G14" s="28">
        <v>0.3</v>
      </c>
      <c r="H14" s="28">
        <v>0.1</v>
      </c>
      <c r="I14" s="28" t="s">
        <v>29</v>
      </c>
      <c r="J14" s="28" t="s">
        <v>29</v>
      </c>
      <c r="K14" s="28" t="s">
        <v>29</v>
      </c>
      <c r="L14" s="28" t="s">
        <v>29</v>
      </c>
      <c r="M14" s="28" t="s">
        <v>29</v>
      </c>
      <c r="N14" s="28">
        <v>1.7</v>
      </c>
      <c r="O14" s="29">
        <v>55600</v>
      </c>
      <c r="P14" s="29" t="s">
        <v>30</v>
      </c>
      <c r="Q14" s="927"/>
    </row>
    <row r="15" spans="1:256" ht="11.1" customHeight="1">
      <c r="B15" s="27" t="s">
        <v>35</v>
      </c>
      <c r="D15" s="28" t="s">
        <v>29</v>
      </c>
      <c r="E15" s="28">
        <v>0.3</v>
      </c>
      <c r="F15" s="28">
        <v>0.5</v>
      </c>
      <c r="G15" s="28">
        <v>0.3</v>
      </c>
      <c r="H15" s="28">
        <v>0.1</v>
      </c>
      <c r="I15" s="28" t="s">
        <v>29</v>
      </c>
      <c r="J15" s="28" t="s">
        <v>29</v>
      </c>
      <c r="K15" s="28" t="s">
        <v>29</v>
      </c>
      <c r="L15" s="28" t="s">
        <v>29</v>
      </c>
      <c r="M15" s="28" t="s">
        <v>29</v>
      </c>
      <c r="N15" s="28">
        <v>1.4</v>
      </c>
      <c r="O15" s="29">
        <v>58000</v>
      </c>
      <c r="P15" s="29" t="s">
        <v>30</v>
      </c>
      <c r="Q15" s="927"/>
    </row>
    <row r="16" spans="1:256" ht="11.1" customHeight="1">
      <c r="B16" s="27" t="s">
        <v>36</v>
      </c>
      <c r="D16" s="28" t="s">
        <v>29</v>
      </c>
      <c r="E16" s="28">
        <v>0.2</v>
      </c>
      <c r="F16" s="28">
        <v>0.3</v>
      </c>
      <c r="G16" s="28">
        <v>0.3</v>
      </c>
      <c r="H16" s="28">
        <v>0.1</v>
      </c>
      <c r="I16" s="28" t="s">
        <v>29</v>
      </c>
      <c r="J16" s="28" t="s">
        <v>29</v>
      </c>
      <c r="K16" s="28" t="s">
        <v>29</v>
      </c>
      <c r="L16" s="28" t="s">
        <v>29</v>
      </c>
      <c r="M16" s="28" t="s">
        <v>29</v>
      </c>
      <c r="N16" s="28">
        <v>1.1000000000000001</v>
      </c>
      <c r="O16" s="29">
        <v>60600</v>
      </c>
      <c r="P16" s="29" t="s">
        <v>30</v>
      </c>
      <c r="Q16" s="927"/>
    </row>
    <row r="17" spans="2:18" ht="11.1" customHeight="1">
      <c r="B17" s="27" t="s">
        <v>37</v>
      </c>
      <c r="D17" s="28" t="s">
        <v>29</v>
      </c>
      <c r="E17" s="28">
        <v>0.1</v>
      </c>
      <c r="F17" s="28">
        <v>0.2</v>
      </c>
      <c r="G17" s="28">
        <v>0.2</v>
      </c>
      <c r="H17" s="28">
        <v>0.1</v>
      </c>
      <c r="I17" s="28" t="s">
        <v>29</v>
      </c>
      <c r="J17" s="28" t="s">
        <v>29</v>
      </c>
      <c r="K17" s="28" t="s">
        <v>29</v>
      </c>
      <c r="L17" s="28" t="s">
        <v>29</v>
      </c>
      <c r="M17" s="28" t="s">
        <v>29</v>
      </c>
      <c r="N17" s="28">
        <v>0.6</v>
      </c>
      <c r="O17" s="29">
        <v>63500</v>
      </c>
      <c r="P17" s="29" t="s">
        <v>30</v>
      </c>
      <c r="Q17" s="927"/>
    </row>
    <row r="18" spans="2:18" ht="11.1" customHeight="1">
      <c r="B18" s="27" t="s">
        <v>38</v>
      </c>
      <c r="D18" s="28" t="s">
        <v>29</v>
      </c>
      <c r="E18" s="28" t="s">
        <v>29</v>
      </c>
      <c r="F18" s="28" t="s">
        <v>29</v>
      </c>
      <c r="G18" s="28">
        <v>0.1</v>
      </c>
      <c r="H18" s="28" t="s">
        <v>29</v>
      </c>
      <c r="I18" s="28" t="s">
        <v>29</v>
      </c>
      <c r="J18" s="28" t="s">
        <v>29</v>
      </c>
      <c r="K18" s="28" t="s">
        <v>29</v>
      </c>
      <c r="L18" s="28" t="s">
        <v>29</v>
      </c>
      <c r="M18" s="28" t="s">
        <v>29</v>
      </c>
      <c r="N18" s="28">
        <v>0.2</v>
      </c>
      <c r="O18" s="29">
        <v>66600</v>
      </c>
      <c r="P18" s="29" t="s">
        <v>30</v>
      </c>
      <c r="Q18" s="927"/>
    </row>
    <row r="19" spans="2:18" s="32" customFormat="1" ht="11.1" customHeight="1">
      <c r="B19" s="27" t="s">
        <v>39</v>
      </c>
      <c r="C19" s="3">
        <v>8</v>
      </c>
      <c r="D19" s="28">
        <v>0.1</v>
      </c>
      <c r="E19" s="28">
        <v>2.4</v>
      </c>
      <c r="F19" s="28">
        <v>2.4</v>
      </c>
      <c r="G19" s="28">
        <v>1.5</v>
      </c>
      <c r="H19" s="28">
        <v>0.4</v>
      </c>
      <c r="I19" s="28">
        <v>0.2</v>
      </c>
      <c r="J19" s="28">
        <v>0.1</v>
      </c>
      <c r="K19" s="28" t="s">
        <v>29</v>
      </c>
      <c r="L19" s="28" t="s">
        <v>29</v>
      </c>
      <c r="M19" s="28">
        <v>0.2</v>
      </c>
      <c r="N19" s="28">
        <v>7.3</v>
      </c>
      <c r="O19" s="29">
        <v>55800</v>
      </c>
      <c r="P19" s="29">
        <v>54000</v>
      </c>
      <c r="Q19" s="927"/>
      <c r="R19" s="17"/>
    </row>
    <row r="20" spans="2:18" s="32" customFormat="1" ht="3.75" customHeight="1">
      <c r="B20" s="679"/>
      <c r="C20" s="33"/>
      <c r="D20" s="34"/>
      <c r="E20" s="34"/>
      <c r="F20" s="34"/>
      <c r="G20" s="34"/>
      <c r="H20" s="34"/>
      <c r="I20" s="34"/>
      <c r="J20" s="34"/>
      <c r="K20" s="34"/>
      <c r="L20" s="38"/>
      <c r="M20" s="38"/>
      <c r="N20" s="38"/>
      <c r="O20" s="35"/>
      <c r="P20" s="35"/>
      <c r="Q20" s="928"/>
      <c r="R20" s="17"/>
    </row>
    <row r="21" spans="2:18" ht="11.1" customHeight="1">
      <c r="B21" s="687" t="s">
        <v>40</v>
      </c>
      <c r="C21" s="37"/>
      <c r="D21" s="38"/>
      <c r="E21" s="38"/>
      <c r="F21" s="38"/>
      <c r="G21" s="38"/>
      <c r="H21" s="38"/>
      <c r="I21" s="38"/>
      <c r="J21" s="38"/>
      <c r="K21" s="38"/>
      <c r="L21" s="221"/>
      <c r="M21" s="221"/>
      <c r="N21" s="221"/>
      <c r="O21" s="29"/>
    </row>
    <row r="22" spans="2:18" ht="11.1" customHeight="1">
      <c r="B22" s="27" t="s">
        <v>28</v>
      </c>
      <c r="D22" s="28" t="s">
        <v>29</v>
      </c>
      <c r="E22" s="28" t="s">
        <v>29</v>
      </c>
      <c r="F22" s="28" t="s">
        <v>29</v>
      </c>
      <c r="G22" s="28" t="s">
        <v>29</v>
      </c>
      <c r="H22" s="28" t="s">
        <v>29</v>
      </c>
      <c r="I22" s="28" t="s">
        <v>29</v>
      </c>
      <c r="J22" s="28" t="s">
        <v>29</v>
      </c>
      <c r="K22" s="28" t="s">
        <v>29</v>
      </c>
      <c r="L22" s="28" t="s">
        <v>29</v>
      </c>
      <c r="M22" s="28" t="s">
        <v>29</v>
      </c>
      <c r="N22" s="28" t="s">
        <v>29</v>
      </c>
      <c r="O22" s="29" t="s">
        <v>29</v>
      </c>
      <c r="P22" s="29" t="s">
        <v>30</v>
      </c>
      <c r="Q22" s="927"/>
    </row>
    <row r="23" spans="2:18" ht="11.1" customHeight="1">
      <c r="B23" s="27" t="s">
        <v>31</v>
      </c>
      <c r="D23" s="28">
        <v>0.1</v>
      </c>
      <c r="E23" s="28">
        <v>0.4</v>
      </c>
      <c r="F23" s="28">
        <v>0.1</v>
      </c>
      <c r="G23" s="28" t="s">
        <v>29</v>
      </c>
      <c r="H23" s="28" t="s">
        <v>29</v>
      </c>
      <c r="I23" s="28" t="s">
        <v>29</v>
      </c>
      <c r="J23" s="28" t="s">
        <v>29</v>
      </c>
      <c r="K23" s="28" t="s">
        <v>29</v>
      </c>
      <c r="L23" s="28" t="s">
        <v>29</v>
      </c>
      <c r="M23" s="28" t="s">
        <v>29</v>
      </c>
      <c r="N23" s="28">
        <v>0.6</v>
      </c>
      <c r="O23" s="29">
        <v>44300</v>
      </c>
      <c r="P23" s="29" t="s">
        <v>30</v>
      </c>
      <c r="Q23" s="927"/>
    </row>
    <row r="24" spans="2:18" ht="11.1" customHeight="1">
      <c r="B24" s="27" t="s">
        <v>32</v>
      </c>
      <c r="D24" s="28">
        <v>0.2</v>
      </c>
      <c r="E24" s="28">
        <v>1.8</v>
      </c>
      <c r="F24" s="28">
        <v>0.6</v>
      </c>
      <c r="G24" s="28">
        <v>0.1</v>
      </c>
      <c r="H24" s="28" t="s">
        <v>29</v>
      </c>
      <c r="I24" s="28" t="s">
        <v>29</v>
      </c>
      <c r="J24" s="28" t="s">
        <v>29</v>
      </c>
      <c r="K24" s="28" t="s">
        <v>29</v>
      </c>
      <c r="L24" s="28" t="s">
        <v>29</v>
      </c>
      <c r="M24" s="28">
        <v>0.1</v>
      </c>
      <c r="N24" s="28">
        <v>2.8</v>
      </c>
      <c r="O24" s="29">
        <v>47000</v>
      </c>
      <c r="P24" s="29" t="s">
        <v>30</v>
      </c>
      <c r="Q24" s="927"/>
    </row>
    <row r="25" spans="2:18" ht="11.1" customHeight="1">
      <c r="B25" s="27" t="s">
        <v>33</v>
      </c>
      <c r="D25" s="28">
        <v>0.1</v>
      </c>
      <c r="E25" s="28">
        <v>2.5</v>
      </c>
      <c r="F25" s="28">
        <v>1.2</v>
      </c>
      <c r="G25" s="28">
        <v>0.3</v>
      </c>
      <c r="H25" s="28">
        <v>0.1</v>
      </c>
      <c r="I25" s="28" t="s">
        <v>29</v>
      </c>
      <c r="J25" s="28" t="s">
        <v>29</v>
      </c>
      <c r="K25" s="28" t="s">
        <v>29</v>
      </c>
      <c r="L25" s="28" t="s">
        <v>29</v>
      </c>
      <c r="M25" s="28">
        <v>0.1</v>
      </c>
      <c r="N25" s="28">
        <v>4.3</v>
      </c>
      <c r="O25" s="29">
        <v>49500</v>
      </c>
      <c r="P25" s="29" t="s">
        <v>30</v>
      </c>
      <c r="Q25" s="927"/>
    </row>
    <row r="26" spans="2:18" ht="11.1" customHeight="1">
      <c r="B26" s="27" t="s">
        <v>34</v>
      </c>
      <c r="D26" s="28">
        <v>0.1</v>
      </c>
      <c r="E26" s="28">
        <v>2.4</v>
      </c>
      <c r="F26" s="28">
        <v>1.8</v>
      </c>
      <c r="G26" s="28">
        <v>0.7</v>
      </c>
      <c r="H26" s="28">
        <v>0.1</v>
      </c>
      <c r="I26" s="28" t="s">
        <v>29</v>
      </c>
      <c r="J26" s="28" t="s">
        <v>29</v>
      </c>
      <c r="K26" s="28" t="s">
        <v>29</v>
      </c>
      <c r="L26" s="28" t="s">
        <v>29</v>
      </c>
      <c r="M26" s="28">
        <v>0.1</v>
      </c>
      <c r="N26" s="28">
        <v>5.3</v>
      </c>
      <c r="O26" s="29">
        <v>52000</v>
      </c>
      <c r="P26" s="29" t="s">
        <v>30</v>
      </c>
      <c r="Q26" s="927"/>
    </row>
    <row r="27" spans="2:18" ht="11.1" customHeight="1">
      <c r="B27" s="27" t="s">
        <v>35</v>
      </c>
      <c r="D27" s="28">
        <v>0.1</v>
      </c>
      <c r="E27" s="28">
        <v>1.8</v>
      </c>
      <c r="F27" s="28">
        <v>1.7</v>
      </c>
      <c r="G27" s="28">
        <v>1</v>
      </c>
      <c r="H27" s="28">
        <v>0.2</v>
      </c>
      <c r="I27" s="28">
        <v>0.1</v>
      </c>
      <c r="J27" s="28" t="s">
        <v>29</v>
      </c>
      <c r="K27" s="28" t="s">
        <v>29</v>
      </c>
      <c r="L27" s="28" t="s">
        <v>29</v>
      </c>
      <c r="M27" s="28">
        <v>0.1</v>
      </c>
      <c r="N27" s="28">
        <v>5</v>
      </c>
      <c r="O27" s="29">
        <v>54300</v>
      </c>
      <c r="P27" s="29" t="s">
        <v>30</v>
      </c>
      <c r="Q27" s="927"/>
    </row>
    <row r="28" spans="2:18" ht="11.1" customHeight="1">
      <c r="B28" s="27" t="s">
        <v>36</v>
      </c>
      <c r="D28" s="28">
        <v>0.1</v>
      </c>
      <c r="E28" s="28">
        <v>1.4</v>
      </c>
      <c r="F28" s="28">
        <v>1.6</v>
      </c>
      <c r="G28" s="28">
        <v>1</v>
      </c>
      <c r="H28" s="28">
        <v>0.3</v>
      </c>
      <c r="I28" s="28">
        <v>0.1</v>
      </c>
      <c r="J28" s="28" t="s">
        <v>29</v>
      </c>
      <c r="K28" s="28" t="s">
        <v>29</v>
      </c>
      <c r="L28" s="28" t="s">
        <v>29</v>
      </c>
      <c r="M28" s="28">
        <v>0.1</v>
      </c>
      <c r="N28" s="28">
        <v>4.5999999999999996</v>
      </c>
      <c r="O28" s="29">
        <v>55800</v>
      </c>
      <c r="P28" s="29" t="s">
        <v>30</v>
      </c>
      <c r="Q28" s="927"/>
    </row>
    <row r="29" spans="2:18" ht="11.1" customHeight="1">
      <c r="B29" s="27" t="s">
        <v>37</v>
      </c>
      <c r="D29" s="28" t="s">
        <v>29</v>
      </c>
      <c r="E29" s="28">
        <v>0.8</v>
      </c>
      <c r="F29" s="28">
        <v>1.1000000000000001</v>
      </c>
      <c r="G29" s="28">
        <v>0.8</v>
      </c>
      <c r="H29" s="28">
        <v>0.3</v>
      </c>
      <c r="I29" s="28">
        <v>0.1</v>
      </c>
      <c r="J29" s="28" t="s">
        <v>29</v>
      </c>
      <c r="K29" s="28" t="s">
        <v>29</v>
      </c>
      <c r="L29" s="28" t="s">
        <v>29</v>
      </c>
      <c r="M29" s="28">
        <v>0.1</v>
      </c>
      <c r="N29" s="28">
        <v>3.2</v>
      </c>
      <c r="O29" s="29">
        <v>57400</v>
      </c>
      <c r="P29" s="29" t="s">
        <v>30</v>
      </c>
      <c r="Q29" s="927"/>
    </row>
    <row r="30" spans="2:18" ht="11.1" customHeight="1">
      <c r="B30" s="27" t="s">
        <v>38</v>
      </c>
      <c r="D30" s="28" t="s">
        <v>29</v>
      </c>
      <c r="E30" s="28">
        <v>0.2</v>
      </c>
      <c r="F30" s="28">
        <v>0.4</v>
      </c>
      <c r="G30" s="28">
        <v>0.3</v>
      </c>
      <c r="H30" s="28">
        <v>0.1</v>
      </c>
      <c r="I30" s="28">
        <v>0.1</v>
      </c>
      <c r="J30" s="28" t="s">
        <v>29</v>
      </c>
      <c r="K30" s="28" t="s">
        <v>29</v>
      </c>
      <c r="L30" s="28" t="s">
        <v>29</v>
      </c>
      <c r="M30" s="28" t="s">
        <v>29</v>
      </c>
      <c r="N30" s="28">
        <v>1.2</v>
      </c>
      <c r="O30" s="29">
        <v>61000</v>
      </c>
      <c r="P30" s="29" t="s">
        <v>30</v>
      </c>
      <c r="Q30" s="927"/>
    </row>
    <row r="31" spans="2:18" s="32" customFormat="1" ht="11.1" customHeight="1">
      <c r="B31" s="27" t="s">
        <v>39</v>
      </c>
      <c r="C31" s="3">
        <v>8</v>
      </c>
      <c r="D31" s="28">
        <v>0.7</v>
      </c>
      <c r="E31" s="28">
        <v>11.4</v>
      </c>
      <c r="F31" s="28">
        <v>8.4</v>
      </c>
      <c r="G31" s="28">
        <v>4.0999999999999996</v>
      </c>
      <c r="H31" s="28">
        <v>1.1000000000000001</v>
      </c>
      <c r="I31" s="28">
        <v>0.3</v>
      </c>
      <c r="J31" s="28">
        <v>0.1</v>
      </c>
      <c r="K31" s="28" t="s">
        <v>29</v>
      </c>
      <c r="L31" s="28" t="s">
        <v>29</v>
      </c>
      <c r="M31" s="28">
        <v>0.8</v>
      </c>
      <c r="N31" s="28">
        <v>27</v>
      </c>
      <c r="O31" s="29">
        <v>53100</v>
      </c>
      <c r="P31" s="29">
        <v>50600</v>
      </c>
      <c r="Q31" s="927"/>
    </row>
    <row r="32" spans="2:18" s="32" customFormat="1" ht="3.75" customHeight="1">
      <c r="B32" s="679"/>
      <c r="C32" s="33"/>
      <c r="D32" s="34"/>
      <c r="E32" s="34"/>
      <c r="F32" s="34"/>
      <c r="G32" s="34"/>
      <c r="H32" s="34"/>
      <c r="I32" s="34"/>
      <c r="J32" s="34"/>
      <c r="K32" s="34"/>
      <c r="L32" s="38"/>
      <c r="M32" s="38"/>
      <c r="N32" s="38"/>
      <c r="O32" s="35"/>
      <c r="P32" s="35"/>
      <c r="Q32" s="928"/>
    </row>
    <row r="33" spans="1:17" ht="11.1" customHeight="1">
      <c r="B33" s="687" t="s">
        <v>41</v>
      </c>
      <c r="C33" s="3">
        <v>9</v>
      </c>
      <c r="D33" s="38"/>
      <c r="E33" s="38"/>
      <c r="F33" s="38"/>
      <c r="G33" s="38"/>
      <c r="H33" s="38"/>
      <c r="I33" s="38"/>
      <c r="J33" s="38"/>
      <c r="K33" s="38"/>
      <c r="L33" s="221"/>
      <c r="M33" s="221"/>
      <c r="N33" s="221"/>
      <c r="O33" s="29"/>
    </row>
    <row r="34" spans="1:17" ht="11.1" customHeight="1">
      <c r="B34" s="27" t="s">
        <v>28</v>
      </c>
      <c r="D34" s="28" t="s">
        <v>29</v>
      </c>
      <c r="E34" s="28" t="s">
        <v>29</v>
      </c>
      <c r="F34" s="28" t="s">
        <v>29</v>
      </c>
      <c r="G34" s="28" t="s">
        <v>29</v>
      </c>
      <c r="H34" s="28" t="s">
        <v>29</v>
      </c>
      <c r="I34" s="28" t="s">
        <v>29</v>
      </c>
      <c r="J34" s="28" t="s">
        <v>29</v>
      </c>
      <c r="K34" s="28" t="s">
        <v>29</v>
      </c>
      <c r="L34" s="28" t="s">
        <v>29</v>
      </c>
      <c r="M34" s="28" t="s">
        <v>29</v>
      </c>
      <c r="N34" s="28" t="s">
        <v>29</v>
      </c>
      <c r="O34" s="29" t="s">
        <v>29</v>
      </c>
      <c r="P34" s="29" t="s">
        <v>30</v>
      </c>
      <c r="Q34" s="927"/>
    </row>
    <row r="35" spans="1:17" ht="11.1" customHeight="1">
      <c r="B35" s="27" t="s">
        <v>31</v>
      </c>
      <c r="D35" s="28">
        <v>0.1</v>
      </c>
      <c r="E35" s="28">
        <v>0.5</v>
      </c>
      <c r="F35" s="28">
        <v>0.1</v>
      </c>
      <c r="G35" s="28" t="s">
        <v>29</v>
      </c>
      <c r="H35" s="28" t="s">
        <v>29</v>
      </c>
      <c r="I35" s="28" t="s">
        <v>29</v>
      </c>
      <c r="J35" s="28" t="s">
        <v>29</v>
      </c>
      <c r="K35" s="28" t="s">
        <v>29</v>
      </c>
      <c r="L35" s="28" t="s">
        <v>29</v>
      </c>
      <c r="M35" s="28">
        <v>0.1</v>
      </c>
      <c r="N35" s="28">
        <v>0.8</v>
      </c>
      <c r="O35" s="29">
        <v>44600</v>
      </c>
      <c r="P35" s="29" t="s">
        <v>30</v>
      </c>
      <c r="Q35" s="927"/>
    </row>
    <row r="36" spans="1:17" ht="11.1" customHeight="1">
      <c r="B36" s="27" t="s">
        <v>32</v>
      </c>
      <c r="D36" s="28">
        <v>0.2</v>
      </c>
      <c r="E36" s="28">
        <v>2.2999999999999998</v>
      </c>
      <c r="F36" s="28">
        <v>0.8</v>
      </c>
      <c r="G36" s="28">
        <v>0.1</v>
      </c>
      <c r="H36" s="28" t="s">
        <v>29</v>
      </c>
      <c r="I36" s="28" t="s">
        <v>29</v>
      </c>
      <c r="J36" s="28" t="s">
        <v>29</v>
      </c>
      <c r="K36" s="28" t="s">
        <v>29</v>
      </c>
      <c r="L36" s="28" t="s">
        <v>29</v>
      </c>
      <c r="M36" s="28">
        <v>0.1</v>
      </c>
      <c r="N36" s="28">
        <v>3.6</v>
      </c>
      <c r="O36" s="29">
        <v>47100</v>
      </c>
      <c r="P36" s="29" t="s">
        <v>30</v>
      </c>
      <c r="Q36" s="927"/>
    </row>
    <row r="37" spans="1:17" ht="11.1" customHeight="1">
      <c r="B37" s="27" t="s">
        <v>33</v>
      </c>
      <c r="D37" s="28">
        <v>0.1</v>
      </c>
      <c r="E37" s="28">
        <v>3.2</v>
      </c>
      <c r="F37" s="28">
        <v>1.7</v>
      </c>
      <c r="G37" s="28">
        <v>0.4</v>
      </c>
      <c r="H37" s="28">
        <v>0.1</v>
      </c>
      <c r="I37" s="28" t="s">
        <v>29</v>
      </c>
      <c r="J37" s="28" t="s">
        <v>29</v>
      </c>
      <c r="K37" s="28" t="s">
        <v>29</v>
      </c>
      <c r="L37" s="28" t="s">
        <v>29</v>
      </c>
      <c r="M37" s="28">
        <v>0.2</v>
      </c>
      <c r="N37" s="28">
        <v>5.7</v>
      </c>
      <c r="O37" s="29">
        <v>50000</v>
      </c>
      <c r="P37" s="29" t="s">
        <v>30</v>
      </c>
      <c r="Q37" s="927"/>
    </row>
    <row r="38" spans="1:17" ht="11.1" customHeight="1">
      <c r="B38" s="27" t="s">
        <v>34</v>
      </c>
      <c r="D38" s="28">
        <v>0.1</v>
      </c>
      <c r="E38" s="28">
        <v>2.9</v>
      </c>
      <c r="F38" s="28">
        <v>2.5</v>
      </c>
      <c r="G38" s="28">
        <v>1</v>
      </c>
      <c r="H38" s="28">
        <v>0.2</v>
      </c>
      <c r="I38" s="28">
        <v>0.1</v>
      </c>
      <c r="J38" s="28" t="s">
        <v>29</v>
      </c>
      <c r="K38" s="28" t="s">
        <v>29</v>
      </c>
      <c r="L38" s="28" t="s">
        <v>29</v>
      </c>
      <c r="M38" s="28">
        <v>0.2</v>
      </c>
      <c r="N38" s="28">
        <v>7</v>
      </c>
      <c r="O38" s="29">
        <v>52900</v>
      </c>
      <c r="P38" s="29" t="s">
        <v>30</v>
      </c>
      <c r="Q38" s="927"/>
    </row>
    <row r="39" spans="1:17" ht="11.1" customHeight="1">
      <c r="B39" s="27" t="s">
        <v>35</v>
      </c>
      <c r="D39" s="28">
        <v>0.1</v>
      </c>
      <c r="E39" s="28">
        <v>2.2000000000000002</v>
      </c>
      <c r="F39" s="28">
        <v>2.2000000000000002</v>
      </c>
      <c r="G39" s="28">
        <v>1.3</v>
      </c>
      <c r="H39" s="28">
        <v>0.3</v>
      </c>
      <c r="I39" s="28">
        <v>0.1</v>
      </c>
      <c r="J39" s="28" t="s">
        <v>29</v>
      </c>
      <c r="K39" s="28" t="s">
        <v>29</v>
      </c>
      <c r="L39" s="28" t="s">
        <v>29</v>
      </c>
      <c r="M39" s="28">
        <v>0.2</v>
      </c>
      <c r="N39" s="28">
        <v>6.4</v>
      </c>
      <c r="O39" s="29">
        <v>55100</v>
      </c>
      <c r="P39" s="29" t="s">
        <v>30</v>
      </c>
      <c r="Q39" s="927"/>
    </row>
    <row r="40" spans="1:17" ht="11.1" customHeight="1">
      <c r="B40" s="27" t="s">
        <v>36</v>
      </c>
      <c r="D40" s="28">
        <v>0.1</v>
      </c>
      <c r="E40" s="28">
        <v>1.6</v>
      </c>
      <c r="F40" s="28">
        <v>1.9</v>
      </c>
      <c r="G40" s="28">
        <v>1.3</v>
      </c>
      <c r="H40" s="28">
        <v>0.4</v>
      </c>
      <c r="I40" s="28">
        <v>0.1</v>
      </c>
      <c r="J40" s="28" t="s">
        <v>29</v>
      </c>
      <c r="K40" s="28" t="s">
        <v>29</v>
      </c>
      <c r="L40" s="28" t="s">
        <v>29</v>
      </c>
      <c r="M40" s="28">
        <v>0.1</v>
      </c>
      <c r="N40" s="28">
        <v>5.6</v>
      </c>
      <c r="O40" s="29">
        <v>56800</v>
      </c>
      <c r="P40" s="29" t="s">
        <v>30</v>
      </c>
      <c r="Q40" s="927"/>
    </row>
    <row r="41" spans="1:17" ht="11.1" customHeight="1">
      <c r="B41" s="27" t="s">
        <v>37</v>
      </c>
      <c r="D41" s="28" t="s">
        <v>29</v>
      </c>
      <c r="E41" s="28">
        <v>0.9</v>
      </c>
      <c r="F41" s="28">
        <v>1.3</v>
      </c>
      <c r="G41" s="28">
        <v>1</v>
      </c>
      <c r="H41" s="28">
        <v>0.3</v>
      </c>
      <c r="I41" s="28">
        <v>0.1</v>
      </c>
      <c r="J41" s="28" t="s">
        <v>29</v>
      </c>
      <c r="K41" s="28" t="s">
        <v>29</v>
      </c>
      <c r="L41" s="28" t="s">
        <v>29</v>
      </c>
      <c r="M41" s="28">
        <v>0.1</v>
      </c>
      <c r="N41" s="28">
        <v>3.8</v>
      </c>
      <c r="O41" s="29">
        <v>58400</v>
      </c>
      <c r="P41" s="29" t="s">
        <v>30</v>
      </c>
      <c r="Q41" s="927"/>
    </row>
    <row r="42" spans="1:17" ht="11.1" customHeight="1">
      <c r="B42" s="27" t="s">
        <v>38</v>
      </c>
      <c r="D42" s="28" t="s">
        <v>29</v>
      </c>
      <c r="E42" s="28">
        <v>0.2</v>
      </c>
      <c r="F42" s="28">
        <v>0.4</v>
      </c>
      <c r="G42" s="28">
        <v>0.4</v>
      </c>
      <c r="H42" s="28">
        <v>0.2</v>
      </c>
      <c r="I42" s="28">
        <v>0.1</v>
      </c>
      <c r="J42" s="28" t="s">
        <v>29</v>
      </c>
      <c r="K42" s="28" t="s">
        <v>29</v>
      </c>
      <c r="L42" s="28" t="s">
        <v>29</v>
      </c>
      <c r="M42" s="28">
        <v>0.1</v>
      </c>
      <c r="N42" s="28">
        <v>1.4</v>
      </c>
      <c r="O42" s="29">
        <v>61700</v>
      </c>
      <c r="P42" s="29" t="s">
        <v>30</v>
      </c>
      <c r="Q42" s="927"/>
    </row>
    <row r="43" spans="1:17" s="32" customFormat="1" ht="11.1" customHeight="1">
      <c r="B43" s="27" t="s">
        <v>39</v>
      </c>
      <c r="C43" s="3">
        <v>8</v>
      </c>
      <c r="D43" s="28">
        <v>0.8</v>
      </c>
      <c r="E43" s="28">
        <v>13.8</v>
      </c>
      <c r="F43" s="28">
        <v>10.8</v>
      </c>
      <c r="G43" s="28">
        <v>5.6</v>
      </c>
      <c r="H43" s="28">
        <v>1.5</v>
      </c>
      <c r="I43" s="28">
        <v>0.5</v>
      </c>
      <c r="J43" s="28">
        <v>0.2</v>
      </c>
      <c r="K43" s="28">
        <v>0.1</v>
      </c>
      <c r="L43" s="28">
        <v>0.1</v>
      </c>
      <c r="M43" s="28">
        <v>1</v>
      </c>
      <c r="N43" s="28">
        <v>34.299999999999997</v>
      </c>
      <c r="O43" s="29">
        <v>53600</v>
      </c>
      <c r="P43" s="29">
        <v>51600</v>
      </c>
      <c r="Q43" s="927"/>
    </row>
    <row r="44" spans="1:17" ht="11.25" customHeight="1">
      <c r="B44" s="27"/>
      <c r="D44" s="38"/>
      <c r="E44" s="38"/>
      <c r="F44" s="38"/>
      <c r="G44" s="38"/>
      <c r="H44" s="38"/>
      <c r="I44" s="38"/>
      <c r="J44" s="38"/>
      <c r="K44" s="38"/>
      <c r="L44" s="221"/>
      <c r="M44" s="221"/>
      <c r="N44" s="221"/>
      <c r="O44" s="29"/>
    </row>
    <row r="45" spans="1:17" ht="11.1" customHeight="1">
      <c r="B45" s="687" t="s">
        <v>42</v>
      </c>
      <c r="C45" s="3">
        <v>10</v>
      </c>
      <c r="D45" s="38"/>
      <c r="E45" s="38"/>
      <c r="F45" s="38"/>
      <c r="G45" s="38"/>
      <c r="H45" s="38"/>
      <c r="I45" s="38"/>
      <c r="J45" s="38"/>
      <c r="K45" s="38"/>
      <c r="L45" s="221"/>
      <c r="M45" s="221"/>
      <c r="N45" s="221"/>
      <c r="O45" s="29"/>
    </row>
    <row r="46" spans="1:17" ht="5.25" customHeight="1">
      <c r="A46" s="45"/>
      <c r="B46" s="1468"/>
      <c r="D46" s="38"/>
      <c r="E46" s="38"/>
      <c r="F46" s="38"/>
      <c r="G46" s="38"/>
      <c r="H46" s="38"/>
      <c r="I46" s="38"/>
      <c r="J46" s="38"/>
      <c r="K46" s="38"/>
      <c r="L46" s="221"/>
      <c r="M46" s="221"/>
      <c r="N46" s="221"/>
      <c r="O46" s="29"/>
    </row>
    <row r="47" spans="1:17" ht="11.1" customHeight="1">
      <c r="B47" s="687" t="s">
        <v>27</v>
      </c>
      <c r="D47" s="38"/>
      <c r="E47" s="38"/>
      <c r="F47" s="38"/>
      <c r="G47" s="38"/>
      <c r="H47" s="38"/>
      <c r="I47" s="38"/>
      <c r="J47" s="38"/>
      <c r="K47" s="38"/>
      <c r="L47" s="221"/>
      <c r="M47" s="221"/>
      <c r="N47" s="221"/>
      <c r="O47" s="29"/>
    </row>
    <row r="48" spans="1:17" ht="11.1" customHeight="1">
      <c r="A48" s="23"/>
      <c r="B48" s="27" t="s">
        <v>28</v>
      </c>
      <c r="D48" s="28" t="s">
        <v>29</v>
      </c>
      <c r="E48" s="28" t="s">
        <v>29</v>
      </c>
      <c r="F48" s="28" t="s">
        <v>29</v>
      </c>
      <c r="G48" s="28" t="s">
        <v>29</v>
      </c>
      <c r="H48" s="28" t="s">
        <v>29</v>
      </c>
      <c r="I48" s="28" t="s">
        <v>29</v>
      </c>
      <c r="J48" s="28" t="s">
        <v>29</v>
      </c>
      <c r="K48" s="28" t="s">
        <v>29</v>
      </c>
      <c r="L48" s="28" t="s">
        <v>29</v>
      </c>
      <c r="M48" s="28" t="s">
        <v>29</v>
      </c>
      <c r="N48" s="28" t="s">
        <v>29</v>
      </c>
      <c r="O48" s="29" t="s">
        <v>29</v>
      </c>
      <c r="P48" s="29" t="s">
        <v>30</v>
      </c>
      <c r="Q48" s="927"/>
    </row>
    <row r="49" spans="1:17" ht="11.1" customHeight="1">
      <c r="B49" s="27" t="s">
        <v>31</v>
      </c>
      <c r="D49" s="28" t="s">
        <v>29</v>
      </c>
      <c r="E49" s="28" t="s">
        <v>29</v>
      </c>
      <c r="F49" s="28" t="s">
        <v>29</v>
      </c>
      <c r="G49" s="28" t="s">
        <v>29</v>
      </c>
      <c r="H49" s="28" t="s">
        <v>29</v>
      </c>
      <c r="I49" s="28" t="s">
        <v>29</v>
      </c>
      <c r="J49" s="28" t="s">
        <v>29</v>
      </c>
      <c r="K49" s="28" t="s">
        <v>29</v>
      </c>
      <c r="L49" s="28" t="s">
        <v>29</v>
      </c>
      <c r="M49" s="28" t="s">
        <v>29</v>
      </c>
      <c r="N49" s="28">
        <v>0.1</v>
      </c>
      <c r="O49" s="29">
        <v>44500</v>
      </c>
      <c r="P49" s="29" t="s">
        <v>30</v>
      </c>
      <c r="Q49" s="927"/>
    </row>
    <row r="50" spans="1:17" ht="11.1" customHeight="1">
      <c r="B50" s="27" t="s">
        <v>32</v>
      </c>
      <c r="D50" s="28" t="s">
        <v>29</v>
      </c>
      <c r="E50" s="28">
        <v>0.2</v>
      </c>
      <c r="F50" s="28">
        <v>0.1</v>
      </c>
      <c r="G50" s="28" t="s">
        <v>29</v>
      </c>
      <c r="H50" s="28" t="s">
        <v>29</v>
      </c>
      <c r="I50" s="28" t="s">
        <v>29</v>
      </c>
      <c r="J50" s="28" t="s">
        <v>29</v>
      </c>
      <c r="K50" s="28" t="s">
        <v>29</v>
      </c>
      <c r="L50" s="28" t="s">
        <v>29</v>
      </c>
      <c r="M50" s="28" t="s">
        <v>29</v>
      </c>
      <c r="N50" s="28">
        <v>0.3</v>
      </c>
      <c r="O50" s="29">
        <v>47600</v>
      </c>
      <c r="P50" s="29" t="s">
        <v>30</v>
      </c>
      <c r="Q50" s="927"/>
    </row>
    <row r="51" spans="1:17" ht="11.1" customHeight="1">
      <c r="B51" s="27" t="s">
        <v>33</v>
      </c>
      <c r="D51" s="28" t="s">
        <v>29</v>
      </c>
      <c r="E51" s="28">
        <v>0.2</v>
      </c>
      <c r="F51" s="28">
        <v>0.1</v>
      </c>
      <c r="G51" s="28">
        <v>0.1</v>
      </c>
      <c r="H51" s="28" t="s">
        <v>29</v>
      </c>
      <c r="I51" s="28" t="s">
        <v>29</v>
      </c>
      <c r="J51" s="28" t="s">
        <v>29</v>
      </c>
      <c r="K51" s="28" t="s">
        <v>29</v>
      </c>
      <c r="L51" s="28" t="s">
        <v>29</v>
      </c>
      <c r="M51" s="28" t="s">
        <v>29</v>
      </c>
      <c r="N51" s="28">
        <v>0.4</v>
      </c>
      <c r="O51" s="29">
        <v>54500</v>
      </c>
      <c r="P51" s="29" t="s">
        <v>30</v>
      </c>
      <c r="Q51" s="927"/>
    </row>
    <row r="52" spans="1:17" ht="11.1" customHeight="1">
      <c r="B52" s="27" t="s">
        <v>34</v>
      </c>
      <c r="D52" s="28" t="s">
        <v>29</v>
      </c>
      <c r="E52" s="28">
        <v>0.1</v>
      </c>
      <c r="F52" s="28">
        <v>0.1</v>
      </c>
      <c r="G52" s="28">
        <v>0.1</v>
      </c>
      <c r="H52" s="28" t="s">
        <v>29</v>
      </c>
      <c r="I52" s="28" t="s">
        <v>29</v>
      </c>
      <c r="J52" s="28" t="s">
        <v>29</v>
      </c>
      <c r="K52" s="28" t="s">
        <v>29</v>
      </c>
      <c r="L52" s="28" t="s">
        <v>29</v>
      </c>
      <c r="M52" s="28" t="s">
        <v>29</v>
      </c>
      <c r="N52" s="28">
        <v>0.4</v>
      </c>
      <c r="O52" s="29">
        <v>58500</v>
      </c>
      <c r="P52" s="29" t="s">
        <v>30</v>
      </c>
      <c r="Q52" s="927"/>
    </row>
    <row r="53" spans="1:17" ht="11.1" customHeight="1">
      <c r="B53" s="27" t="s">
        <v>35</v>
      </c>
      <c r="D53" s="28" t="s">
        <v>29</v>
      </c>
      <c r="E53" s="28">
        <v>0.1</v>
      </c>
      <c r="F53" s="28">
        <v>0.1</v>
      </c>
      <c r="G53" s="28">
        <v>0.1</v>
      </c>
      <c r="H53" s="28" t="s">
        <v>29</v>
      </c>
      <c r="I53" s="28" t="s">
        <v>29</v>
      </c>
      <c r="J53" s="28" t="s">
        <v>29</v>
      </c>
      <c r="K53" s="28" t="s">
        <v>29</v>
      </c>
      <c r="L53" s="28" t="s">
        <v>29</v>
      </c>
      <c r="M53" s="28" t="s">
        <v>29</v>
      </c>
      <c r="N53" s="28">
        <v>0.3</v>
      </c>
      <c r="O53" s="29">
        <v>62200</v>
      </c>
      <c r="P53" s="29" t="s">
        <v>30</v>
      </c>
      <c r="Q53" s="927"/>
    </row>
    <row r="54" spans="1:17" ht="11.1" customHeight="1">
      <c r="B54" s="27" t="s">
        <v>36</v>
      </c>
      <c r="D54" s="28" t="s">
        <v>29</v>
      </c>
      <c r="E54" s="28" t="s">
        <v>29</v>
      </c>
      <c r="F54" s="28" t="s">
        <v>29</v>
      </c>
      <c r="G54" s="28">
        <v>0.1</v>
      </c>
      <c r="H54" s="28" t="s">
        <v>29</v>
      </c>
      <c r="I54" s="28" t="s">
        <v>29</v>
      </c>
      <c r="J54" s="28" t="s">
        <v>29</v>
      </c>
      <c r="K54" s="28" t="s">
        <v>29</v>
      </c>
      <c r="L54" s="28" t="s">
        <v>29</v>
      </c>
      <c r="M54" s="28" t="s">
        <v>29</v>
      </c>
      <c r="N54" s="28">
        <v>0.2</v>
      </c>
      <c r="O54" s="29">
        <v>63300</v>
      </c>
      <c r="P54" s="29" t="s">
        <v>30</v>
      </c>
      <c r="Q54" s="927"/>
    </row>
    <row r="55" spans="1:17" ht="11.1" customHeight="1">
      <c r="B55" s="27" t="s">
        <v>37</v>
      </c>
      <c r="D55" s="28" t="s">
        <v>29</v>
      </c>
      <c r="E55" s="28" t="s">
        <v>29</v>
      </c>
      <c r="F55" s="28" t="s">
        <v>29</v>
      </c>
      <c r="G55" s="28" t="s">
        <v>29</v>
      </c>
      <c r="H55" s="28" t="s">
        <v>29</v>
      </c>
      <c r="I55" s="28" t="s">
        <v>29</v>
      </c>
      <c r="J55" s="28" t="s">
        <v>29</v>
      </c>
      <c r="K55" s="28" t="s">
        <v>29</v>
      </c>
      <c r="L55" s="28" t="s">
        <v>29</v>
      </c>
      <c r="M55" s="28" t="s">
        <v>29</v>
      </c>
      <c r="N55" s="28">
        <v>0.1</v>
      </c>
      <c r="O55" s="29">
        <v>69100</v>
      </c>
      <c r="P55" s="29" t="s">
        <v>30</v>
      </c>
      <c r="Q55" s="927"/>
    </row>
    <row r="56" spans="1:17" ht="11.1" customHeight="1">
      <c r="B56" s="27" t="s">
        <v>38</v>
      </c>
      <c r="D56" s="28" t="s">
        <v>29</v>
      </c>
      <c r="E56" s="28" t="s">
        <v>29</v>
      </c>
      <c r="F56" s="28" t="s">
        <v>29</v>
      </c>
      <c r="G56" s="28" t="s">
        <v>29</v>
      </c>
      <c r="H56" s="28" t="s">
        <v>29</v>
      </c>
      <c r="I56" s="28" t="s">
        <v>29</v>
      </c>
      <c r="J56" s="28" t="s">
        <v>29</v>
      </c>
      <c r="K56" s="28" t="s">
        <v>29</v>
      </c>
      <c r="L56" s="28" t="s">
        <v>29</v>
      </c>
      <c r="M56" s="28" t="s">
        <v>29</v>
      </c>
      <c r="N56" s="28">
        <v>0.1</v>
      </c>
      <c r="O56" s="29">
        <v>72300</v>
      </c>
      <c r="P56" s="29" t="s">
        <v>30</v>
      </c>
      <c r="Q56" s="927"/>
    </row>
    <row r="57" spans="1:17" s="32" customFormat="1" ht="11.1" customHeight="1">
      <c r="B57" s="27" t="s">
        <v>39</v>
      </c>
      <c r="C57" s="3">
        <v>8</v>
      </c>
      <c r="D57" s="28" t="s">
        <v>29</v>
      </c>
      <c r="E57" s="28">
        <v>0.6</v>
      </c>
      <c r="F57" s="28">
        <v>0.4</v>
      </c>
      <c r="G57" s="28">
        <v>0.4</v>
      </c>
      <c r="H57" s="28">
        <v>0.1</v>
      </c>
      <c r="I57" s="28">
        <v>0.1</v>
      </c>
      <c r="J57" s="28" t="s">
        <v>29</v>
      </c>
      <c r="K57" s="28" t="s">
        <v>29</v>
      </c>
      <c r="L57" s="28" t="s">
        <v>29</v>
      </c>
      <c r="M57" s="28">
        <v>0.1</v>
      </c>
      <c r="N57" s="28">
        <v>1.8</v>
      </c>
      <c r="O57" s="29">
        <v>58000</v>
      </c>
      <c r="P57" s="29">
        <v>54500</v>
      </c>
      <c r="Q57" s="928"/>
    </row>
    <row r="58" spans="1:17" ht="3.75" customHeight="1">
      <c r="A58" s="32"/>
      <c r="B58" s="679"/>
      <c r="C58" s="33"/>
      <c r="D58" s="34"/>
      <c r="E58" s="34"/>
      <c r="F58" s="34"/>
      <c r="G58" s="34"/>
      <c r="H58" s="34"/>
      <c r="I58" s="34"/>
      <c r="J58" s="34"/>
      <c r="K58" s="34"/>
      <c r="L58" s="38"/>
      <c r="M58" s="38"/>
      <c r="N58" s="38"/>
      <c r="O58" s="29"/>
    </row>
    <row r="59" spans="1:17" ht="11.1" customHeight="1">
      <c r="B59" s="687" t="s">
        <v>40</v>
      </c>
      <c r="C59" s="37"/>
      <c r="D59" s="38"/>
      <c r="E59" s="38"/>
      <c r="F59" s="38"/>
      <c r="G59" s="38"/>
      <c r="H59" s="38"/>
      <c r="I59" s="38"/>
      <c r="J59" s="38"/>
      <c r="K59" s="38"/>
      <c r="L59" s="221"/>
      <c r="M59" s="221"/>
      <c r="N59" s="221"/>
      <c r="O59" s="29"/>
    </row>
    <row r="60" spans="1:17" ht="11.1" customHeight="1">
      <c r="B60" s="27" t="s">
        <v>28</v>
      </c>
      <c r="D60" s="28" t="s">
        <v>29</v>
      </c>
      <c r="E60" s="28" t="s">
        <v>29</v>
      </c>
      <c r="F60" s="28" t="s">
        <v>29</v>
      </c>
      <c r="G60" s="28" t="s">
        <v>29</v>
      </c>
      <c r="H60" s="28" t="s">
        <v>29</v>
      </c>
      <c r="I60" s="28" t="s">
        <v>29</v>
      </c>
      <c r="J60" s="28" t="s">
        <v>29</v>
      </c>
      <c r="K60" s="28" t="s">
        <v>29</v>
      </c>
      <c r="L60" s="28" t="s">
        <v>29</v>
      </c>
      <c r="M60" s="28" t="s">
        <v>29</v>
      </c>
      <c r="N60" s="28" t="s">
        <v>29</v>
      </c>
      <c r="O60" s="29" t="s">
        <v>29</v>
      </c>
      <c r="P60" s="29" t="s">
        <v>30</v>
      </c>
      <c r="Q60" s="927"/>
    </row>
    <row r="61" spans="1:17" ht="11.1" customHeight="1">
      <c r="B61" s="27" t="s">
        <v>31</v>
      </c>
      <c r="D61" s="28" t="s">
        <v>29</v>
      </c>
      <c r="E61" s="28">
        <v>0.2</v>
      </c>
      <c r="F61" s="28" t="s">
        <v>29</v>
      </c>
      <c r="G61" s="28" t="s">
        <v>29</v>
      </c>
      <c r="H61" s="28" t="s">
        <v>29</v>
      </c>
      <c r="I61" s="28" t="s">
        <v>29</v>
      </c>
      <c r="J61" s="28" t="s">
        <v>29</v>
      </c>
      <c r="K61" s="28" t="s">
        <v>29</v>
      </c>
      <c r="L61" s="28" t="s">
        <v>29</v>
      </c>
      <c r="M61" s="28" t="s">
        <v>29</v>
      </c>
      <c r="N61" s="28">
        <v>0.3</v>
      </c>
      <c r="O61" s="29">
        <v>44600</v>
      </c>
      <c r="P61" s="29" t="s">
        <v>30</v>
      </c>
      <c r="Q61" s="927"/>
    </row>
    <row r="62" spans="1:17" ht="11.1" customHeight="1">
      <c r="B62" s="27" t="s">
        <v>32</v>
      </c>
      <c r="D62" s="28" t="s">
        <v>29</v>
      </c>
      <c r="E62" s="28">
        <v>0.6</v>
      </c>
      <c r="F62" s="28">
        <v>0.1</v>
      </c>
      <c r="G62" s="28" t="s">
        <v>29</v>
      </c>
      <c r="H62" s="28" t="s">
        <v>29</v>
      </c>
      <c r="I62" s="28" t="s">
        <v>29</v>
      </c>
      <c r="J62" s="28" t="s">
        <v>29</v>
      </c>
      <c r="K62" s="28" t="s">
        <v>29</v>
      </c>
      <c r="L62" s="28" t="s">
        <v>29</v>
      </c>
      <c r="M62" s="28" t="s">
        <v>29</v>
      </c>
      <c r="N62" s="28">
        <v>0.8</v>
      </c>
      <c r="O62" s="29">
        <v>46800</v>
      </c>
      <c r="P62" s="29" t="s">
        <v>30</v>
      </c>
      <c r="Q62" s="927"/>
    </row>
    <row r="63" spans="1:17" ht="11.1" customHeight="1">
      <c r="B63" s="27" t="s">
        <v>33</v>
      </c>
      <c r="D63" s="28" t="s">
        <v>29</v>
      </c>
      <c r="E63" s="28">
        <v>0.7</v>
      </c>
      <c r="F63" s="28">
        <v>0.3</v>
      </c>
      <c r="G63" s="28">
        <v>0.1</v>
      </c>
      <c r="H63" s="28" t="s">
        <v>29</v>
      </c>
      <c r="I63" s="28" t="s">
        <v>29</v>
      </c>
      <c r="J63" s="28" t="s">
        <v>29</v>
      </c>
      <c r="K63" s="28" t="s">
        <v>29</v>
      </c>
      <c r="L63" s="28" t="s">
        <v>29</v>
      </c>
      <c r="M63" s="28">
        <v>0.1</v>
      </c>
      <c r="N63" s="28">
        <v>1.1000000000000001</v>
      </c>
      <c r="O63" s="29">
        <v>49400</v>
      </c>
      <c r="P63" s="29" t="s">
        <v>30</v>
      </c>
      <c r="Q63" s="927"/>
    </row>
    <row r="64" spans="1:17" ht="11.1" customHeight="1">
      <c r="B64" s="27" t="s">
        <v>34</v>
      </c>
      <c r="D64" s="28" t="s">
        <v>29</v>
      </c>
      <c r="E64" s="28">
        <v>0.6</v>
      </c>
      <c r="F64" s="28">
        <v>0.3</v>
      </c>
      <c r="G64" s="28">
        <v>0.2</v>
      </c>
      <c r="H64" s="28" t="s">
        <v>29</v>
      </c>
      <c r="I64" s="28" t="s">
        <v>29</v>
      </c>
      <c r="J64" s="28" t="s">
        <v>29</v>
      </c>
      <c r="K64" s="28" t="s">
        <v>29</v>
      </c>
      <c r="L64" s="28" t="s">
        <v>29</v>
      </c>
      <c r="M64" s="28" t="s">
        <v>29</v>
      </c>
      <c r="N64" s="28">
        <v>1.2</v>
      </c>
      <c r="O64" s="29">
        <v>52200</v>
      </c>
      <c r="P64" s="29" t="s">
        <v>30</v>
      </c>
      <c r="Q64" s="927"/>
    </row>
    <row r="65" spans="1:17" ht="11.1" customHeight="1">
      <c r="B65" s="27" t="s">
        <v>35</v>
      </c>
      <c r="D65" s="28" t="s">
        <v>29</v>
      </c>
      <c r="E65" s="28">
        <v>0.4</v>
      </c>
      <c r="F65" s="28">
        <v>0.3</v>
      </c>
      <c r="G65" s="28">
        <v>0.1</v>
      </c>
      <c r="H65" s="28">
        <v>0.1</v>
      </c>
      <c r="I65" s="28" t="s">
        <v>29</v>
      </c>
      <c r="J65" s="28" t="s">
        <v>29</v>
      </c>
      <c r="K65" s="28" t="s">
        <v>29</v>
      </c>
      <c r="L65" s="28" t="s">
        <v>29</v>
      </c>
      <c r="M65" s="28">
        <v>0.1</v>
      </c>
      <c r="N65" s="28">
        <v>1</v>
      </c>
      <c r="O65" s="29">
        <v>54700</v>
      </c>
      <c r="P65" s="29" t="s">
        <v>30</v>
      </c>
      <c r="Q65" s="927"/>
    </row>
    <row r="66" spans="1:17" ht="11.1" customHeight="1">
      <c r="B66" s="27" t="s">
        <v>36</v>
      </c>
      <c r="D66" s="28" t="s">
        <v>29</v>
      </c>
      <c r="E66" s="28">
        <v>0.3</v>
      </c>
      <c r="F66" s="28">
        <v>0.3</v>
      </c>
      <c r="G66" s="28">
        <v>0.1</v>
      </c>
      <c r="H66" s="28">
        <v>0.1</v>
      </c>
      <c r="I66" s="28" t="s">
        <v>29</v>
      </c>
      <c r="J66" s="28" t="s">
        <v>29</v>
      </c>
      <c r="K66" s="28" t="s">
        <v>29</v>
      </c>
      <c r="L66" s="28" t="s">
        <v>29</v>
      </c>
      <c r="M66" s="28">
        <v>0.1</v>
      </c>
      <c r="N66" s="28">
        <v>0.9</v>
      </c>
      <c r="O66" s="29">
        <v>56700</v>
      </c>
      <c r="P66" s="29" t="s">
        <v>30</v>
      </c>
      <c r="Q66" s="927"/>
    </row>
    <row r="67" spans="1:17" ht="11.1" customHeight="1">
      <c r="B67" s="27" t="s">
        <v>37</v>
      </c>
      <c r="D67" s="28" t="s">
        <v>29</v>
      </c>
      <c r="E67" s="28">
        <v>0.2</v>
      </c>
      <c r="F67" s="28">
        <v>0.2</v>
      </c>
      <c r="G67" s="28">
        <v>0.1</v>
      </c>
      <c r="H67" s="28">
        <v>0.1</v>
      </c>
      <c r="I67" s="28" t="s">
        <v>29</v>
      </c>
      <c r="J67" s="28" t="s">
        <v>29</v>
      </c>
      <c r="K67" s="28" t="s">
        <v>29</v>
      </c>
      <c r="L67" s="28" t="s">
        <v>29</v>
      </c>
      <c r="M67" s="28" t="s">
        <v>29</v>
      </c>
      <c r="N67" s="28">
        <v>0.6</v>
      </c>
      <c r="O67" s="29">
        <v>58700</v>
      </c>
      <c r="P67" s="29" t="s">
        <v>30</v>
      </c>
      <c r="Q67" s="927"/>
    </row>
    <row r="68" spans="1:17" ht="11.1" customHeight="1">
      <c r="B68" s="27" t="s">
        <v>38</v>
      </c>
      <c r="D68" s="28" t="s">
        <v>29</v>
      </c>
      <c r="E68" s="28">
        <v>0.1</v>
      </c>
      <c r="F68" s="28" t="s">
        <v>29</v>
      </c>
      <c r="G68" s="28">
        <v>0.1</v>
      </c>
      <c r="H68" s="28" t="s">
        <v>29</v>
      </c>
      <c r="I68" s="28" t="s">
        <v>29</v>
      </c>
      <c r="J68" s="28" t="s">
        <v>29</v>
      </c>
      <c r="K68" s="28" t="s">
        <v>29</v>
      </c>
      <c r="L68" s="28" t="s">
        <v>29</v>
      </c>
      <c r="M68" s="28" t="s">
        <v>29</v>
      </c>
      <c r="N68" s="28">
        <v>0.2</v>
      </c>
      <c r="O68" s="29">
        <v>63400</v>
      </c>
      <c r="P68" s="29" t="s">
        <v>30</v>
      </c>
      <c r="Q68" s="927"/>
    </row>
    <row r="69" spans="1:17" s="32" customFormat="1" ht="11.1" customHeight="1">
      <c r="B69" s="27" t="s">
        <v>39</v>
      </c>
      <c r="C69" s="3">
        <v>8</v>
      </c>
      <c r="D69" s="28">
        <v>0.2</v>
      </c>
      <c r="E69" s="28">
        <v>2.9</v>
      </c>
      <c r="F69" s="28">
        <v>1.5</v>
      </c>
      <c r="G69" s="28">
        <v>0.7</v>
      </c>
      <c r="H69" s="28">
        <v>0.3</v>
      </c>
      <c r="I69" s="28">
        <v>0.1</v>
      </c>
      <c r="J69" s="28" t="s">
        <v>29</v>
      </c>
      <c r="K69" s="28" t="s">
        <v>29</v>
      </c>
      <c r="L69" s="28" t="s">
        <v>29</v>
      </c>
      <c r="M69" s="28">
        <v>0.3</v>
      </c>
      <c r="N69" s="28">
        <v>6.1</v>
      </c>
      <c r="O69" s="29">
        <v>52700</v>
      </c>
      <c r="P69" s="29">
        <v>49500</v>
      </c>
      <c r="Q69" s="927"/>
    </row>
    <row r="70" spans="1:17" ht="3" customHeight="1">
      <c r="A70" s="32"/>
      <c r="B70" s="679"/>
      <c r="C70" s="33"/>
      <c r="D70" s="34"/>
      <c r="E70" s="34"/>
      <c r="F70" s="34"/>
      <c r="G70" s="34"/>
      <c r="H70" s="34"/>
      <c r="I70" s="34"/>
      <c r="J70" s="34"/>
      <c r="K70" s="34"/>
      <c r="L70" s="38"/>
      <c r="M70" s="38"/>
      <c r="N70" s="38"/>
      <c r="O70" s="29"/>
    </row>
    <row r="71" spans="1:17" ht="11.1" customHeight="1">
      <c r="B71" s="687" t="s">
        <v>41</v>
      </c>
      <c r="C71" s="3">
        <v>9</v>
      </c>
      <c r="D71" s="38"/>
      <c r="E71" s="38"/>
      <c r="F71" s="38"/>
      <c r="G71" s="38"/>
      <c r="H71" s="38"/>
      <c r="I71" s="38"/>
      <c r="J71" s="38"/>
      <c r="K71" s="38"/>
      <c r="L71" s="221"/>
      <c r="M71" s="221"/>
      <c r="N71" s="221"/>
      <c r="O71" s="29"/>
    </row>
    <row r="72" spans="1:17" ht="11.1" customHeight="1">
      <c r="B72" s="27" t="s">
        <v>28</v>
      </c>
      <c r="D72" s="28" t="s">
        <v>29</v>
      </c>
      <c r="E72" s="28" t="s">
        <v>29</v>
      </c>
      <c r="F72" s="28" t="s">
        <v>29</v>
      </c>
      <c r="G72" s="28" t="s">
        <v>29</v>
      </c>
      <c r="H72" s="28" t="s">
        <v>29</v>
      </c>
      <c r="I72" s="28" t="s">
        <v>29</v>
      </c>
      <c r="J72" s="28" t="s">
        <v>29</v>
      </c>
      <c r="K72" s="28" t="s">
        <v>29</v>
      </c>
      <c r="L72" s="28" t="s">
        <v>29</v>
      </c>
      <c r="M72" s="28" t="s">
        <v>29</v>
      </c>
      <c r="N72" s="28" t="s">
        <v>29</v>
      </c>
      <c r="O72" s="29" t="s">
        <v>29</v>
      </c>
      <c r="P72" s="29" t="s">
        <v>30</v>
      </c>
      <c r="Q72" s="927"/>
    </row>
    <row r="73" spans="1:17" ht="11.1" customHeight="1">
      <c r="B73" s="27" t="s">
        <v>31</v>
      </c>
      <c r="D73" s="28">
        <v>0.1</v>
      </c>
      <c r="E73" s="28">
        <v>0.2</v>
      </c>
      <c r="F73" s="28" t="s">
        <v>29</v>
      </c>
      <c r="G73" s="28" t="s">
        <v>29</v>
      </c>
      <c r="H73" s="28" t="s">
        <v>29</v>
      </c>
      <c r="I73" s="28" t="s">
        <v>29</v>
      </c>
      <c r="J73" s="28" t="s">
        <v>29</v>
      </c>
      <c r="K73" s="28" t="s">
        <v>29</v>
      </c>
      <c r="L73" s="28" t="s">
        <v>29</v>
      </c>
      <c r="M73" s="28" t="s">
        <v>29</v>
      </c>
      <c r="N73" s="28">
        <v>0.4</v>
      </c>
      <c r="O73" s="29">
        <v>44600</v>
      </c>
      <c r="P73" s="29" t="s">
        <v>30</v>
      </c>
      <c r="Q73" s="927"/>
    </row>
    <row r="74" spans="1:17" ht="11.1" customHeight="1">
      <c r="B74" s="27" t="s">
        <v>32</v>
      </c>
      <c r="D74" s="28">
        <v>0.1</v>
      </c>
      <c r="E74" s="28">
        <v>0.7</v>
      </c>
      <c r="F74" s="28">
        <v>0.2</v>
      </c>
      <c r="G74" s="28" t="s">
        <v>29</v>
      </c>
      <c r="H74" s="28" t="s">
        <v>29</v>
      </c>
      <c r="I74" s="28" t="s">
        <v>29</v>
      </c>
      <c r="J74" s="28" t="s">
        <v>29</v>
      </c>
      <c r="K74" s="28" t="s">
        <v>29</v>
      </c>
      <c r="L74" s="28" t="s">
        <v>29</v>
      </c>
      <c r="M74" s="28">
        <v>0.1</v>
      </c>
      <c r="N74" s="28">
        <v>1.1000000000000001</v>
      </c>
      <c r="O74" s="29">
        <v>47000</v>
      </c>
      <c r="P74" s="29" t="s">
        <v>30</v>
      </c>
      <c r="Q74" s="927"/>
    </row>
    <row r="75" spans="1:17" ht="11.1" customHeight="1">
      <c r="B75" s="27" t="s">
        <v>33</v>
      </c>
      <c r="D75" s="28" t="s">
        <v>29</v>
      </c>
      <c r="E75" s="28">
        <v>0.8</v>
      </c>
      <c r="F75" s="28">
        <v>0.4</v>
      </c>
      <c r="G75" s="28">
        <v>0.1</v>
      </c>
      <c r="H75" s="28" t="s">
        <v>29</v>
      </c>
      <c r="I75" s="28" t="s">
        <v>29</v>
      </c>
      <c r="J75" s="28" t="s">
        <v>29</v>
      </c>
      <c r="K75" s="28" t="s">
        <v>29</v>
      </c>
      <c r="L75" s="28" t="s">
        <v>29</v>
      </c>
      <c r="M75" s="28">
        <v>0.1</v>
      </c>
      <c r="N75" s="28">
        <v>1.5</v>
      </c>
      <c r="O75" s="29">
        <v>50700</v>
      </c>
      <c r="P75" s="29" t="s">
        <v>30</v>
      </c>
      <c r="Q75" s="927"/>
    </row>
    <row r="76" spans="1:17" ht="11.1" customHeight="1">
      <c r="B76" s="27" t="s">
        <v>34</v>
      </c>
      <c r="D76" s="28" t="s">
        <v>29</v>
      </c>
      <c r="E76" s="28">
        <v>0.7</v>
      </c>
      <c r="F76" s="28">
        <v>0.5</v>
      </c>
      <c r="G76" s="28">
        <v>0.3</v>
      </c>
      <c r="H76" s="28">
        <v>0.1</v>
      </c>
      <c r="I76" s="28" t="s">
        <v>29</v>
      </c>
      <c r="J76" s="28" t="s">
        <v>29</v>
      </c>
      <c r="K76" s="28" t="s">
        <v>29</v>
      </c>
      <c r="L76" s="28" t="s">
        <v>29</v>
      </c>
      <c r="M76" s="28">
        <v>0.1</v>
      </c>
      <c r="N76" s="28">
        <v>1.6</v>
      </c>
      <c r="O76" s="29">
        <v>53800</v>
      </c>
      <c r="P76" s="29" t="s">
        <v>30</v>
      </c>
      <c r="Q76" s="927"/>
    </row>
    <row r="77" spans="1:17" ht="11.1" customHeight="1">
      <c r="B77" s="27" t="s">
        <v>35</v>
      </c>
      <c r="D77" s="28" t="s">
        <v>29</v>
      </c>
      <c r="E77" s="28">
        <v>0.5</v>
      </c>
      <c r="F77" s="28">
        <v>0.3</v>
      </c>
      <c r="G77" s="28">
        <v>0.2</v>
      </c>
      <c r="H77" s="28">
        <v>0.1</v>
      </c>
      <c r="I77" s="28" t="s">
        <v>29</v>
      </c>
      <c r="J77" s="28" t="s">
        <v>29</v>
      </c>
      <c r="K77" s="28" t="s">
        <v>29</v>
      </c>
      <c r="L77" s="28" t="s">
        <v>29</v>
      </c>
      <c r="M77" s="28">
        <v>0.1</v>
      </c>
      <c r="N77" s="28">
        <v>1.3</v>
      </c>
      <c r="O77" s="29">
        <v>56400</v>
      </c>
      <c r="P77" s="29" t="s">
        <v>30</v>
      </c>
      <c r="Q77" s="927"/>
    </row>
    <row r="78" spans="1:17" ht="11.1" customHeight="1">
      <c r="B78" s="27" t="s">
        <v>36</v>
      </c>
      <c r="D78" s="28" t="s">
        <v>29</v>
      </c>
      <c r="E78" s="28">
        <v>0.3</v>
      </c>
      <c r="F78" s="28">
        <v>0.3</v>
      </c>
      <c r="G78" s="28">
        <v>0.2</v>
      </c>
      <c r="H78" s="28">
        <v>0.1</v>
      </c>
      <c r="I78" s="28" t="s">
        <v>29</v>
      </c>
      <c r="J78" s="28" t="s">
        <v>29</v>
      </c>
      <c r="K78" s="28" t="s">
        <v>29</v>
      </c>
      <c r="L78" s="28" t="s">
        <v>29</v>
      </c>
      <c r="M78" s="28">
        <v>0.1</v>
      </c>
      <c r="N78" s="28">
        <v>1.1000000000000001</v>
      </c>
      <c r="O78" s="29">
        <v>58100</v>
      </c>
      <c r="P78" s="29" t="s">
        <v>30</v>
      </c>
      <c r="Q78" s="927"/>
    </row>
    <row r="79" spans="1:17" ht="11.1" customHeight="1">
      <c r="B79" s="27" t="s">
        <v>37</v>
      </c>
      <c r="D79" s="28" t="s">
        <v>29</v>
      </c>
      <c r="E79" s="28">
        <v>0.2</v>
      </c>
      <c r="F79" s="28">
        <v>0.2</v>
      </c>
      <c r="G79" s="28">
        <v>0.1</v>
      </c>
      <c r="H79" s="28">
        <v>0.1</v>
      </c>
      <c r="I79" s="28" t="s">
        <v>29</v>
      </c>
      <c r="J79" s="28" t="s">
        <v>29</v>
      </c>
      <c r="K79" s="28" t="s">
        <v>29</v>
      </c>
      <c r="L79" s="28" t="s">
        <v>29</v>
      </c>
      <c r="M79" s="28" t="s">
        <v>29</v>
      </c>
      <c r="N79" s="28">
        <v>0.7</v>
      </c>
      <c r="O79" s="29">
        <v>60500</v>
      </c>
      <c r="P79" s="29" t="s">
        <v>30</v>
      </c>
      <c r="Q79" s="927"/>
    </row>
    <row r="80" spans="1:17" ht="11.1" customHeight="1">
      <c r="B80" s="27" t="s">
        <v>38</v>
      </c>
      <c r="D80" s="28" t="s">
        <v>29</v>
      </c>
      <c r="E80" s="28">
        <v>0.1</v>
      </c>
      <c r="F80" s="28" t="s">
        <v>29</v>
      </c>
      <c r="G80" s="28">
        <v>0.1</v>
      </c>
      <c r="H80" s="28" t="s">
        <v>29</v>
      </c>
      <c r="I80" s="28" t="s">
        <v>29</v>
      </c>
      <c r="J80" s="28" t="s">
        <v>29</v>
      </c>
      <c r="K80" s="28" t="s">
        <v>29</v>
      </c>
      <c r="L80" s="28" t="s">
        <v>29</v>
      </c>
      <c r="M80" s="28" t="s">
        <v>29</v>
      </c>
      <c r="N80" s="28">
        <v>0.3</v>
      </c>
      <c r="O80" s="29">
        <v>65300</v>
      </c>
      <c r="P80" s="29" t="s">
        <v>30</v>
      </c>
      <c r="Q80" s="927"/>
    </row>
    <row r="81" spans="1:256" s="32" customFormat="1" ht="11.1" customHeight="1">
      <c r="B81" s="27" t="s">
        <v>39</v>
      </c>
      <c r="C81" s="3">
        <v>8</v>
      </c>
      <c r="D81" s="28">
        <v>0.2</v>
      </c>
      <c r="E81" s="28">
        <v>3.5</v>
      </c>
      <c r="F81" s="28">
        <v>2</v>
      </c>
      <c r="G81" s="28">
        <v>1.1000000000000001</v>
      </c>
      <c r="H81" s="28">
        <v>0.4</v>
      </c>
      <c r="I81" s="28">
        <v>0.2</v>
      </c>
      <c r="J81" s="28">
        <v>0.1</v>
      </c>
      <c r="K81" s="28">
        <v>0.1</v>
      </c>
      <c r="L81" s="28" t="s">
        <v>29</v>
      </c>
      <c r="M81" s="28">
        <v>0.4</v>
      </c>
      <c r="N81" s="28">
        <v>8</v>
      </c>
      <c r="O81" s="29">
        <v>53900</v>
      </c>
      <c r="P81" s="29">
        <v>50100</v>
      </c>
      <c r="Q81" s="927"/>
    </row>
    <row r="82" spans="1:256" ht="3.75" customHeight="1">
      <c r="A82" s="39"/>
      <c r="B82" s="40"/>
      <c r="C82" s="41"/>
      <c r="D82" s="42"/>
      <c r="E82" s="42"/>
      <c r="F82" s="42"/>
      <c r="G82" s="42"/>
      <c r="H82" s="42"/>
      <c r="I82" s="42"/>
      <c r="J82" s="42"/>
      <c r="K82" s="42"/>
      <c r="L82" s="43"/>
      <c r="M82" s="43"/>
      <c r="N82" s="43"/>
      <c r="O82" s="25"/>
      <c r="Q82" s="927"/>
    </row>
    <row r="83" spans="1:256" ht="11.25" customHeight="1">
      <c r="A83" s="45"/>
      <c r="B83" s="1463"/>
      <c r="D83" s="46"/>
      <c r="E83" s="46"/>
      <c r="F83" s="46"/>
      <c r="G83" s="46"/>
      <c r="H83" s="46"/>
      <c r="I83" s="46"/>
      <c r="J83" s="46"/>
      <c r="K83" s="46"/>
      <c r="O83" s="1469"/>
      <c r="P83" s="222" t="s">
        <v>43</v>
      </c>
    </row>
    <row r="84" spans="1:256" ht="11.25" customHeight="1">
      <c r="A84" s="1547"/>
      <c r="B84" s="1548"/>
      <c r="C84" s="1548"/>
      <c r="D84" s="46"/>
      <c r="E84" s="46"/>
      <c r="F84" s="46"/>
      <c r="G84" s="46"/>
      <c r="H84" s="46"/>
      <c r="I84" s="46"/>
      <c r="J84" s="46"/>
      <c r="K84" s="46"/>
    </row>
    <row r="85" spans="1:256" s="1" customFormat="1" ht="33.6" customHeight="1" thickBot="1">
      <c r="A85" s="1523" t="s">
        <v>1000</v>
      </c>
      <c r="B85" s="1523"/>
      <c r="C85" s="1523"/>
      <c r="D85" s="1523"/>
      <c r="E85" s="1523"/>
      <c r="F85" s="1523"/>
      <c r="G85" s="1523"/>
      <c r="H85" s="1523"/>
      <c r="I85" s="1523"/>
      <c r="J85" s="1523"/>
      <c r="K85" s="1523"/>
      <c r="L85" s="1523"/>
      <c r="M85" s="1523"/>
      <c r="N85" s="1523"/>
      <c r="O85" s="1523"/>
      <c r="P85" s="1523"/>
      <c r="Q85" s="922"/>
    </row>
    <row r="86" spans="1:256" s="7" customFormat="1" ht="15" customHeight="1">
      <c r="A86" s="1466" t="str">
        <f>"November 2015"</f>
        <v>November 2015</v>
      </c>
      <c r="B86" s="1466"/>
      <c r="C86" s="3"/>
      <c r="D86" s="1466"/>
      <c r="E86" s="1466"/>
      <c r="F86" s="1466"/>
      <c r="G86" s="1466"/>
      <c r="H86" s="1466"/>
      <c r="I86" s="9"/>
      <c r="J86" s="1466"/>
      <c r="K86" s="1466"/>
      <c r="L86" s="1466"/>
      <c r="N86" s="1466"/>
      <c r="P86" s="923" t="s">
        <v>0</v>
      </c>
      <c r="R86" s="9"/>
      <c r="S86" s="1466"/>
      <c r="T86" s="1466"/>
      <c r="U86" s="1466"/>
      <c r="V86" s="1466"/>
      <c r="W86" s="1466"/>
      <c r="X86" s="1466"/>
      <c r="Y86" s="1466"/>
      <c r="Z86" s="1466"/>
      <c r="AA86" s="1466"/>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row>
    <row r="87" spans="1:256" s="7" customFormat="1" ht="15" customHeight="1">
      <c r="A87" s="1466" t="s">
        <v>1</v>
      </c>
      <c r="B87" s="1466"/>
      <c r="C87" s="3"/>
      <c r="D87" s="1466"/>
      <c r="E87" s="1466"/>
      <c r="F87" s="1466"/>
      <c r="G87" s="1466"/>
      <c r="H87" s="1466"/>
      <c r="I87" s="9"/>
      <c r="J87" s="1466"/>
      <c r="K87" s="1466"/>
      <c r="L87" s="1466"/>
      <c r="M87" s="678"/>
      <c r="N87" s="1466"/>
      <c r="O87" s="215"/>
      <c r="P87" s="1466"/>
      <c r="R87" s="9"/>
      <c r="S87" s="1466"/>
      <c r="T87" s="1466"/>
      <c r="U87" s="1466"/>
      <c r="V87" s="1466"/>
      <c r="W87" s="1466"/>
      <c r="X87" s="1466"/>
      <c r="Y87" s="1466"/>
      <c r="Z87" s="1466"/>
      <c r="AA87" s="1466"/>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row>
    <row r="88" spans="1:256" s="7" customFormat="1" ht="11.1" customHeight="1">
      <c r="A88" s="1466"/>
      <c r="B88" s="1466"/>
      <c r="C88" s="3"/>
      <c r="D88" s="924" t="s">
        <v>2</v>
      </c>
      <c r="E88" s="924" t="s">
        <v>5</v>
      </c>
      <c r="F88" s="924" t="s">
        <v>7</v>
      </c>
      <c r="G88" s="924" t="s">
        <v>9</v>
      </c>
      <c r="H88" s="924" t="s">
        <v>11</v>
      </c>
      <c r="I88" s="924" t="s">
        <v>236</v>
      </c>
      <c r="J88" s="924" t="s">
        <v>237</v>
      </c>
      <c r="K88" s="924" t="s">
        <v>238</v>
      </c>
      <c r="L88" s="924" t="s">
        <v>239</v>
      </c>
      <c r="M88" s="924"/>
      <c r="N88" s="1464"/>
      <c r="O88" s="1546" t="s">
        <v>14</v>
      </c>
      <c r="P88" s="1546"/>
      <c r="R88" s="9"/>
      <c r="S88" s="1466"/>
      <c r="T88" s="1466"/>
      <c r="U88" s="1466"/>
      <c r="V88" s="1466"/>
      <c r="W88" s="1466"/>
      <c r="X88" s="1466"/>
      <c r="Y88" s="1466"/>
      <c r="Z88" s="1466"/>
      <c r="AA88" s="1466"/>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row>
    <row r="89" spans="1:256" s="7" customFormat="1" ht="11.1" customHeight="1">
      <c r="A89" s="1466"/>
      <c r="B89" s="1466"/>
      <c r="C89" s="14" t="s">
        <v>50</v>
      </c>
      <c r="D89" s="925">
        <v>40000</v>
      </c>
      <c r="E89" s="925">
        <v>49999</v>
      </c>
      <c r="F89" s="925">
        <v>59999</v>
      </c>
      <c r="G89" s="925">
        <v>69999</v>
      </c>
      <c r="H89" s="925">
        <v>79999</v>
      </c>
      <c r="I89" s="925">
        <v>89999</v>
      </c>
      <c r="J89" s="925">
        <v>99999</v>
      </c>
      <c r="K89" s="925">
        <v>109999</v>
      </c>
      <c r="L89" s="925">
        <v>110000</v>
      </c>
      <c r="M89" s="925" t="s">
        <v>209</v>
      </c>
      <c r="N89" s="1462" t="s">
        <v>18</v>
      </c>
      <c r="O89" s="16" t="s">
        <v>19</v>
      </c>
      <c r="P89" s="16" t="s">
        <v>20</v>
      </c>
      <c r="R89" s="9"/>
      <c r="S89" s="1466"/>
      <c r="T89" s="1466"/>
      <c r="U89" s="1466"/>
      <c r="V89" s="1466"/>
      <c r="W89" s="1466"/>
      <c r="X89" s="1466"/>
      <c r="Y89" s="1466"/>
      <c r="Z89" s="1466"/>
      <c r="AA89" s="1466"/>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row>
    <row r="90" spans="1:256" ht="11.1" customHeight="1">
      <c r="A90" s="25"/>
      <c r="B90" s="25"/>
      <c r="C90" s="14"/>
      <c r="D90" s="18" t="s">
        <v>21</v>
      </c>
      <c r="E90" s="18"/>
      <c r="F90" s="18"/>
      <c r="G90" s="18"/>
      <c r="H90" s="18"/>
      <c r="I90" s="18"/>
      <c r="J90" s="18"/>
      <c r="K90" s="18"/>
      <c r="L90" s="220" t="s">
        <v>22</v>
      </c>
      <c r="M90" s="220" t="s">
        <v>23</v>
      </c>
      <c r="N90" s="220" t="s">
        <v>25</v>
      </c>
      <c r="O90" s="220" t="s">
        <v>24</v>
      </c>
      <c r="P90" s="22" t="s">
        <v>240</v>
      </c>
    </row>
    <row r="91" spans="1:256" ht="11.1" customHeight="1">
      <c r="B91" s="687" t="s">
        <v>44</v>
      </c>
      <c r="D91" s="1463"/>
      <c r="E91" s="48"/>
      <c r="F91" s="48"/>
      <c r="G91" s="48"/>
      <c r="H91" s="46"/>
      <c r="I91" s="46"/>
      <c r="J91" s="46"/>
      <c r="K91" s="46"/>
    </row>
    <row r="92" spans="1:256" ht="4.5" customHeight="1">
      <c r="A92" s="45"/>
      <c r="B92" s="1463"/>
      <c r="D92" s="1463"/>
      <c r="E92" s="48"/>
      <c r="F92" s="48"/>
      <c r="G92" s="48"/>
      <c r="H92" s="46"/>
      <c r="I92" s="46"/>
      <c r="J92" s="46"/>
      <c r="K92" s="46"/>
    </row>
    <row r="93" spans="1:256" ht="11.1" customHeight="1">
      <c r="B93" s="687" t="s">
        <v>27</v>
      </c>
      <c r="D93" s="48"/>
      <c r="E93" s="48"/>
      <c r="F93" s="48"/>
      <c r="G93" s="48"/>
      <c r="H93" s="46"/>
      <c r="I93" s="46"/>
      <c r="J93" s="46"/>
      <c r="K93" s="46"/>
      <c r="L93" s="49"/>
      <c r="M93" s="49"/>
    </row>
    <row r="94" spans="1:256" ht="11.1" customHeight="1">
      <c r="A94" s="23"/>
      <c r="B94" s="27" t="s">
        <v>28</v>
      </c>
      <c r="D94" s="28" t="s">
        <v>29</v>
      </c>
      <c r="E94" s="28" t="s">
        <v>29</v>
      </c>
      <c r="F94" s="28" t="s">
        <v>29</v>
      </c>
      <c r="G94" s="28" t="s">
        <v>29</v>
      </c>
      <c r="H94" s="28" t="s">
        <v>29</v>
      </c>
      <c r="I94" s="28" t="s">
        <v>29</v>
      </c>
      <c r="J94" s="28" t="s">
        <v>29</v>
      </c>
      <c r="K94" s="28" t="s">
        <v>29</v>
      </c>
      <c r="L94" s="28" t="s">
        <v>29</v>
      </c>
      <c r="M94" s="28" t="s">
        <v>29</v>
      </c>
      <c r="N94" s="28" t="s">
        <v>29</v>
      </c>
      <c r="O94" s="29" t="s">
        <v>29</v>
      </c>
      <c r="P94" s="29" t="s">
        <v>30</v>
      </c>
    </row>
    <row r="95" spans="1:256" ht="11.1" customHeight="1">
      <c r="B95" s="27" t="s">
        <v>31</v>
      </c>
      <c r="D95" s="28" t="s">
        <v>29</v>
      </c>
      <c r="E95" s="28" t="s">
        <v>29</v>
      </c>
      <c r="F95" s="28" t="s">
        <v>29</v>
      </c>
      <c r="G95" s="28" t="s">
        <v>29</v>
      </c>
      <c r="H95" s="28" t="s">
        <v>29</v>
      </c>
      <c r="I95" s="28" t="s">
        <v>29</v>
      </c>
      <c r="J95" s="28" t="s">
        <v>29</v>
      </c>
      <c r="K95" s="28" t="s">
        <v>29</v>
      </c>
      <c r="L95" s="28" t="s">
        <v>29</v>
      </c>
      <c r="M95" s="28" t="s">
        <v>29</v>
      </c>
      <c r="N95" s="28" t="s">
        <v>29</v>
      </c>
      <c r="O95" s="29" t="s">
        <v>29</v>
      </c>
      <c r="P95" s="29" t="s">
        <v>30</v>
      </c>
      <c r="Q95" s="927"/>
    </row>
    <row r="96" spans="1:256" ht="11.1" customHeight="1">
      <c r="B96" s="27" t="s">
        <v>32</v>
      </c>
      <c r="D96" s="28" t="s">
        <v>29</v>
      </c>
      <c r="E96" s="28">
        <v>0.1</v>
      </c>
      <c r="F96" s="28">
        <v>0.2</v>
      </c>
      <c r="G96" s="28" t="s">
        <v>29</v>
      </c>
      <c r="H96" s="28" t="s">
        <v>29</v>
      </c>
      <c r="I96" s="28" t="s">
        <v>29</v>
      </c>
      <c r="J96" s="28" t="s">
        <v>29</v>
      </c>
      <c r="K96" s="28" t="s">
        <v>29</v>
      </c>
      <c r="L96" s="28" t="s">
        <v>29</v>
      </c>
      <c r="M96" s="28" t="s">
        <v>29</v>
      </c>
      <c r="N96" s="28">
        <v>0.3</v>
      </c>
      <c r="O96" s="29">
        <v>53500</v>
      </c>
      <c r="P96" s="29" t="s">
        <v>30</v>
      </c>
      <c r="Q96" s="927"/>
    </row>
    <row r="97" spans="1:17" ht="11.1" customHeight="1">
      <c r="B97" s="27" t="s">
        <v>33</v>
      </c>
      <c r="D97" s="28" t="s">
        <v>29</v>
      </c>
      <c r="E97" s="28">
        <v>0.1</v>
      </c>
      <c r="F97" s="28">
        <v>0.4</v>
      </c>
      <c r="G97" s="28">
        <v>0.1</v>
      </c>
      <c r="H97" s="28" t="s">
        <v>29</v>
      </c>
      <c r="I97" s="28" t="s">
        <v>29</v>
      </c>
      <c r="J97" s="28" t="s">
        <v>29</v>
      </c>
      <c r="K97" s="28" t="s">
        <v>29</v>
      </c>
      <c r="L97" s="28" t="s">
        <v>29</v>
      </c>
      <c r="M97" s="28" t="s">
        <v>29</v>
      </c>
      <c r="N97" s="28">
        <v>0.7</v>
      </c>
      <c r="O97" s="29">
        <v>56600</v>
      </c>
      <c r="P97" s="29" t="s">
        <v>30</v>
      </c>
      <c r="Q97" s="927"/>
    </row>
    <row r="98" spans="1:17" ht="11.1" customHeight="1">
      <c r="B98" s="27" t="s">
        <v>34</v>
      </c>
      <c r="D98" s="28" t="s">
        <v>29</v>
      </c>
      <c r="E98" s="28">
        <v>0.1</v>
      </c>
      <c r="F98" s="28">
        <v>0.4</v>
      </c>
      <c r="G98" s="28">
        <v>0.3</v>
      </c>
      <c r="H98" s="28">
        <v>0.1</v>
      </c>
      <c r="I98" s="28" t="s">
        <v>29</v>
      </c>
      <c r="J98" s="28" t="s">
        <v>29</v>
      </c>
      <c r="K98" s="28" t="s">
        <v>29</v>
      </c>
      <c r="L98" s="28" t="s">
        <v>29</v>
      </c>
      <c r="M98" s="28" t="s">
        <v>29</v>
      </c>
      <c r="N98" s="28">
        <v>0.9</v>
      </c>
      <c r="O98" s="29">
        <v>62400</v>
      </c>
      <c r="P98" s="29" t="s">
        <v>30</v>
      </c>
      <c r="Q98" s="927"/>
    </row>
    <row r="99" spans="1:17" ht="11.1" customHeight="1">
      <c r="B99" s="27" t="s">
        <v>35</v>
      </c>
      <c r="D99" s="28" t="s">
        <v>29</v>
      </c>
      <c r="E99" s="28">
        <v>0.1</v>
      </c>
      <c r="F99" s="28">
        <v>0.3</v>
      </c>
      <c r="G99" s="28">
        <v>0.2</v>
      </c>
      <c r="H99" s="28">
        <v>0.1</v>
      </c>
      <c r="I99" s="28">
        <v>0.1</v>
      </c>
      <c r="J99" s="28" t="s">
        <v>29</v>
      </c>
      <c r="K99" s="28" t="s">
        <v>29</v>
      </c>
      <c r="L99" s="28" t="s">
        <v>29</v>
      </c>
      <c r="M99" s="28" t="s">
        <v>29</v>
      </c>
      <c r="N99" s="28">
        <v>0.8</v>
      </c>
      <c r="O99" s="29">
        <v>66100</v>
      </c>
      <c r="P99" s="29" t="s">
        <v>30</v>
      </c>
      <c r="Q99" s="927"/>
    </row>
    <row r="100" spans="1:17" ht="11.1" customHeight="1">
      <c r="B100" s="27" t="s">
        <v>36</v>
      </c>
      <c r="D100" s="28" t="s">
        <v>29</v>
      </c>
      <c r="E100" s="28" t="s">
        <v>29</v>
      </c>
      <c r="F100" s="28">
        <v>0.2</v>
      </c>
      <c r="G100" s="28">
        <v>0.2</v>
      </c>
      <c r="H100" s="28">
        <v>0.1</v>
      </c>
      <c r="I100" s="28">
        <v>0.1</v>
      </c>
      <c r="J100" s="28">
        <v>0.1</v>
      </c>
      <c r="K100" s="28" t="s">
        <v>29</v>
      </c>
      <c r="L100" s="28" t="s">
        <v>29</v>
      </c>
      <c r="M100" s="28" t="s">
        <v>29</v>
      </c>
      <c r="N100" s="28">
        <v>0.7</v>
      </c>
      <c r="O100" s="29">
        <v>69600</v>
      </c>
      <c r="P100" s="29" t="s">
        <v>30</v>
      </c>
      <c r="Q100" s="927"/>
    </row>
    <row r="101" spans="1:17" ht="11.1" customHeight="1">
      <c r="B101" s="27" t="s">
        <v>37</v>
      </c>
      <c r="D101" s="28" t="s">
        <v>29</v>
      </c>
      <c r="E101" s="28" t="s">
        <v>29</v>
      </c>
      <c r="F101" s="28">
        <v>0.1</v>
      </c>
      <c r="G101" s="28">
        <v>0.1</v>
      </c>
      <c r="H101" s="28">
        <v>0.1</v>
      </c>
      <c r="I101" s="28" t="s">
        <v>29</v>
      </c>
      <c r="J101" s="28" t="s">
        <v>29</v>
      </c>
      <c r="K101" s="28" t="s">
        <v>29</v>
      </c>
      <c r="L101" s="28" t="s">
        <v>29</v>
      </c>
      <c r="M101" s="28" t="s">
        <v>29</v>
      </c>
      <c r="N101" s="28">
        <v>0.4</v>
      </c>
      <c r="O101" s="29">
        <v>73300</v>
      </c>
      <c r="P101" s="29" t="s">
        <v>30</v>
      </c>
      <c r="Q101" s="927"/>
    </row>
    <row r="102" spans="1:17" ht="11.1" customHeight="1">
      <c r="B102" s="27" t="s">
        <v>38</v>
      </c>
      <c r="D102" s="28" t="s">
        <v>29</v>
      </c>
      <c r="E102" s="28" t="s">
        <v>29</v>
      </c>
      <c r="F102" s="28" t="s">
        <v>29</v>
      </c>
      <c r="G102" s="28" t="s">
        <v>29</v>
      </c>
      <c r="H102" s="28" t="s">
        <v>29</v>
      </c>
      <c r="I102" s="28" t="s">
        <v>29</v>
      </c>
      <c r="J102" s="28" t="s">
        <v>29</v>
      </c>
      <c r="K102" s="28" t="s">
        <v>29</v>
      </c>
      <c r="L102" s="28" t="s">
        <v>29</v>
      </c>
      <c r="M102" s="28" t="s">
        <v>29</v>
      </c>
      <c r="N102" s="28">
        <v>0.1</v>
      </c>
      <c r="O102" s="29">
        <v>81200</v>
      </c>
      <c r="P102" s="29" t="s">
        <v>30</v>
      </c>
      <c r="Q102" s="927"/>
    </row>
    <row r="103" spans="1:17" s="32" customFormat="1" ht="12.75" customHeight="1">
      <c r="B103" s="27" t="s">
        <v>39</v>
      </c>
      <c r="C103" s="3">
        <v>8</v>
      </c>
      <c r="D103" s="28" t="s">
        <v>29</v>
      </c>
      <c r="E103" s="28">
        <v>0.4</v>
      </c>
      <c r="F103" s="28">
        <v>1.5</v>
      </c>
      <c r="G103" s="28">
        <v>1</v>
      </c>
      <c r="H103" s="28">
        <v>0.4</v>
      </c>
      <c r="I103" s="28">
        <v>0.2</v>
      </c>
      <c r="J103" s="28">
        <v>0.2</v>
      </c>
      <c r="K103" s="28">
        <v>0.1</v>
      </c>
      <c r="L103" s="28">
        <v>0.1</v>
      </c>
      <c r="M103" s="28">
        <v>0.1</v>
      </c>
      <c r="N103" s="28">
        <v>3.9</v>
      </c>
      <c r="O103" s="29">
        <v>64100</v>
      </c>
      <c r="P103" s="29">
        <v>59700</v>
      </c>
      <c r="Q103" s="927"/>
    </row>
    <row r="104" spans="1:17" ht="3" customHeight="1">
      <c r="A104" s="32"/>
      <c r="B104" s="679"/>
      <c r="C104" s="33"/>
      <c r="D104" s="223"/>
      <c r="E104" s="223"/>
      <c r="F104" s="223"/>
      <c r="G104" s="223"/>
      <c r="H104" s="223"/>
      <c r="I104" s="223"/>
      <c r="J104" s="223"/>
      <c r="K104" s="223"/>
      <c r="L104" s="223"/>
      <c r="M104" s="223"/>
      <c r="N104" s="223"/>
      <c r="O104" s="687"/>
      <c r="P104" s="35"/>
    </row>
    <row r="105" spans="1:17" ht="11.1" customHeight="1">
      <c r="B105" s="687" t="s">
        <v>40</v>
      </c>
      <c r="C105" s="37"/>
      <c r="D105" s="38"/>
      <c r="E105" s="38"/>
      <c r="F105" s="38"/>
      <c r="G105" s="38"/>
      <c r="H105" s="38"/>
      <c r="I105" s="38"/>
      <c r="J105" s="38"/>
      <c r="K105" s="38"/>
      <c r="L105" s="38"/>
      <c r="M105" s="38"/>
      <c r="N105" s="224"/>
      <c r="O105" s="29"/>
    </row>
    <row r="106" spans="1:17" ht="11.1" customHeight="1">
      <c r="B106" s="27" t="s">
        <v>28</v>
      </c>
      <c r="D106" s="28" t="s">
        <v>29</v>
      </c>
      <c r="E106" s="28" t="s">
        <v>29</v>
      </c>
      <c r="F106" s="28" t="s">
        <v>29</v>
      </c>
      <c r="G106" s="28" t="s">
        <v>29</v>
      </c>
      <c r="H106" s="28" t="s">
        <v>29</v>
      </c>
      <c r="I106" s="28" t="s">
        <v>29</v>
      </c>
      <c r="J106" s="28" t="s">
        <v>29</v>
      </c>
      <c r="K106" s="28" t="s">
        <v>29</v>
      </c>
      <c r="L106" s="28" t="s">
        <v>29</v>
      </c>
      <c r="M106" s="28" t="s">
        <v>29</v>
      </c>
      <c r="N106" s="28" t="s">
        <v>29</v>
      </c>
      <c r="O106" s="29" t="s">
        <v>29</v>
      </c>
      <c r="P106" s="29" t="s">
        <v>30</v>
      </c>
    </row>
    <row r="107" spans="1:17" ht="11.1" customHeight="1">
      <c r="B107" s="27" t="s">
        <v>31</v>
      </c>
      <c r="D107" s="28" t="s">
        <v>29</v>
      </c>
      <c r="E107" s="28" t="s">
        <v>29</v>
      </c>
      <c r="F107" s="28" t="s">
        <v>29</v>
      </c>
      <c r="G107" s="28" t="s">
        <v>29</v>
      </c>
      <c r="H107" s="28" t="s">
        <v>29</v>
      </c>
      <c r="I107" s="28" t="s">
        <v>29</v>
      </c>
      <c r="J107" s="28" t="s">
        <v>29</v>
      </c>
      <c r="K107" s="28" t="s">
        <v>29</v>
      </c>
      <c r="L107" s="28" t="s">
        <v>29</v>
      </c>
      <c r="M107" s="28" t="s">
        <v>29</v>
      </c>
      <c r="N107" s="28">
        <v>0.1</v>
      </c>
      <c r="O107" s="29">
        <v>49900</v>
      </c>
      <c r="P107" s="29" t="s">
        <v>30</v>
      </c>
      <c r="Q107" s="927"/>
    </row>
    <row r="108" spans="1:17" ht="11.1" customHeight="1">
      <c r="B108" s="27" t="s">
        <v>32</v>
      </c>
      <c r="D108" s="28" t="s">
        <v>29</v>
      </c>
      <c r="E108" s="28">
        <v>0.1</v>
      </c>
      <c r="F108" s="28">
        <v>0.2</v>
      </c>
      <c r="G108" s="28" t="s">
        <v>29</v>
      </c>
      <c r="H108" s="28" t="s">
        <v>29</v>
      </c>
      <c r="I108" s="28" t="s">
        <v>29</v>
      </c>
      <c r="J108" s="28" t="s">
        <v>29</v>
      </c>
      <c r="K108" s="28" t="s">
        <v>29</v>
      </c>
      <c r="L108" s="28" t="s">
        <v>29</v>
      </c>
      <c r="M108" s="28" t="s">
        <v>29</v>
      </c>
      <c r="N108" s="28">
        <v>0.3</v>
      </c>
      <c r="O108" s="29">
        <v>53400</v>
      </c>
      <c r="P108" s="29" t="s">
        <v>30</v>
      </c>
      <c r="Q108" s="927"/>
    </row>
    <row r="109" spans="1:17" ht="11.1" customHeight="1">
      <c r="B109" s="27" t="s">
        <v>33</v>
      </c>
      <c r="D109" s="28" t="s">
        <v>29</v>
      </c>
      <c r="E109" s="28">
        <v>0.1</v>
      </c>
      <c r="F109" s="28">
        <v>0.4</v>
      </c>
      <c r="G109" s="28">
        <v>0.1</v>
      </c>
      <c r="H109" s="28" t="s">
        <v>29</v>
      </c>
      <c r="I109" s="28" t="s">
        <v>29</v>
      </c>
      <c r="J109" s="28" t="s">
        <v>29</v>
      </c>
      <c r="K109" s="28" t="s">
        <v>29</v>
      </c>
      <c r="L109" s="28" t="s">
        <v>29</v>
      </c>
      <c r="M109" s="28" t="s">
        <v>29</v>
      </c>
      <c r="N109" s="28">
        <v>0.7</v>
      </c>
      <c r="O109" s="29">
        <v>55700</v>
      </c>
      <c r="P109" s="29" t="s">
        <v>30</v>
      </c>
      <c r="Q109" s="927"/>
    </row>
    <row r="110" spans="1:17" ht="11.1" customHeight="1">
      <c r="B110" s="27" t="s">
        <v>34</v>
      </c>
      <c r="D110" s="28" t="s">
        <v>29</v>
      </c>
      <c r="E110" s="28">
        <v>0.1</v>
      </c>
      <c r="F110" s="28">
        <v>0.4</v>
      </c>
      <c r="G110" s="28">
        <v>0.2</v>
      </c>
      <c r="H110" s="28">
        <v>0.1</v>
      </c>
      <c r="I110" s="28" t="s">
        <v>29</v>
      </c>
      <c r="J110" s="28" t="s">
        <v>29</v>
      </c>
      <c r="K110" s="28" t="s">
        <v>29</v>
      </c>
      <c r="L110" s="28" t="s">
        <v>29</v>
      </c>
      <c r="M110" s="28" t="s">
        <v>29</v>
      </c>
      <c r="N110" s="28">
        <v>0.8</v>
      </c>
      <c r="O110" s="29">
        <v>59200</v>
      </c>
      <c r="P110" s="29" t="s">
        <v>30</v>
      </c>
      <c r="Q110" s="927"/>
    </row>
    <row r="111" spans="1:17" ht="11.1" customHeight="1">
      <c r="B111" s="27" t="s">
        <v>35</v>
      </c>
      <c r="D111" s="28" t="s">
        <v>29</v>
      </c>
      <c r="E111" s="28">
        <v>0.1</v>
      </c>
      <c r="F111" s="28">
        <v>0.3</v>
      </c>
      <c r="G111" s="28">
        <v>0.2</v>
      </c>
      <c r="H111" s="28">
        <v>0.1</v>
      </c>
      <c r="I111" s="28" t="s">
        <v>29</v>
      </c>
      <c r="J111" s="28" t="s">
        <v>29</v>
      </c>
      <c r="K111" s="28" t="s">
        <v>29</v>
      </c>
      <c r="L111" s="28" t="s">
        <v>29</v>
      </c>
      <c r="M111" s="28" t="s">
        <v>29</v>
      </c>
      <c r="N111" s="28">
        <v>0.6</v>
      </c>
      <c r="O111" s="29">
        <v>61600</v>
      </c>
      <c r="P111" s="29" t="s">
        <v>30</v>
      </c>
      <c r="Q111" s="927"/>
    </row>
    <row r="112" spans="1:17" ht="11.1" customHeight="1">
      <c r="B112" s="27" t="s">
        <v>36</v>
      </c>
      <c r="D112" s="28" t="s">
        <v>29</v>
      </c>
      <c r="E112" s="28">
        <v>0.1</v>
      </c>
      <c r="F112" s="28">
        <v>0.3</v>
      </c>
      <c r="G112" s="28">
        <v>0.2</v>
      </c>
      <c r="H112" s="28">
        <v>0.1</v>
      </c>
      <c r="I112" s="28" t="s">
        <v>29</v>
      </c>
      <c r="J112" s="28" t="s">
        <v>29</v>
      </c>
      <c r="K112" s="28" t="s">
        <v>29</v>
      </c>
      <c r="L112" s="28" t="s">
        <v>29</v>
      </c>
      <c r="M112" s="28" t="s">
        <v>29</v>
      </c>
      <c r="N112" s="28">
        <v>0.7</v>
      </c>
      <c r="O112" s="29">
        <v>65100</v>
      </c>
      <c r="P112" s="29" t="s">
        <v>30</v>
      </c>
      <c r="Q112" s="927"/>
    </row>
    <row r="113" spans="1:17" ht="11.1" customHeight="1">
      <c r="B113" s="27" t="s">
        <v>37</v>
      </c>
      <c r="D113" s="28" t="s">
        <v>29</v>
      </c>
      <c r="E113" s="28" t="s">
        <v>29</v>
      </c>
      <c r="F113" s="28">
        <v>0.2</v>
      </c>
      <c r="G113" s="28">
        <v>0.1</v>
      </c>
      <c r="H113" s="28">
        <v>0.1</v>
      </c>
      <c r="I113" s="28" t="s">
        <v>29</v>
      </c>
      <c r="J113" s="28" t="s">
        <v>29</v>
      </c>
      <c r="K113" s="28" t="s">
        <v>29</v>
      </c>
      <c r="L113" s="28" t="s">
        <v>29</v>
      </c>
      <c r="M113" s="28" t="s">
        <v>29</v>
      </c>
      <c r="N113" s="28">
        <v>0.5</v>
      </c>
      <c r="O113" s="29">
        <v>67000</v>
      </c>
      <c r="P113" s="29" t="s">
        <v>30</v>
      </c>
      <c r="Q113" s="927"/>
    </row>
    <row r="114" spans="1:17" ht="11.1" customHeight="1">
      <c r="B114" s="27" t="s">
        <v>38</v>
      </c>
      <c r="D114" s="28" t="s">
        <v>29</v>
      </c>
      <c r="E114" s="28" t="s">
        <v>29</v>
      </c>
      <c r="F114" s="28" t="s">
        <v>29</v>
      </c>
      <c r="G114" s="28" t="s">
        <v>29</v>
      </c>
      <c r="H114" s="28" t="s">
        <v>29</v>
      </c>
      <c r="I114" s="28" t="s">
        <v>29</v>
      </c>
      <c r="J114" s="28" t="s">
        <v>29</v>
      </c>
      <c r="K114" s="28" t="s">
        <v>29</v>
      </c>
      <c r="L114" s="28" t="s">
        <v>29</v>
      </c>
      <c r="M114" s="28" t="s">
        <v>29</v>
      </c>
      <c r="N114" s="28">
        <v>0.1</v>
      </c>
      <c r="O114" s="29">
        <v>69700</v>
      </c>
      <c r="P114" s="29" t="s">
        <v>30</v>
      </c>
      <c r="Q114" s="927"/>
    </row>
    <row r="115" spans="1:17" s="32" customFormat="1" ht="12.75" customHeight="1">
      <c r="B115" s="27" t="s">
        <v>39</v>
      </c>
      <c r="C115" s="3">
        <v>8</v>
      </c>
      <c r="D115" s="28" t="s">
        <v>29</v>
      </c>
      <c r="E115" s="28">
        <v>0.6</v>
      </c>
      <c r="F115" s="28">
        <v>1.7</v>
      </c>
      <c r="G115" s="28">
        <v>0.8</v>
      </c>
      <c r="H115" s="28">
        <v>0.3</v>
      </c>
      <c r="I115" s="28">
        <v>0.2</v>
      </c>
      <c r="J115" s="28">
        <v>0.1</v>
      </c>
      <c r="K115" s="28">
        <v>0.1</v>
      </c>
      <c r="L115" s="28" t="s">
        <v>29</v>
      </c>
      <c r="M115" s="28">
        <v>0.1</v>
      </c>
      <c r="N115" s="28">
        <v>3.8</v>
      </c>
      <c r="O115" s="29">
        <v>60800</v>
      </c>
      <c r="P115" s="29">
        <v>57200</v>
      </c>
      <c r="Q115" s="927"/>
    </row>
    <row r="116" spans="1:17" ht="3.75" customHeight="1">
      <c r="A116" s="32"/>
      <c r="B116" s="679"/>
      <c r="C116" s="33"/>
      <c r="D116" s="38"/>
      <c r="E116" s="38"/>
      <c r="F116" s="38"/>
      <c r="G116" s="38"/>
      <c r="H116" s="38"/>
      <c r="I116" s="38"/>
      <c r="J116" s="38"/>
      <c r="K116" s="38"/>
      <c r="L116" s="38"/>
      <c r="M116" s="38"/>
      <c r="N116" s="38"/>
      <c r="O116" s="29"/>
    </row>
    <row r="117" spans="1:17" ht="12.75" customHeight="1">
      <c r="B117" s="687" t="s">
        <v>41</v>
      </c>
      <c r="C117" s="3">
        <v>9</v>
      </c>
      <c r="D117" s="38"/>
      <c r="E117" s="38"/>
      <c r="F117" s="38"/>
      <c r="G117" s="38"/>
      <c r="H117" s="38"/>
      <c r="I117" s="38"/>
      <c r="J117" s="38"/>
      <c r="K117" s="38"/>
      <c r="L117" s="221"/>
      <c r="M117" s="221"/>
      <c r="N117" s="224"/>
      <c r="O117" s="29"/>
    </row>
    <row r="118" spans="1:17" ht="11.1" customHeight="1">
      <c r="B118" s="27" t="s">
        <v>28</v>
      </c>
      <c r="D118" s="28" t="s">
        <v>29</v>
      </c>
      <c r="E118" s="28" t="s">
        <v>29</v>
      </c>
      <c r="F118" s="28" t="s">
        <v>29</v>
      </c>
      <c r="G118" s="28" t="s">
        <v>29</v>
      </c>
      <c r="H118" s="28" t="s">
        <v>29</v>
      </c>
      <c r="I118" s="28" t="s">
        <v>29</v>
      </c>
      <c r="J118" s="28" t="s">
        <v>29</v>
      </c>
      <c r="K118" s="28" t="s">
        <v>29</v>
      </c>
      <c r="L118" s="28" t="s">
        <v>29</v>
      </c>
      <c r="M118" s="28" t="s">
        <v>29</v>
      </c>
      <c r="N118" s="28" t="s">
        <v>29</v>
      </c>
      <c r="O118" s="29" t="s">
        <v>29</v>
      </c>
      <c r="P118" s="29" t="s">
        <v>30</v>
      </c>
    </row>
    <row r="119" spans="1:17" ht="11.1" customHeight="1">
      <c r="B119" s="27" t="s">
        <v>31</v>
      </c>
      <c r="D119" s="28" t="s">
        <v>29</v>
      </c>
      <c r="E119" s="28" t="s">
        <v>29</v>
      </c>
      <c r="F119" s="28" t="s">
        <v>29</v>
      </c>
      <c r="G119" s="28" t="s">
        <v>29</v>
      </c>
      <c r="H119" s="28" t="s">
        <v>29</v>
      </c>
      <c r="I119" s="28" t="s">
        <v>29</v>
      </c>
      <c r="J119" s="28" t="s">
        <v>29</v>
      </c>
      <c r="K119" s="28" t="s">
        <v>29</v>
      </c>
      <c r="L119" s="28" t="s">
        <v>29</v>
      </c>
      <c r="M119" s="28" t="s">
        <v>29</v>
      </c>
      <c r="N119" s="28">
        <v>0.1</v>
      </c>
      <c r="O119" s="29">
        <v>51100</v>
      </c>
      <c r="P119" s="29" t="s">
        <v>30</v>
      </c>
      <c r="Q119" s="927"/>
    </row>
    <row r="120" spans="1:17" ht="11.1" customHeight="1">
      <c r="B120" s="27" t="s">
        <v>32</v>
      </c>
      <c r="D120" s="28" t="s">
        <v>29</v>
      </c>
      <c r="E120" s="28">
        <v>0.2</v>
      </c>
      <c r="F120" s="28">
        <v>0.4</v>
      </c>
      <c r="G120" s="28">
        <v>0.1</v>
      </c>
      <c r="H120" s="28" t="s">
        <v>29</v>
      </c>
      <c r="I120" s="28" t="s">
        <v>29</v>
      </c>
      <c r="J120" s="28" t="s">
        <v>29</v>
      </c>
      <c r="K120" s="28" t="s">
        <v>29</v>
      </c>
      <c r="L120" s="28" t="s">
        <v>29</v>
      </c>
      <c r="M120" s="28" t="s">
        <v>29</v>
      </c>
      <c r="N120" s="28">
        <v>0.7</v>
      </c>
      <c r="O120" s="29">
        <v>53400</v>
      </c>
      <c r="P120" s="29" t="s">
        <v>30</v>
      </c>
      <c r="Q120" s="927"/>
    </row>
    <row r="121" spans="1:17" ht="11.1" customHeight="1">
      <c r="B121" s="27" t="s">
        <v>33</v>
      </c>
      <c r="D121" s="28" t="s">
        <v>29</v>
      </c>
      <c r="E121" s="28">
        <v>0.3</v>
      </c>
      <c r="F121" s="28">
        <v>0.7</v>
      </c>
      <c r="G121" s="28">
        <v>0.3</v>
      </c>
      <c r="H121" s="28">
        <v>0.1</v>
      </c>
      <c r="I121" s="28" t="s">
        <v>29</v>
      </c>
      <c r="J121" s="28" t="s">
        <v>29</v>
      </c>
      <c r="K121" s="28" t="s">
        <v>29</v>
      </c>
      <c r="L121" s="28" t="s">
        <v>29</v>
      </c>
      <c r="M121" s="28" t="s">
        <v>29</v>
      </c>
      <c r="N121" s="28">
        <v>1.3</v>
      </c>
      <c r="O121" s="29">
        <v>56200</v>
      </c>
      <c r="P121" s="29" t="s">
        <v>30</v>
      </c>
      <c r="Q121" s="927"/>
    </row>
    <row r="122" spans="1:17" ht="11.1" customHeight="1">
      <c r="B122" s="27" t="s">
        <v>34</v>
      </c>
      <c r="D122" s="28" t="s">
        <v>29</v>
      </c>
      <c r="E122" s="28">
        <v>0.2</v>
      </c>
      <c r="F122" s="28">
        <v>0.8</v>
      </c>
      <c r="G122" s="28">
        <v>0.5</v>
      </c>
      <c r="H122" s="28">
        <v>0.2</v>
      </c>
      <c r="I122" s="28">
        <v>0.1</v>
      </c>
      <c r="J122" s="28" t="s">
        <v>29</v>
      </c>
      <c r="K122" s="28" t="s">
        <v>29</v>
      </c>
      <c r="L122" s="28" t="s">
        <v>29</v>
      </c>
      <c r="M122" s="28" t="s">
        <v>29</v>
      </c>
      <c r="N122" s="28">
        <v>1.8</v>
      </c>
      <c r="O122" s="29">
        <v>60900</v>
      </c>
      <c r="P122" s="29" t="s">
        <v>30</v>
      </c>
      <c r="Q122" s="927"/>
    </row>
    <row r="123" spans="1:17" ht="11.1" customHeight="1">
      <c r="B123" s="27" t="s">
        <v>35</v>
      </c>
      <c r="D123" s="28" t="s">
        <v>29</v>
      </c>
      <c r="E123" s="28">
        <v>0.1</v>
      </c>
      <c r="F123" s="28">
        <v>0.5</v>
      </c>
      <c r="G123" s="28">
        <v>0.4</v>
      </c>
      <c r="H123" s="28">
        <v>0.2</v>
      </c>
      <c r="I123" s="28">
        <v>0.1</v>
      </c>
      <c r="J123" s="28">
        <v>0.1</v>
      </c>
      <c r="K123" s="28" t="s">
        <v>29</v>
      </c>
      <c r="L123" s="28" t="s">
        <v>29</v>
      </c>
      <c r="M123" s="28" t="s">
        <v>29</v>
      </c>
      <c r="N123" s="28">
        <v>1.4</v>
      </c>
      <c r="O123" s="29">
        <v>64100</v>
      </c>
      <c r="P123" s="29" t="s">
        <v>30</v>
      </c>
      <c r="Q123" s="927"/>
    </row>
    <row r="124" spans="1:17" ht="11.1" customHeight="1">
      <c r="B124" s="27" t="s">
        <v>36</v>
      </c>
      <c r="D124" s="28" t="s">
        <v>29</v>
      </c>
      <c r="E124" s="28">
        <v>0.1</v>
      </c>
      <c r="F124" s="28">
        <v>0.5</v>
      </c>
      <c r="G124" s="28">
        <v>0.3</v>
      </c>
      <c r="H124" s="28">
        <v>0.2</v>
      </c>
      <c r="I124" s="28">
        <v>0.1</v>
      </c>
      <c r="J124" s="28">
        <v>0.1</v>
      </c>
      <c r="K124" s="28">
        <v>0.1</v>
      </c>
      <c r="L124" s="28" t="s">
        <v>29</v>
      </c>
      <c r="M124" s="28" t="s">
        <v>29</v>
      </c>
      <c r="N124" s="28">
        <v>1.3</v>
      </c>
      <c r="O124" s="29">
        <v>67300</v>
      </c>
      <c r="P124" s="29" t="s">
        <v>30</v>
      </c>
      <c r="Q124" s="927"/>
    </row>
    <row r="125" spans="1:17" ht="11.1" customHeight="1">
      <c r="B125" s="27" t="s">
        <v>37</v>
      </c>
      <c r="D125" s="28" t="s">
        <v>29</v>
      </c>
      <c r="E125" s="28">
        <v>0.1</v>
      </c>
      <c r="F125" s="28">
        <v>0.3</v>
      </c>
      <c r="G125" s="28">
        <v>0.2</v>
      </c>
      <c r="H125" s="28">
        <v>0.1</v>
      </c>
      <c r="I125" s="28">
        <v>0.1</v>
      </c>
      <c r="J125" s="28">
        <v>0.1</v>
      </c>
      <c r="K125" s="28">
        <v>0.1</v>
      </c>
      <c r="L125" s="28" t="s">
        <v>29</v>
      </c>
      <c r="M125" s="28" t="s">
        <v>29</v>
      </c>
      <c r="N125" s="28">
        <v>0.9</v>
      </c>
      <c r="O125" s="29">
        <v>69800</v>
      </c>
      <c r="P125" s="29" t="s">
        <v>30</v>
      </c>
      <c r="Q125" s="927"/>
    </row>
    <row r="126" spans="1:17" ht="11.1" customHeight="1">
      <c r="B126" s="27" t="s">
        <v>38</v>
      </c>
      <c r="D126" s="28" t="s">
        <v>29</v>
      </c>
      <c r="E126" s="28" t="s">
        <v>29</v>
      </c>
      <c r="F126" s="28">
        <v>0.1</v>
      </c>
      <c r="G126" s="28">
        <v>0.1</v>
      </c>
      <c r="H126" s="28" t="s">
        <v>29</v>
      </c>
      <c r="I126" s="28" t="s">
        <v>29</v>
      </c>
      <c r="J126" s="28" t="s">
        <v>29</v>
      </c>
      <c r="K126" s="28" t="s">
        <v>29</v>
      </c>
      <c r="L126" s="28" t="s">
        <v>29</v>
      </c>
      <c r="M126" s="28" t="s">
        <v>29</v>
      </c>
      <c r="N126" s="28">
        <v>0.2</v>
      </c>
      <c r="O126" s="29">
        <v>74700</v>
      </c>
      <c r="P126" s="29" t="s">
        <v>30</v>
      </c>
      <c r="Q126" s="927"/>
    </row>
    <row r="127" spans="1:17" s="32" customFormat="1" ht="12.75" customHeight="1">
      <c r="B127" s="27" t="s">
        <v>39</v>
      </c>
      <c r="C127" s="3">
        <v>8</v>
      </c>
      <c r="D127" s="28" t="s">
        <v>29</v>
      </c>
      <c r="E127" s="28">
        <v>1</v>
      </c>
      <c r="F127" s="28">
        <v>3.2</v>
      </c>
      <c r="G127" s="28">
        <v>1.8</v>
      </c>
      <c r="H127" s="28">
        <v>0.7</v>
      </c>
      <c r="I127" s="28">
        <v>0.4</v>
      </c>
      <c r="J127" s="28">
        <v>0.3</v>
      </c>
      <c r="K127" s="28">
        <v>0.2</v>
      </c>
      <c r="L127" s="28">
        <v>0.1</v>
      </c>
      <c r="M127" s="28">
        <v>0.2</v>
      </c>
      <c r="N127" s="28">
        <v>7.8</v>
      </c>
      <c r="O127" s="29">
        <v>62400</v>
      </c>
      <c r="P127" s="29">
        <v>58400</v>
      </c>
      <c r="Q127" s="927"/>
    </row>
    <row r="128" spans="1:17" ht="11.25" customHeight="1">
      <c r="B128" s="23"/>
      <c r="D128" s="51"/>
      <c r="E128" s="51"/>
      <c r="F128" s="51"/>
      <c r="G128" s="51"/>
      <c r="H128" s="51"/>
      <c r="I128" s="51"/>
      <c r="J128" s="51"/>
      <c r="K128" s="51"/>
      <c r="L128" s="51"/>
      <c r="M128" s="51"/>
      <c r="N128" s="1468"/>
      <c r="O128" s="29"/>
    </row>
    <row r="129" spans="1:17" ht="11.1" customHeight="1">
      <c r="B129" s="687" t="s">
        <v>45</v>
      </c>
      <c r="C129" s="3">
        <v>10</v>
      </c>
      <c r="D129" s="1468"/>
      <c r="E129" s="48"/>
      <c r="F129" s="48"/>
      <c r="G129" s="48"/>
      <c r="H129" s="46"/>
      <c r="I129" s="46"/>
      <c r="J129" s="46"/>
      <c r="K129" s="46"/>
      <c r="L129" s="687"/>
      <c r="M129" s="687"/>
      <c r="N129" s="1468"/>
      <c r="O129" s="29"/>
    </row>
    <row r="130" spans="1:17" ht="3.75" customHeight="1">
      <c r="A130" s="45"/>
      <c r="B130" s="1463"/>
      <c r="D130" s="1468"/>
      <c r="E130" s="48"/>
      <c r="F130" s="48"/>
      <c r="G130" s="48"/>
      <c r="H130" s="46"/>
      <c r="I130" s="46"/>
      <c r="J130" s="46"/>
      <c r="K130" s="46"/>
      <c r="L130" s="687"/>
      <c r="M130" s="687"/>
      <c r="N130" s="1468"/>
      <c r="O130" s="29"/>
    </row>
    <row r="131" spans="1:17" ht="11.1" customHeight="1">
      <c r="B131" s="687" t="s">
        <v>27</v>
      </c>
      <c r="D131" s="48"/>
      <c r="E131" s="48"/>
      <c r="F131" s="48"/>
      <c r="G131" s="48"/>
      <c r="H131" s="46"/>
      <c r="I131" s="46"/>
      <c r="J131" s="46"/>
      <c r="K131" s="46"/>
      <c r="L131" s="687"/>
      <c r="M131" s="687"/>
      <c r="N131" s="1468"/>
      <c r="O131" s="29"/>
    </row>
    <row r="132" spans="1:17" ht="11.1" customHeight="1">
      <c r="A132" s="23"/>
      <c r="B132" s="27" t="s">
        <v>28</v>
      </c>
      <c r="D132" s="28" t="s">
        <v>29</v>
      </c>
      <c r="E132" s="28" t="s">
        <v>29</v>
      </c>
      <c r="F132" s="28" t="s">
        <v>29</v>
      </c>
      <c r="G132" s="28" t="s">
        <v>29</v>
      </c>
      <c r="H132" s="28" t="s">
        <v>29</v>
      </c>
      <c r="I132" s="28" t="s">
        <v>29</v>
      </c>
      <c r="J132" s="28" t="s">
        <v>29</v>
      </c>
      <c r="K132" s="28" t="s">
        <v>29</v>
      </c>
      <c r="L132" s="28" t="s">
        <v>29</v>
      </c>
      <c r="M132" s="28" t="s">
        <v>29</v>
      </c>
      <c r="N132" s="28" t="s">
        <v>29</v>
      </c>
      <c r="O132" s="29" t="s">
        <v>29</v>
      </c>
      <c r="P132" s="29" t="s">
        <v>30</v>
      </c>
      <c r="Q132" s="927"/>
    </row>
    <row r="133" spans="1:17" ht="11.1" customHeight="1">
      <c r="B133" s="27" t="s">
        <v>31</v>
      </c>
      <c r="D133" s="28" t="s">
        <v>29</v>
      </c>
      <c r="E133" s="28">
        <v>0.1</v>
      </c>
      <c r="F133" s="28" t="s">
        <v>29</v>
      </c>
      <c r="G133" s="28" t="s">
        <v>29</v>
      </c>
      <c r="H133" s="28" t="s">
        <v>29</v>
      </c>
      <c r="I133" s="28" t="s">
        <v>29</v>
      </c>
      <c r="J133" s="28" t="s">
        <v>29</v>
      </c>
      <c r="K133" s="28" t="s">
        <v>29</v>
      </c>
      <c r="L133" s="28" t="s">
        <v>29</v>
      </c>
      <c r="M133" s="28" t="s">
        <v>29</v>
      </c>
      <c r="N133" s="28">
        <v>0.1</v>
      </c>
      <c r="O133" s="29">
        <v>50900</v>
      </c>
      <c r="P133" s="29" t="s">
        <v>30</v>
      </c>
      <c r="Q133" s="927"/>
    </row>
    <row r="134" spans="1:17" ht="11.1" customHeight="1">
      <c r="B134" s="27" t="s">
        <v>32</v>
      </c>
      <c r="D134" s="28" t="s">
        <v>29</v>
      </c>
      <c r="E134" s="28">
        <v>0.2</v>
      </c>
      <c r="F134" s="28">
        <v>0.4</v>
      </c>
      <c r="G134" s="28">
        <v>0.1</v>
      </c>
      <c r="H134" s="28" t="s">
        <v>29</v>
      </c>
      <c r="I134" s="28" t="s">
        <v>29</v>
      </c>
      <c r="J134" s="28" t="s">
        <v>29</v>
      </c>
      <c r="K134" s="28" t="s">
        <v>29</v>
      </c>
      <c r="L134" s="28" t="s">
        <v>29</v>
      </c>
      <c r="M134" s="28" t="s">
        <v>29</v>
      </c>
      <c r="N134" s="28">
        <v>0.8</v>
      </c>
      <c r="O134" s="29">
        <v>54300</v>
      </c>
      <c r="P134" s="29" t="s">
        <v>30</v>
      </c>
      <c r="Q134" s="927"/>
    </row>
    <row r="135" spans="1:17" ht="11.1" customHeight="1">
      <c r="B135" s="27" t="s">
        <v>33</v>
      </c>
      <c r="D135" s="28" t="s">
        <v>29</v>
      </c>
      <c r="E135" s="28">
        <v>0.2</v>
      </c>
      <c r="F135" s="28">
        <v>0.7</v>
      </c>
      <c r="G135" s="28">
        <v>0.3</v>
      </c>
      <c r="H135" s="28">
        <v>0.1</v>
      </c>
      <c r="I135" s="28" t="s">
        <v>29</v>
      </c>
      <c r="J135" s="28" t="s">
        <v>29</v>
      </c>
      <c r="K135" s="28" t="s">
        <v>29</v>
      </c>
      <c r="L135" s="28" t="s">
        <v>29</v>
      </c>
      <c r="M135" s="28" t="s">
        <v>29</v>
      </c>
      <c r="N135" s="28">
        <v>1.5</v>
      </c>
      <c r="O135" s="29">
        <v>57900</v>
      </c>
      <c r="P135" s="29" t="s">
        <v>30</v>
      </c>
      <c r="Q135" s="927"/>
    </row>
    <row r="136" spans="1:17" ht="11.1" customHeight="1">
      <c r="B136" s="27" t="s">
        <v>34</v>
      </c>
      <c r="D136" s="28" t="s">
        <v>29</v>
      </c>
      <c r="E136" s="28">
        <v>0.2</v>
      </c>
      <c r="F136" s="28">
        <v>0.8</v>
      </c>
      <c r="G136" s="28">
        <v>0.5</v>
      </c>
      <c r="H136" s="28">
        <v>0.2</v>
      </c>
      <c r="I136" s="28">
        <v>0.1</v>
      </c>
      <c r="J136" s="28">
        <v>0.1</v>
      </c>
      <c r="K136" s="28" t="s">
        <v>29</v>
      </c>
      <c r="L136" s="28" t="s">
        <v>29</v>
      </c>
      <c r="M136" s="28" t="s">
        <v>29</v>
      </c>
      <c r="N136" s="28">
        <v>1.9</v>
      </c>
      <c r="O136" s="29">
        <v>63600</v>
      </c>
      <c r="P136" s="29" t="s">
        <v>30</v>
      </c>
      <c r="Q136" s="927"/>
    </row>
    <row r="137" spans="1:17" ht="11.1" customHeight="1">
      <c r="B137" s="27" t="s">
        <v>35</v>
      </c>
      <c r="D137" s="28" t="s">
        <v>29</v>
      </c>
      <c r="E137" s="28">
        <v>0.1</v>
      </c>
      <c r="F137" s="28">
        <v>0.5</v>
      </c>
      <c r="G137" s="28">
        <v>0.4</v>
      </c>
      <c r="H137" s="28">
        <v>0.1</v>
      </c>
      <c r="I137" s="28">
        <v>0.1</v>
      </c>
      <c r="J137" s="28">
        <v>0.1</v>
      </c>
      <c r="K137" s="28" t="s">
        <v>29</v>
      </c>
      <c r="L137" s="28" t="s">
        <v>29</v>
      </c>
      <c r="M137" s="28">
        <v>0.1</v>
      </c>
      <c r="N137" s="28">
        <v>1.4</v>
      </c>
      <c r="O137" s="29">
        <v>66200</v>
      </c>
      <c r="P137" s="29" t="s">
        <v>30</v>
      </c>
      <c r="Q137" s="927"/>
    </row>
    <row r="138" spans="1:17" ht="11.1" customHeight="1">
      <c r="B138" s="27" t="s">
        <v>36</v>
      </c>
      <c r="D138" s="28" t="s">
        <v>29</v>
      </c>
      <c r="E138" s="28">
        <v>0.1</v>
      </c>
      <c r="F138" s="28">
        <v>0.3</v>
      </c>
      <c r="G138" s="28">
        <v>0.3</v>
      </c>
      <c r="H138" s="28">
        <v>0.1</v>
      </c>
      <c r="I138" s="28">
        <v>0.1</v>
      </c>
      <c r="J138" s="28">
        <v>0.1</v>
      </c>
      <c r="K138" s="28">
        <v>0.1</v>
      </c>
      <c r="L138" s="28">
        <v>0.1</v>
      </c>
      <c r="M138" s="28" t="s">
        <v>29</v>
      </c>
      <c r="N138" s="28">
        <v>1.1000000000000001</v>
      </c>
      <c r="O138" s="29">
        <v>71400</v>
      </c>
      <c r="P138" s="29" t="s">
        <v>30</v>
      </c>
      <c r="Q138" s="927"/>
    </row>
    <row r="139" spans="1:17" ht="11.1" customHeight="1">
      <c r="B139" s="27" t="s">
        <v>37</v>
      </c>
      <c r="D139" s="28" t="s">
        <v>29</v>
      </c>
      <c r="E139" s="28" t="s">
        <v>29</v>
      </c>
      <c r="F139" s="28">
        <v>0.2</v>
      </c>
      <c r="G139" s="28">
        <v>0.2</v>
      </c>
      <c r="H139" s="28">
        <v>0.1</v>
      </c>
      <c r="I139" s="28">
        <v>0.1</v>
      </c>
      <c r="J139" s="28">
        <v>0.1</v>
      </c>
      <c r="K139" s="28">
        <v>0.1</v>
      </c>
      <c r="L139" s="28">
        <v>0.1</v>
      </c>
      <c r="M139" s="28" t="s">
        <v>29</v>
      </c>
      <c r="N139" s="28">
        <v>0.8</v>
      </c>
      <c r="O139" s="29">
        <v>75000</v>
      </c>
      <c r="P139" s="29" t="s">
        <v>30</v>
      </c>
      <c r="Q139" s="927"/>
    </row>
    <row r="140" spans="1:17" ht="11.1" customHeight="1">
      <c r="B140" s="27" t="s">
        <v>38</v>
      </c>
      <c r="D140" s="28" t="s">
        <v>29</v>
      </c>
      <c r="E140" s="28" t="s">
        <v>29</v>
      </c>
      <c r="F140" s="28" t="s">
        <v>29</v>
      </c>
      <c r="G140" s="28" t="s">
        <v>29</v>
      </c>
      <c r="H140" s="28" t="s">
        <v>29</v>
      </c>
      <c r="I140" s="28" t="s">
        <v>29</v>
      </c>
      <c r="J140" s="28" t="s">
        <v>29</v>
      </c>
      <c r="K140" s="28" t="s">
        <v>29</v>
      </c>
      <c r="L140" s="28" t="s">
        <v>29</v>
      </c>
      <c r="M140" s="28" t="s">
        <v>29</v>
      </c>
      <c r="N140" s="28">
        <v>0.2</v>
      </c>
      <c r="O140" s="29">
        <v>82500</v>
      </c>
      <c r="P140" s="29" t="s">
        <v>30</v>
      </c>
      <c r="Q140" s="927"/>
    </row>
    <row r="141" spans="1:17" s="32" customFormat="1" ht="12.75" customHeight="1">
      <c r="B141" s="27" t="s">
        <v>39</v>
      </c>
      <c r="C141" s="3">
        <v>8</v>
      </c>
      <c r="D141" s="28" t="s">
        <v>29</v>
      </c>
      <c r="E141" s="28">
        <v>0.9</v>
      </c>
      <c r="F141" s="28">
        <v>3.1</v>
      </c>
      <c r="G141" s="28">
        <v>1.7</v>
      </c>
      <c r="H141" s="28">
        <v>0.7</v>
      </c>
      <c r="I141" s="28">
        <v>0.4</v>
      </c>
      <c r="J141" s="28">
        <v>0.3</v>
      </c>
      <c r="K141" s="28">
        <v>0.3</v>
      </c>
      <c r="L141" s="28">
        <v>0.2</v>
      </c>
      <c r="M141" s="28">
        <v>0.3</v>
      </c>
      <c r="N141" s="28">
        <v>7.8</v>
      </c>
      <c r="O141" s="29">
        <v>64500</v>
      </c>
      <c r="P141" s="29">
        <v>58700</v>
      </c>
      <c r="Q141" s="927"/>
    </row>
    <row r="142" spans="1:17" ht="2.25" customHeight="1">
      <c r="A142" s="32"/>
      <c r="B142" s="679"/>
      <c r="C142" s="33"/>
      <c r="D142" s="223"/>
      <c r="E142" s="223"/>
      <c r="F142" s="223"/>
      <c r="G142" s="223"/>
      <c r="H142" s="223"/>
      <c r="I142" s="223"/>
      <c r="J142" s="223"/>
      <c r="K142" s="223"/>
      <c r="L142" s="223"/>
      <c r="M142" s="223"/>
      <c r="N142" s="223"/>
      <c r="O142" s="29"/>
    </row>
    <row r="143" spans="1:17" ht="11.1" customHeight="1">
      <c r="B143" s="687" t="s">
        <v>40</v>
      </c>
      <c r="C143" s="37"/>
      <c r="D143" s="38"/>
      <c r="E143" s="38"/>
      <c r="F143" s="38"/>
      <c r="G143" s="38"/>
      <c r="H143" s="38"/>
      <c r="I143" s="38"/>
      <c r="J143" s="38"/>
      <c r="K143" s="38"/>
      <c r="L143" s="38"/>
      <c r="M143" s="38"/>
      <c r="N143" s="224"/>
      <c r="O143" s="29"/>
    </row>
    <row r="144" spans="1:17" ht="11.1" customHeight="1">
      <c r="B144" s="27" t="s">
        <v>28</v>
      </c>
      <c r="D144" s="28" t="s">
        <v>29</v>
      </c>
      <c r="E144" s="28" t="s">
        <v>29</v>
      </c>
      <c r="F144" s="28" t="s">
        <v>29</v>
      </c>
      <c r="G144" s="28" t="s">
        <v>29</v>
      </c>
      <c r="H144" s="28" t="s">
        <v>29</v>
      </c>
      <c r="I144" s="28" t="s">
        <v>29</v>
      </c>
      <c r="J144" s="28" t="s">
        <v>29</v>
      </c>
      <c r="K144" s="28" t="s">
        <v>29</v>
      </c>
      <c r="L144" s="28" t="s">
        <v>29</v>
      </c>
      <c r="M144" s="28" t="s">
        <v>29</v>
      </c>
      <c r="N144" s="28" t="s">
        <v>29</v>
      </c>
      <c r="O144" s="29" t="s">
        <v>29</v>
      </c>
      <c r="P144" s="29" t="s">
        <v>30</v>
      </c>
      <c r="Q144" s="927"/>
    </row>
    <row r="145" spans="1:17" ht="11.1" customHeight="1">
      <c r="B145" s="27" t="s">
        <v>31</v>
      </c>
      <c r="D145" s="28" t="s">
        <v>29</v>
      </c>
      <c r="E145" s="28">
        <v>0.1</v>
      </c>
      <c r="F145" s="28">
        <v>0.1</v>
      </c>
      <c r="G145" s="28" t="s">
        <v>29</v>
      </c>
      <c r="H145" s="28" t="s">
        <v>29</v>
      </c>
      <c r="I145" s="28" t="s">
        <v>29</v>
      </c>
      <c r="J145" s="28" t="s">
        <v>29</v>
      </c>
      <c r="K145" s="28" t="s">
        <v>29</v>
      </c>
      <c r="L145" s="28" t="s">
        <v>29</v>
      </c>
      <c r="M145" s="28" t="s">
        <v>29</v>
      </c>
      <c r="N145" s="28">
        <v>0.2</v>
      </c>
      <c r="O145" s="29">
        <v>50000</v>
      </c>
      <c r="P145" s="29" t="s">
        <v>30</v>
      </c>
      <c r="Q145" s="927"/>
    </row>
    <row r="146" spans="1:17" ht="11.1" customHeight="1">
      <c r="B146" s="27" t="s">
        <v>32</v>
      </c>
      <c r="D146" s="28" t="s">
        <v>29</v>
      </c>
      <c r="E146" s="28">
        <v>0.3</v>
      </c>
      <c r="F146" s="28">
        <v>0.5</v>
      </c>
      <c r="G146" s="28">
        <v>0.1</v>
      </c>
      <c r="H146" s="28" t="s">
        <v>29</v>
      </c>
      <c r="I146" s="28" t="s">
        <v>29</v>
      </c>
      <c r="J146" s="28" t="s">
        <v>29</v>
      </c>
      <c r="K146" s="28" t="s">
        <v>29</v>
      </c>
      <c r="L146" s="28" t="s">
        <v>29</v>
      </c>
      <c r="M146" s="28" t="s">
        <v>29</v>
      </c>
      <c r="N146" s="28">
        <v>0.9</v>
      </c>
      <c r="O146" s="29">
        <v>53400</v>
      </c>
      <c r="P146" s="29" t="s">
        <v>30</v>
      </c>
      <c r="Q146" s="927"/>
    </row>
    <row r="147" spans="1:17" ht="11.1" customHeight="1">
      <c r="B147" s="27" t="s">
        <v>33</v>
      </c>
      <c r="D147" s="28" t="s">
        <v>29</v>
      </c>
      <c r="E147" s="28">
        <v>0.3</v>
      </c>
      <c r="F147" s="28">
        <v>0.8</v>
      </c>
      <c r="G147" s="28">
        <v>0.2</v>
      </c>
      <c r="H147" s="28">
        <v>0.1</v>
      </c>
      <c r="I147" s="28" t="s">
        <v>29</v>
      </c>
      <c r="J147" s="28" t="s">
        <v>29</v>
      </c>
      <c r="K147" s="28" t="s">
        <v>29</v>
      </c>
      <c r="L147" s="28" t="s">
        <v>29</v>
      </c>
      <c r="M147" s="28" t="s">
        <v>29</v>
      </c>
      <c r="N147" s="28">
        <v>1.4</v>
      </c>
      <c r="O147" s="29">
        <v>55900</v>
      </c>
      <c r="P147" s="29" t="s">
        <v>30</v>
      </c>
      <c r="Q147" s="927"/>
    </row>
    <row r="148" spans="1:17" ht="11.1" customHeight="1">
      <c r="B148" s="27" t="s">
        <v>34</v>
      </c>
      <c r="D148" s="28" t="s">
        <v>29</v>
      </c>
      <c r="E148" s="28">
        <v>0.2</v>
      </c>
      <c r="F148" s="28">
        <v>0.8</v>
      </c>
      <c r="G148" s="28">
        <v>0.4</v>
      </c>
      <c r="H148" s="28">
        <v>0.1</v>
      </c>
      <c r="I148" s="28" t="s">
        <v>29</v>
      </c>
      <c r="J148" s="28" t="s">
        <v>29</v>
      </c>
      <c r="K148" s="28" t="s">
        <v>29</v>
      </c>
      <c r="L148" s="28" t="s">
        <v>29</v>
      </c>
      <c r="M148" s="28" t="s">
        <v>29</v>
      </c>
      <c r="N148" s="28">
        <v>1.6</v>
      </c>
      <c r="O148" s="29">
        <v>59400</v>
      </c>
      <c r="P148" s="29" t="s">
        <v>30</v>
      </c>
      <c r="Q148" s="927"/>
    </row>
    <row r="149" spans="1:17" ht="11.1" customHeight="1">
      <c r="B149" s="27" t="s">
        <v>35</v>
      </c>
      <c r="D149" s="28" t="s">
        <v>29</v>
      </c>
      <c r="E149" s="28">
        <v>0.1</v>
      </c>
      <c r="F149" s="28">
        <v>0.5</v>
      </c>
      <c r="G149" s="28">
        <v>0.3</v>
      </c>
      <c r="H149" s="28">
        <v>0.1</v>
      </c>
      <c r="I149" s="28">
        <v>0.1</v>
      </c>
      <c r="J149" s="28" t="s">
        <v>29</v>
      </c>
      <c r="K149" s="28" t="s">
        <v>29</v>
      </c>
      <c r="L149" s="28" t="s">
        <v>29</v>
      </c>
      <c r="M149" s="28" t="s">
        <v>29</v>
      </c>
      <c r="N149" s="28">
        <v>1.2</v>
      </c>
      <c r="O149" s="29">
        <v>62400</v>
      </c>
      <c r="P149" s="29" t="s">
        <v>30</v>
      </c>
      <c r="Q149" s="927"/>
    </row>
    <row r="150" spans="1:17" ht="11.1" customHeight="1">
      <c r="B150" s="27" t="s">
        <v>36</v>
      </c>
      <c r="D150" s="28" t="s">
        <v>29</v>
      </c>
      <c r="E150" s="28">
        <v>0.1</v>
      </c>
      <c r="F150" s="28">
        <v>0.4</v>
      </c>
      <c r="G150" s="28">
        <v>0.2</v>
      </c>
      <c r="H150" s="28">
        <v>0.1</v>
      </c>
      <c r="I150" s="28">
        <v>0.1</v>
      </c>
      <c r="J150" s="28" t="s">
        <v>29</v>
      </c>
      <c r="K150" s="28" t="s">
        <v>29</v>
      </c>
      <c r="L150" s="28" t="s">
        <v>29</v>
      </c>
      <c r="M150" s="28" t="s">
        <v>29</v>
      </c>
      <c r="N150" s="28">
        <v>1.1000000000000001</v>
      </c>
      <c r="O150" s="29">
        <v>66300</v>
      </c>
      <c r="P150" s="29" t="s">
        <v>30</v>
      </c>
      <c r="Q150" s="927"/>
    </row>
    <row r="151" spans="1:17" ht="11.1" customHeight="1">
      <c r="B151" s="27" t="s">
        <v>37</v>
      </c>
      <c r="D151" s="28" t="s">
        <v>29</v>
      </c>
      <c r="E151" s="28" t="s">
        <v>29</v>
      </c>
      <c r="F151" s="28">
        <v>0.3</v>
      </c>
      <c r="G151" s="28">
        <v>0.2</v>
      </c>
      <c r="H151" s="28">
        <v>0.1</v>
      </c>
      <c r="I151" s="28">
        <v>0.1</v>
      </c>
      <c r="J151" s="28" t="s">
        <v>29</v>
      </c>
      <c r="K151" s="28" t="s">
        <v>29</v>
      </c>
      <c r="L151" s="28" t="s">
        <v>29</v>
      </c>
      <c r="M151" s="28" t="s">
        <v>29</v>
      </c>
      <c r="N151" s="28">
        <v>0.9</v>
      </c>
      <c r="O151" s="29">
        <v>68900</v>
      </c>
      <c r="P151" s="29" t="s">
        <v>30</v>
      </c>
      <c r="Q151" s="927"/>
    </row>
    <row r="152" spans="1:17" ht="11.1" customHeight="1">
      <c r="B152" s="27" t="s">
        <v>38</v>
      </c>
      <c r="D152" s="28" t="s">
        <v>29</v>
      </c>
      <c r="E152" s="28" t="s">
        <v>29</v>
      </c>
      <c r="F152" s="28">
        <v>0.1</v>
      </c>
      <c r="G152" s="28">
        <v>0.1</v>
      </c>
      <c r="H152" s="28" t="s">
        <v>29</v>
      </c>
      <c r="I152" s="28" t="s">
        <v>29</v>
      </c>
      <c r="J152" s="28" t="s">
        <v>29</v>
      </c>
      <c r="K152" s="28" t="s">
        <v>29</v>
      </c>
      <c r="L152" s="28" t="s">
        <v>29</v>
      </c>
      <c r="M152" s="28" t="s">
        <v>29</v>
      </c>
      <c r="N152" s="28">
        <v>0.3</v>
      </c>
      <c r="O152" s="29">
        <v>74800</v>
      </c>
      <c r="P152" s="29" t="s">
        <v>30</v>
      </c>
      <c r="Q152" s="927"/>
    </row>
    <row r="153" spans="1:17" s="32" customFormat="1" ht="12.75" customHeight="1">
      <c r="B153" s="27" t="s">
        <v>39</v>
      </c>
      <c r="C153" s="3">
        <v>8</v>
      </c>
      <c r="D153" s="28" t="s">
        <v>29</v>
      </c>
      <c r="E153" s="28">
        <v>1.2</v>
      </c>
      <c r="F153" s="28">
        <v>3.4</v>
      </c>
      <c r="G153" s="28">
        <v>1.5</v>
      </c>
      <c r="H153" s="28">
        <v>0.5</v>
      </c>
      <c r="I153" s="28">
        <v>0.3</v>
      </c>
      <c r="J153" s="28">
        <v>0.2</v>
      </c>
      <c r="K153" s="28">
        <v>0.1</v>
      </c>
      <c r="L153" s="28">
        <v>0.1</v>
      </c>
      <c r="M153" s="28">
        <v>0.3</v>
      </c>
      <c r="N153" s="28">
        <v>7.6</v>
      </c>
      <c r="O153" s="29">
        <v>60800</v>
      </c>
      <c r="P153" s="29">
        <v>56100</v>
      </c>
      <c r="Q153" s="927"/>
    </row>
    <row r="154" spans="1:17" ht="2.25" customHeight="1">
      <c r="A154" s="32"/>
      <c r="B154" s="679"/>
      <c r="C154" s="33"/>
      <c r="D154" s="38"/>
      <c r="E154" s="38"/>
      <c r="F154" s="38"/>
      <c r="G154" s="38"/>
      <c r="H154" s="38"/>
      <c r="I154" s="38"/>
      <c r="J154" s="38"/>
      <c r="K154" s="38"/>
      <c r="L154" s="38"/>
      <c r="M154" s="38"/>
      <c r="N154" s="224"/>
      <c r="O154" s="29"/>
    </row>
    <row r="155" spans="1:17" ht="11.25" customHeight="1">
      <c r="B155" s="687" t="s">
        <v>41</v>
      </c>
      <c r="C155" s="3">
        <v>9</v>
      </c>
      <c r="D155" s="38"/>
      <c r="E155" s="38"/>
      <c r="F155" s="38"/>
      <c r="G155" s="38"/>
      <c r="H155" s="38"/>
      <c r="I155" s="38"/>
      <c r="J155" s="38"/>
      <c r="K155" s="38"/>
      <c r="L155" s="38"/>
      <c r="M155" s="38"/>
      <c r="N155" s="224"/>
      <c r="O155" s="29"/>
    </row>
    <row r="156" spans="1:17" ht="11.1" customHeight="1">
      <c r="B156" s="27" t="s">
        <v>28</v>
      </c>
      <c r="D156" s="28" t="s">
        <v>29</v>
      </c>
      <c r="E156" s="28" t="s">
        <v>29</v>
      </c>
      <c r="F156" s="28" t="s">
        <v>29</v>
      </c>
      <c r="G156" s="28" t="s">
        <v>29</v>
      </c>
      <c r="H156" s="28" t="s">
        <v>29</v>
      </c>
      <c r="I156" s="28" t="s">
        <v>29</v>
      </c>
      <c r="J156" s="28" t="s">
        <v>29</v>
      </c>
      <c r="K156" s="28" t="s">
        <v>29</v>
      </c>
      <c r="L156" s="28" t="s">
        <v>29</v>
      </c>
      <c r="M156" s="28" t="s">
        <v>29</v>
      </c>
      <c r="N156" s="28" t="s">
        <v>29</v>
      </c>
      <c r="O156" s="29" t="s">
        <v>29</v>
      </c>
      <c r="P156" s="29" t="s">
        <v>30</v>
      </c>
      <c r="Q156" s="927"/>
    </row>
    <row r="157" spans="1:17" ht="11.1" customHeight="1">
      <c r="B157" s="27" t="s">
        <v>31</v>
      </c>
      <c r="D157" s="28" t="s">
        <v>29</v>
      </c>
      <c r="E157" s="28">
        <v>0.1</v>
      </c>
      <c r="F157" s="28">
        <v>0.1</v>
      </c>
      <c r="G157" s="28" t="s">
        <v>29</v>
      </c>
      <c r="H157" s="28" t="s">
        <v>29</v>
      </c>
      <c r="I157" s="28" t="s">
        <v>29</v>
      </c>
      <c r="J157" s="28" t="s">
        <v>29</v>
      </c>
      <c r="K157" s="28" t="s">
        <v>29</v>
      </c>
      <c r="L157" s="28" t="s">
        <v>29</v>
      </c>
      <c r="M157" s="28" t="s">
        <v>29</v>
      </c>
      <c r="N157" s="28">
        <v>0.3</v>
      </c>
      <c r="O157" s="29">
        <v>50400</v>
      </c>
      <c r="P157" s="29" t="s">
        <v>30</v>
      </c>
      <c r="Q157" s="927"/>
    </row>
    <row r="158" spans="1:17" ht="11.1" customHeight="1">
      <c r="B158" s="27" t="s">
        <v>32</v>
      </c>
      <c r="D158" s="28" t="s">
        <v>29</v>
      </c>
      <c r="E158" s="28">
        <v>0.5</v>
      </c>
      <c r="F158" s="28">
        <v>0.9</v>
      </c>
      <c r="G158" s="28">
        <v>0.2</v>
      </c>
      <c r="H158" s="28" t="s">
        <v>29</v>
      </c>
      <c r="I158" s="28" t="s">
        <v>29</v>
      </c>
      <c r="J158" s="28" t="s">
        <v>29</v>
      </c>
      <c r="K158" s="28" t="s">
        <v>29</v>
      </c>
      <c r="L158" s="28" t="s">
        <v>29</v>
      </c>
      <c r="M158" s="28">
        <v>0.1</v>
      </c>
      <c r="N158" s="28">
        <v>1.8</v>
      </c>
      <c r="O158" s="29">
        <v>53800</v>
      </c>
      <c r="P158" s="29" t="s">
        <v>30</v>
      </c>
      <c r="Q158" s="927"/>
    </row>
    <row r="159" spans="1:17" ht="11.1" customHeight="1">
      <c r="B159" s="27" t="s">
        <v>33</v>
      </c>
      <c r="D159" s="28" t="s">
        <v>29</v>
      </c>
      <c r="E159" s="28">
        <v>0.5</v>
      </c>
      <c r="F159" s="28">
        <v>1.5</v>
      </c>
      <c r="G159" s="28">
        <v>0.5</v>
      </c>
      <c r="H159" s="28">
        <v>0.1</v>
      </c>
      <c r="I159" s="28">
        <v>0.1</v>
      </c>
      <c r="J159" s="28" t="s">
        <v>29</v>
      </c>
      <c r="K159" s="28" t="s">
        <v>29</v>
      </c>
      <c r="L159" s="28" t="s">
        <v>29</v>
      </c>
      <c r="M159" s="28">
        <v>0.1</v>
      </c>
      <c r="N159" s="28">
        <v>2.9</v>
      </c>
      <c r="O159" s="29">
        <v>56900</v>
      </c>
      <c r="P159" s="29" t="s">
        <v>30</v>
      </c>
      <c r="Q159" s="927"/>
    </row>
    <row r="160" spans="1:17" ht="11.1" customHeight="1">
      <c r="B160" s="27" t="s">
        <v>34</v>
      </c>
      <c r="D160" s="28" t="s">
        <v>29</v>
      </c>
      <c r="E160" s="28">
        <v>0.4</v>
      </c>
      <c r="F160" s="28">
        <v>1.5</v>
      </c>
      <c r="G160" s="28">
        <v>0.8</v>
      </c>
      <c r="H160" s="28">
        <v>0.3</v>
      </c>
      <c r="I160" s="28">
        <v>0.2</v>
      </c>
      <c r="J160" s="28">
        <v>0.1</v>
      </c>
      <c r="K160" s="28" t="s">
        <v>29</v>
      </c>
      <c r="L160" s="28" t="s">
        <v>29</v>
      </c>
      <c r="M160" s="28">
        <v>0.1</v>
      </c>
      <c r="N160" s="28">
        <v>3.5</v>
      </c>
      <c r="O160" s="29">
        <v>61700</v>
      </c>
      <c r="P160" s="29" t="s">
        <v>30</v>
      </c>
      <c r="Q160" s="927"/>
    </row>
    <row r="161" spans="1:256" ht="11.1" customHeight="1">
      <c r="B161" s="27" t="s">
        <v>35</v>
      </c>
      <c r="D161" s="28" t="s">
        <v>29</v>
      </c>
      <c r="E161" s="28">
        <v>0.2</v>
      </c>
      <c r="F161" s="28">
        <v>1</v>
      </c>
      <c r="G161" s="28">
        <v>0.6</v>
      </c>
      <c r="H161" s="28">
        <v>0.2</v>
      </c>
      <c r="I161" s="28">
        <v>0.1</v>
      </c>
      <c r="J161" s="28">
        <v>0.1</v>
      </c>
      <c r="K161" s="28">
        <v>0.1</v>
      </c>
      <c r="L161" s="28" t="s">
        <v>29</v>
      </c>
      <c r="M161" s="28">
        <v>0.1</v>
      </c>
      <c r="N161" s="28">
        <v>2.6</v>
      </c>
      <c r="O161" s="29">
        <v>64400</v>
      </c>
      <c r="P161" s="29" t="s">
        <v>30</v>
      </c>
      <c r="Q161" s="927"/>
    </row>
    <row r="162" spans="1:256" ht="11.1" customHeight="1">
      <c r="B162" s="27" t="s">
        <v>36</v>
      </c>
      <c r="D162" s="28" t="s">
        <v>29</v>
      </c>
      <c r="E162" s="28">
        <v>0.2</v>
      </c>
      <c r="F162" s="28">
        <v>0.7</v>
      </c>
      <c r="G162" s="28">
        <v>0.5</v>
      </c>
      <c r="H162" s="28">
        <v>0.2</v>
      </c>
      <c r="I162" s="28">
        <v>0.1</v>
      </c>
      <c r="J162" s="28">
        <v>0.1</v>
      </c>
      <c r="K162" s="28">
        <v>0.1</v>
      </c>
      <c r="L162" s="28">
        <v>0.1</v>
      </c>
      <c r="M162" s="28">
        <v>0.1</v>
      </c>
      <c r="N162" s="28">
        <v>2.1</v>
      </c>
      <c r="O162" s="29">
        <v>68800</v>
      </c>
      <c r="P162" s="29" t="s">
        <v>30</v>
      </c>
      <c r="Q162" s="927"/>
    </row>
    <row r="163" spans="1:256" ht="11.1" customHeight="1">
      <c r="B163" s="27" t="s">
        <v>37</v>
      </c>
      <c r="D163" s="28" t="s">
        <v>29</v>
      </c>
      <c r="E163" s="28">
        <v>0.1</v>
      </c>
      <c r="F163" s="28">
        <v>0.5</v>
      </c>
      <c r="G163" s="28">
        <v>0.4</v>
      </c>
      <c r="H163" s="28">
        <v>0.2</v>
      </c>
      <c r="I163" s="28">
        <v>0.1</v>
      </c>
      <c r="J163" s="28">
        <v>0.1</v>
      </c>
      <c r="K163" s="28">
        <v>0.1</v>
      </c>
      <c r="L163" s="28">
        <v>0.1</v>
      </c>
      <c r="M163" s="28">
        <v>0.1</v>
      </c>
      <c r="N163" s="28">
        <v>1.6</v>
      </c>
      <c r="O163" s="29">
        <v>71700</v>
      </c>
      <c r="P163" s="29" t="s">
        <v>30</v>
      </c>
      <c r="Q163" s="927"/>
    </row>
    <row r="164" spans="1:256" ht="11.1" customHeight="1">
      <c r="B164" s="27" t="s">
        <v>38</v>
      </c>
      <c r="D164" s="28" t="s">
        <v>29</v>
      </c>
      <c r="E164" s="28" t="s">
        <v>29</v>
      </c>
      <c r="F164" s="28">
        <v>0.1</v>
      </c>
      <c r="G164" s="28">
        <v>0.1</v>
      </c>
      <c r="H164" s="28">
        <v>0.1</v>
      </c>
      <c r="I164" s="28" t="s">
        <v>29</v>
      </c>
      <c r="J164" s="28" t="s">
        <v>29</v>
      </c>
      <c r="K164" s="28" t="s">
        <v>29</v>
      </c>
      <c r="L164" s="28">
        <v>0.1</v>
      </c>
      <c r="M164" s="28" t="s">
        <v>29</v>
      </c>
      <c r="N164" s="28">
        <v>0.5</v>
      </c>
      <c r="O164" s="29">
        <v>78500</v>
      </c>
      <c r="P164" s="29" t="s">
        <v>30</v>
      </c>
      <c r="Q164" s="927"/>
    </row>
    <row r="165" spans="1:256" s="32" customFormat="1" ht="12.75" customHeight="1">
      <c r="B165" s="27" t="s">
        <v>39</v>
      </c>
      <c r="C165" s="3">
        <v>8</v>
      </c>
      <c r="D165" s="28">
        <v>0.1</v>
      </c>
      <c r="E165" s="28">
        <v>2.1</v>
      </c>
      <c r="F165" s="28">
        <v>6.5</v>
      </c>
      <c r="G165" s="28">
        <v>3.2</v>
      </c>
      <c r="H165" s="28">
        <v>1.1000000000000001</v>
      </c>
      <c r="I165" s="28">
        <v>0.7</v>
      </c>
      <c r="J165" s="28">
        <v>0.5</v>
      </c>
      <c r="K165" s="28">
        <v>0.4</v>
      </c>
      <c r="L165" s="28">
        <v>0.3</v>
      </c>
      <c r="M165" s="28">
        <v>0.6</v>
      </c>
      <c r="N165" s="28">
        <v>15.4</v>
      </c>
      <c r="O165" s="29">
        <v>62700</v>
      </c>
      <c r="P165" s="29">
        <v>57200</v>
      </c>
      <c r="Q165" s="927"/>
    </row>
    <row r="166" spans="1:256" ht="11.25" customHeight="1">
      <c r="A166" s="57"/>
      <c r="B166" s="58"/>
      <c r="C166" s="41"/>
      <c r="D166" s="42"/>
      <c r="E166" s="42"/>
      <c r="F166" s="42"/>
      <c r="G166" s="42"/>
      <c r="H166" s="42"/>
      <c r="I166" s="42"/>
      <c r="J166" s="42"/>
      <c r="K166" s="42"/>
      <c r="L166" s="43"/>
      <c r="M166" s="43"/>
      <c r="N166" s="39"/>
      <c r="O166" s="39"/>
    </row>
    <row r="167" spans="1:256" ht="11.25" customHeight="1">
      <c r="A167" s="45"/>
      <c r="B167" s="1463"/>
      <c r="D167" s="46"/>
      <c r="E167" s="46"/>
      <c r="F167" s="46"/>
      <c r="G167" s="46"/>
      <c r="H167" s="46"/>
      <c r="I167" s="46"/>
      <c r="J167" s="46"/>
      <c r="K167" s="46"/>
      <c r="O167" s="683"/>
      <c r="P167" s="225" t="s">
        <v>43</v>
      </c>
    </row>
    <row r="168" spans="1:256" ht="11.25" customHeight="1">
      <c r="A168" s="1547"/>
      <c r="B168" s="1548"/>
      <c r="C168" s="1548"/>
      <c r="D168" s="46"/>
      <c r="E168" s="46"/>
      <c r="F168" s="46"/>
      <c r="G168" s="46"/>
      <c r="H168" s="46"/>
      <c r="I168" s="46"/>
      <c r="J168" s="46"/>
      <c r="K168" s="46"/>
    </row>
    <row r="169" spans="1:256" s="1" customFormat="1" ht="33.6" customHeight="1" thickBot="1">
      <c r="A169" s="1523" t="s">
        <v>1000</v>
      </c>
      <c r="B169" s="1523"/>
      <c r="C169" s="1523"/>
      <c r="D169" s="1523"/>
      <c r="E169" s="1523"/>
      <c r="F169" s="1523"/>
      <c r="G169" s="1523"/>
      <c r="H169" s="1523"/>
      <c r="I169" s="1523"/>
      <c r="J169" s="1523"/>
      <c r="K169" s="1523"/>
      <c r="L169" s="1523"/>
      <c r="M169" s="1523"/>
      <c r="N169" s="1523"/>
      <c r="O169" s="1523"/>
      <c r="P169" s="1523"/>
      <c r="Q169" s="922"/>
    </row>
    <row r="170" spans="1:256" s="7" customFormat="1" ht="15" customHeight="1">
      <c r="A170" s="1466" t="str">
        <f>"November 2015"</f>
        <v>November 2015</v>
      </c>
      <c r="B170" s="1466"/>
      <c r="C170" s="3"/>
      <c r="D170" s="1466"/>
      <c r="E170" s="1466"/>
      <c r="F170" s="1466"/>
      <c r="G170" s="1466"/>
      <c r="H170" s="1466"/>
      <c r="I170" s="9"/>
      <c r="J170" s="1466"/>
      <c r="K170" s="1466"/>
      <c r="L170" s="1466"/>
      <c r="N170" s="1466"/>
      <c r="P170" s="923" t="s">
        <v>0</v>
      </c>
      <c r="R170" s="9"/>
      <c r="S170" s="1466"/>
      <c r="T170" s="1466"/>
      <c r="U170" s="1466"/>
      <c r="V170" s="1466"/>
      <c r="W170" s="1466"/>
      <c r="X170" s="1466"/>
      <c r="Y170" s="1466"/>
      <c r="Z170" s="1466"/>
      <c r="AA170" s="1466"/>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c r="FE170" s="9"/>
      <c r="FF170" s="9"/>
      <c r="FG170" s="9"/>
      <c r="FH170" s="9"/>
      <c r="FI170" s="9"/>
      <c r="FJ170" s="9"/>
      <c r="FK170" s="9"/>
      <c r="FL170" s="9"/>
      <c r="FM170" s="9"/>
      <c r="FN170" s="9"/>
      <c r="FO170" s="9"/>
      <c r="FP170" s="9"/>
      <c r="FQ170" s="9"/>
      <c r="FR170" s="9"/>
      <c r="FS170" s="9"/>
      <c r="FT170" s="9"/>
      <c r="FU170" s="9"/>
      <c r="FV170" s="9"/>
      <c r="FW170" s="9"/>
      <c r="FX170" s="9"/>
      <c r="FY170" s="9"/>
      <c r="FZ170" s="9"/>
      <c r="GA170" s="9"/>
      <c r="GB170" s="9"/>
      <c r="GC170" s="9"/>
      <c r="GD170" s="9"/>
      <c r="GE170" s="9"/>
      <c r="GF170" s="9"/>
      <c r="GG170" s="9"/>
      <c r="GH170" s="9"/>
      <c r="GI170" s="9"/>
      <c r="GJ170" s="9"/>
      <c r="GK170" s="9"/>
      <c r="GL170" s="9"/>
      <c r="GM170" s="9"/>
      <c r="GN170" s="9"/>
      <c r="GO170" s="9"/>
      <c r="GP170" s="9"/>
      <c r="GQ170" s="9"/>
      <c r="GR170" s="9"/>
      <c r="GS170" s="9"/>
      <c r="GT170" s="9"/>
      <c r="GU170" s="9"/>
      <c r="GV170" s="9"/>
      <c r="GW170" s="9"/>
      <c r="GX170" s="9"/>
      <c r="GY170" s="9"/>
      <c r="GZ170" s="9"/>
      <c r="HA170" s="9"/>
      <c r="HB170" s="9"/>
      <c r="HC170" s="9"/>
      <c r="HD170" s="9"/>
      <c r="HE170" s="9"/>
      <c r="HF170" s="9"/>
      <c r="HG170" s="9"/>
      <c r="HH170" s="9"/>
      <c r="HI170" s="9"/>
      <c r="HJ170" s="9"/>
      <c r="HK170" s="9"/>
      <c r="HL170" s="9"/>
      <c r="HM170" s="9"/>
      <c r="HN170" s="9"/>
      <c r="HO170" s="9"/>
      <c r="HP170" s="9"/>
      <c r="HQ170" s="9"/>
      <c r="HR170" s="9"/>
      <c r="HS170" s="9"/>
      <c r="HT170" s="9"/>
      <c r="HU170" s="9"/>
      <c r="HV170" s="9"/>
      <c r="HW170" s="9"/>
      <c r="HX170" s="9"/>
      <c r="HY170" s="9"/>
      <c r="HZ170" s="9"/>
      <c r="IA170" s="9"/>
      <c r="IB170" s="9"/>
      <c r="IC170" s="9"/>
      <c r="ID170" s="9"/>
      <c r="IE170" s="9"/>
      <c r="IF170" s="9"/>
      <c r="IG170" s="9"/>
      <c r="IH170" s="9"/>
      <c r="II170" s="9"/>
      <c r="IJ170" s="9"/>
      <c r="IK170" s="9"/>
      <c r="IL170" s="9"/>
      <c r="IM170" s="9"/>
      <c r="IN170" s="9"/>
      <c r="IO170" s="9"/>
      <c r="IP170" s="9"/>
      <c r="IQ170" s="9"/>
      <c r="IR170" s="9"/>
      <c r="IS170" s="9"/>
      <c r="IT170" s="9"/>
      <c r="IU170" s="9"/>
      <c r="IV170" s="9"/>
    </row>
    <row r="171" spans="1:256" s="7" customFormat="1" ht="15" customHeight="1">
      <c r="A171" s="1466" t="s">
        <v>1</v>
      </c>
      <c r="B171" s="1466"/>
      <c r="C171" s="3"/>
      <c r="D171" s="1466"/>
      <c r="E171" s="1466"/>
      <c r="F171" s="1466"/>
      <c r="G171" s="1466"/>
      <c r="H171" s="1466"/>
      <c r="I171" s="9"/>
      <c r="J171" s="1466"/>
      <c r="K171" s="1466"/>
      <c r="L171" s="1466"/>
      <c r="M171" s="678"/>
      <c r="N171" s="1466"/>
      <c r="O171" s="215"/>
      <c r="P171" s="1466"/>
      <c r="R171" s="9"/>
      <c r="S171" s="1466"/>
      <c r="T171" s="1466"/>
      <c r="U171" s="1466"/>
      <c r="V171" s="1466"/>
      <c r="W171" s="1466"/>
      <c r="X171" s="1466"/>
      <c r="Y171" s="1466"/>
      <c r="Z171" s="1466"/>
      <c r="AA171" s="1466"/>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c r="GU171" s="9"/>
      <c r="GV171" s="9"/>
      <c r="GW171" s="9"/>
      <c r="GX171" s="9"/>
      <c r="GY171" s="9"/>
      <c r="GZ171" s="9"/>
      <c r="HA171" s="9"/>
      <c r="HB171" s="9"/>
      <c r="HC171" s="9"/>
      <c r="HD171" s="9"/>
      <c r="HE171" s="9"/>
      <c r="HF171" s="9"/>
      <c r="HG171" s="9"/>
      <c r="HH171" s="9"/>
      <c r="HI171" s="9"/>
      <c r="HJ171" s="9"/>
      <c r="HK171" s="9"/>
      <c r="HL171" s="9"/>
      <c r="HM171" s="9"/>
      <c r="HN171" s="9"/>
      <c r="HO171" s="9"/>
      <c r="HP171" s="9"/>
      <c r="HQ171" s="9"/>
      <c r="HR171" s="9"/>
      <c r="HS171" s="9"/>
      <c r="HT171" s="9"/>
      <c r="HU171" s="9"/>
      <c r="HV171" s="9"/>
      <c r="HW171" s="9"/>
      <c r="HX171" s="9"/>
      <c r="HY171" s="9"/>
      <c r="HZ171" s="9"/>
      <c r="IA171" s="9"/>
      <c r="IB171" s="9"/>
      <c r="IC171" s="9"/>
      <c r="ID171" s="9"/>
      <c r="IE171" s="9"/>
      <c r="IF171" s="9"/>
      <c r="IG171" s="9"/>
      <c r="IH171" s="9"/>
      <c r="II171" s="9"/>
      <c r="IJ171" s="9"/>
      <c r="IK171" s="9"/>
      <c r="IL171" s="9"/>
      <c r="IM171" s="9"/>
      <c r="IN171" s="9"/>
      <c r="IO171" s="9"/>
      <c r="IP171" s="9"/>
      <c r="IQ171" s="9"/>
      <c r="IR171" s="9"/>
      <c r="IS171" s="9"/>
      <c r="IT171" s="9"/>
      <c r="IU171" s="9"/>
      <c r="IV171" s="9"/>
    </row>
    <row r="172" spans="1:256" s="7" customFormat="1" ht="11.1" customHeight="1">
      <c r="A172" s="1466"/>
      <c r="B172" s="1466"/>
      <c r="C172" s="3"/>
      <c r="D172" s="924" t="s">
        <v>2</v>
      </c>
      <c r="E172" s="924" t="s">
        <v>5</v>
      </c>
      <c r="F172" s="924" t="s">
        <v>7</v>
      </c>
      <c r="G172" s="924" t="s">
        <v>9</v>
      </c>
      <c r="H172" s="924" t="s">
        <v>11</v>
      </c>
      <c r="I172" s="924" t="s">
        <v>236</v>
      </c>
      <c r="J172" s="924" t="s">
        <v>237</v>
      </c>
      <c r="K172" s="924" t="s">
        <v>238</v>
      </c>
      <c r="L172" s="924" t="s">
        <v>239</v>
      </c>
      <c r="M172" s="924"/>
      <c r="N172" s="1464"/>
      <c r="O172" s="1546" t="s">
        <v>14</v>
      </c>
      <c r="P172" s="1546"/>
      <c r="R172" s="9"/>
      <c r="S172" s="1466"/>
      <c r="T172" s="1466"/>
      <c r="U172" s="1466"/>
      <c r="V172" s="1466"/>
      <c r="W172" s="1466"/>
      <c r="X172" s="1466"/>
      <c r="Y172" s="1466"/>
      <c r="Z172" s="1466"/>
      <c r="AA172" s="1466"/>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row>
    <row r="173" spans="1:256" s="7" customFormat="1" ht="11.1" customHeight="1">
      <c r="A173" s="1466"/>
      <c r="B173" s="1466"/>
      <c r="C173" s="14" t="s">
        <v>50</v>
      </c>
      <c r="D173" s="925">
        <v>40000</v>
      </c>
      <c r="E173" s="925">
        <v>49999</v>
      </c>
      <c r="F173" s="925">
        <v>59999</v>
      </c>
      <c r="G173" s="925">
        <v>69999</v>
      </c>
      <c r="H173" s="925">
        <v>79999</v>
      </c>
      <c r="I173" s="925">
        <v>89999</v>
      </c>
      <c r="J173" s="925">
        <v>99999</v>
      </c>
      <c r="K173" s="925">
        <v>109999</v>
      </c>
      <c r="L173" s="925">
        <v>110000</v>
      </c>
      <c r="M173" s="925" t="s">
        <v>209</v>
      </c>
      <c r="N173" s="1462" t="s">
        <v>18</v>
      </c>
      <c r="O173" s="16" t="s">
        <v>19</v>
      </c>
      <c r="P173" s="16" t="s">
        <v>20</v>
      </c>
      <c r="R173" s="9"/>
      <c r="S173" s="1466"/>
      <c r="T173" s="1466"/>
      <c r="U173" s="1466"/>
      <c r="V173" s="1466"/>
      <c r="W173" s="1466"/>
      <c r="X173" s="1466"/>
      <c r="Y173" s="1466"/>
      <c r="Z173" s="1466"/>
      <c r="AA173" s="1466"/>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row>
    <row r="174" spans="1:256" ht="11.1" customHeight="1">
      <c r="A174" s="25"/>
      <c r="B174" s="25"/>
      <c r="C174" s="14"/>
      <c r="D174" s="18" t="s">
        <v>21</v>
      </c>
      <c r="E174" s="18"/>
      <c r="F174" s="18"/>
      <c r="G174" s="18"/>
      <c r="H174" s="18"/>
      <c r="I174" s="18"/>
      <c r="J174" s="18"/>
      <c r="K174" s="18"/>
      <c r="L174" s="220" t="s">
        <v>22</v>
      </c>
      <c r="M174" s="220" t="s">
        <v>23</v>
      </c>
      <c r="N174" s="220" t="s">
        <v>25</v>
      </c>
      <c r="O174" s="220" t="s">
        <v>24</v>
      </c>
      <c r="P174" s="22" t="s">
        <v>240</v>
      </c>
    </row>
    <row r="175" spans="1:256" ht="20.45" customHeight="1">
      <c r="A175" s="1545" t="s">
        <v>46</v>
      </c>
      <c r="B175" s="1545"/>
      <c r="C175" s="3">
        <v>10</v>
      </c>
      <c r="D175" s="48"/>
      <c r="E175" s="48"/>
      <c r="F175" s="48"/>
      <c r="G175" s="48"/>
      <c r="H175" s="46"/>
      <c r="I175" s="46"/>
      <c r="J175" s="46"/>
      <c r="K175" s="46"/>
    </row>
    <row r="176" spans="1:256" ht="5.25" customHeight="1">
      <c r="A176" s="45"/>
      <c r="B176" s="1463"/>
      <c r="D176" s="48"/>
      <c r="E176" s="48"/>
      <c r="F176" s="48"/>
      <c r="G176" s="48"/>
      <c r="H176" s="46"/>
      <c r="I176" s="46"/>
      <c r="J176" s="46"/>
      <c r="K176" s="46"/>
    </row>
    <row r="177" spans="1:17" ht="11.1" customHeight="1">
      <c r="B177" s="687" t="s">
        <v>27</v>
      </c>
      <c r="D177" s="48"/>
      <c r="E177" s="48"/>
      <c r="F177" s="48"/>
      <c r="G177" s="48"/>
      <c r="H177" s="46"/>
      <c r="I177" s="46"/>
      <c r="J177" s="46"/>
      <c r="K177" s="46"/>
    </row>
    <row r="178" spans="1:17" ht="11.1" customHeight="1">
      <c r="A178" s="23"/>
      <c r="B178" s="27" t="s">
        <v>28</v>
      </c>
      <c r="D178" s="28" t="s">
        <v>29</v>
      </c>
      <c r="E178" s="28" t="s">
        <v>29</v>
      </c>
      <c r="F178" s="28" t="s">
        <v>29</v>
      </c>
      <c r="G178" s="28" t="s">
        <v>29</v>
      </c>
      <c r="H178" s="28" t="s">
        <v>29</v>
      </c>
      <c r="I178" s="28" t="s">
        <v>29</v>
      </c>
      <c r="J178" s="28" t="s">
        <v>29</v>
      </c>
      <c r="K178" s="28" t="s">
        <v>29</v>
      </c>
      <c r="L178" s="28" t="s">
        <v>29</v>
      </c>
      <c r="M178" s="28" t="s">
        <v>29</v>
      </c>
      <c r="N178" s="28" t="s">
        <v>29</v>
      </c>
      <c r="O178" s="29" t="s">
        <v>29</v>
      </c>
      <c r="P178" s="29" t="s">
        <v>30</v>
      </c>
    </row>
    <row r="179" spans="1:17" ht="11.1" customHeight="1">
      <c r="B179" s="27" t="s">
        <v>31</v>
      </c>
      <c r="D179" s="28" t="s">
        <v>29</v>
      </c>
      <c r="E179" s="28" t="s">
        <v>29</v>
      </c>
      <c r="F179" s="28" t="s">
        <v>29</v>
      </c>
      <c r="G179" s="28" t="s">
        <v>29</v>
      </c>
      <c r="H179" s="28" t="s">
        <v>29</v>
      </c>
      <c r="I179" s="28" t="s">
        <v>29</v>
      </c>
      <c r="J179" s="28" t="s">
        <v>29</v>
      </c>
      <c r="K179" s="28" t="s">
        <v>29</v>
      </c>
      <c r="L179" s="28" t="s">
        <v>29</v>
      </c>
      <c r="M179" s="28" t="s">
        <v>29</v>
      </c>
      <c r="N179" s="28" t="s">
        <v>29</v>
      </c>
      <c r="O179" s="29" t="s">
        <v>29</v>
      </c>
      <c r="P179" s="29" t="s">
        <v>30</v>
      </c>
    </row>
    <row r="180" spans="1:17" ht="11.1" customHeight="1">
      <c r="B180" s="27" t="s">
        <v>32</v>
      </c>
      <c r="D180" s="28" t="s">
        <v>29</v>
      </c>
      <c r="E180" s="28">
        <v>0.1</v>
      </c>
      <c r="F180" s="28" t="s">
        <v>29</v>
      </c>
      <c r="G180" s="28" t="s">
        <v>29</v>
      </c>
      <c r="H180" s="28" t="s">
        <v>29</v>
      </c>
      <c r="I180" s="28" t="s">
        <v>29</v>
      </c>
      <c r="J180" s="28" t="s">
        <v>29</v>
      </c>
      <c r="K180" s="28" t="s">
        <v>29</v>
      </c>
      <c r="L180" s="28" t="s">
        <v>29</v>
      </c>
      <c r="M180" s="28" t="s">
        <v>29</v>
      </c>
      <c r="N180" s="28">
        <v>0.1</v>
      </c>
      <c r="O180" s="29">
        <v>51500</v>
      </c>
      <c r="P180" s="29" t="s">
        <v>30</v>
      </c>
      <c r="Q180" s="927"/>
    </row>
    <row r="181" spans="1:17" ht="11.1" customHeight="1">
      <c r="B181" s="27" t="s">
        <v>33</v>
      </c>
      <c r="D181" s="28" t="s">
        <v>29</v>
      </c>
      <c r="E181" s="28">
        <v>0.1</v>
      </c>
      <c r="F181" s="28">
        <v>0.1</v>
      </c>
      <c r="G181" s="28" t="s">
        <v>29</v>
      </c>
      <c r="H181" s="28" t="s">
        <v>29</v>
      </c>
      <c r="I181" s="28" t="s">
        <v>29</v>
      </c>
      <c r="J181" s="28" t="s">
        <v>29</v>
      </c>
      <c r="K181" s="28" t="s">
        <v>29</v>
      </c>
      <c r="L181" s="28" t="s">
        <v>29</v>
      </c>
      <c r="M181" s="28" t="s">
        <v>29</v>
      </c>
      <c r="N181" s="28">
        <v>0.2</v>
      </c>
      <c r="O181" s="29">
        <v>54300</v>
      </c>
      <c r="P181" s="29" t="s">
        <v>30</v>
      </c>
      <c r="Q181" s="927"/>
    </row>
    <row r="182" spans="1:17" ht="11.1" customHeight="1">
      <c r="B182" s="27" t="s">
        <v>34</v>
      </c>
      <c r="D182" s="28" t="s">
        <v>29</v>
      </c>
      <c r="E182" s="28">
        <v>0.1</v>
      </c>
      <c r="F182" s="28">
        <v>0.1</v>
      </c>
      <c r="G182" s="28" t="s">
        <v>29</v>
      </c>
      <c r="H182" s="28" t="s">
        <v>29</v>
      </c>
      <c r="I182" s="28" t="s">
        <v>29</v>
      </c>
      <c r="J182" s="28" t="s">
        <v>29</v>
      </c>
      <c r="K182" s="28" t="s">
        <v>29</v>
      </c>
      <c r="L182" s="28" t="s">
        <v>29</v>
      </c>
      <c r="M182" s="28" t="s">
        <v>29</v>
      </c>
      <c r="N182" s="28">
        <v>0.3</v>
      </c>
      <c r="O182" s="29">
        <v>57200</v>
      </c>
      <c r="P182" s="29" t="s">
        <v>30</v>
      </c>
      <c r="Q182" s="927"/>
    </row>
    <row r="183" spans="1:17" ht="11.1" customHeight="1">
      <c r="B183" s="27" t="s">
        <v>35</v>
      </c>
      <c r="D183" s="28" t="s">
        <v>29</v>
      </c>
      <c r="E183" s="28">
        <v>0.1</v>
      </c>
      <c r="F183" s="28">
        <v>0.1</v>
      </c>
      <c r="G183" s="28">
        <v>0.1</v>
      </c>
      <c r="H183" s="28" t="s">
        <v>29</v>
      </c>
      <c r="I183" s="28" t="s">
        <v>29</v>
      </c>
      <c r="J183" s="28" t="s">
        <v>29</v>
      </c>
      <c r="K183" s="28" t="s">
        <v>29</v>
      </c>
      <c r="L183" s="28" t="s">
        <v>29</v>
      </c>
      <c r="M183" s="28" t="s">
        <v>29</v>
      </c>
      <c r="N183" s="28">
        <v>0.3</v>
      </c>
      <c r="O183" s="29">
        <v>64000</v>
      </c>
      <c r="P183" s="29" t="s">
        <v>30</v>
      </c>
      <c r="Q183" s="927"/>
    </row>
    <row r="184" spans="1:17" ht="11.1" customHeight="1">
      <c r="B184" s="27" t="s">
        <v>36</v>
      </c>
      <c r="D184" s="28" t="s">
        <v>29</v>
      </c>
      <c r="E184" s="28" t="s">
        <v>29</v>
      </c>
      <c r="F184" s="28">
        <v>0.1</v>
      </c>
      <c r="G184" s="28">
        <v>0.1</v>
      </c>
      <c r="H184" s="28" t="s">
        <v>29</v>
      </c>
      <c r="I184" s="28" t="s">
        <v>29</v>
      </c>
      <c r="J184" s="28" t="s">
        <v>29</v>
      </c>
      <c r="K184" s="28" t="s">
        <v>29</v>
      </c>
      <c r="L184" s="28" t="s">
        <v>29</v>
      </c>
      <c r="M184" s="28" t="s">
        <v>29</v>
      </c>
      <c r="N184" s="28">
        <v>0.3</v>
      </c>
      <c r="O184" s="29">
        <v>63900</v>
      </c>
      <c r="P184" s="29" t="s">
        <v>30</v>
      </c>
      <c r="Q184" s="927"/>
    </row>
    <row r="185" spans="1:17" ht="11.1" customHeight="1">
      <c r="B185" s="27" t="s">
        <v>37</v>
      </c>
      <c r="D185" s="28" t="s">
        <v>29</v>
      </c>
      <c r="E185" s="28" t="s">
        <v>29</v>
      </c>
      <c r="F185" s="28" t="s">
        <v>29</v>
      </c>
      <c r="G185" s="28" t="s">
        <v>29</v>
      </c>
      <c r="H185" s="28" t="s">
        <v>29</v>
      </c>
      <c r="I185" s="28" t="s">
        <v>29</v>
      </c>
      <c r="J185" s="28" t="s">
        <v>29</v>
      </c>
      <c r="K185" s="28" t="s">
        <v>29</v>
      </c>
      <c r="L185" s="28" t="s">
        <v>29</v>
      </c>
      <c r="M185" s="28" t="s">
        <v>29</v>
      </c>
      <c r="N185" s="28">
        <v>0.2</v>
      </c>
      <c r="O185" s="29">
        <v>69900</v>
      </c>
      <c r="P185" s="29" t="s">
        <v>30</v>
      </c>
      <c r="Q185" s="927"/>
    </row>
    <row r="186" spans="1:17" ht="11.1" customHeight="1">
      <c r="B186" s="27" t="s">
        <v>38</v>
      </c>
      <c r="D186" s="28" t="s">
        <v>29</v>
      </c>
      <c r="E186" s="28" t="s">
        <v>29</v>
      </c>
      <c r="F186" s="28" t="s">
        <v>29</v>
      </c>
      <c r="G186" s="28" t="s">
        <v>29</v>
      </c>
      <c r="H186" s="28" t="s">
        <v>29</v>
      </c>
      <c r="I186" s="28" t="s">
        <v>29</v>
      </c>
      <c r="J186" s="28" t="s">
        <v>29</v>
      </c>
      <c r="K186" s="28" t="s">
        <v>29</v>
      </c>
      <c r="L186" s="28" t="s">
        <v>29</v>
      </c>
      <c r="M186" s="28" t="s">
        <v>29</v>
      </c>
      <c r="N186" s="28">
        <v>0.1</v>
      </c>
      <c r="O186" s="29">
        <v>74700</v>
      </c>
      <c r="P186" s="29" t="s">
        <v>30</v>
      </c>
      <c r="Q186" s="927"/>
    </row>
    <row r="187" spans="1:17" s="32" customFormat="1" ht="12.75" customHeight="1">
      <c r="B187" s="27" t="s">
        <v>39</v>
      </c>
      <c r="C187" s="3">
        <v>8</v>
      </c>
      <c r="D187" s="28" t="s">
        <v>29</v>
      </c>
      <c r="E187" s="28">
        <v>0.3</v>
      </c>
      <c r="F187" s="28">
        <v>0.5</v>
      </c>
      <c r="G187" s="28">
        <v>0.2</v>
      </c>
      <c r="H187" s="28">
        <v>0.2</v>
      </c>
      <c r="I187" s="28">
        <v>0.1</v>
      </c>
      <c r="J187" s="28" t="s">
        <v>29</v>
      </c>
      <c r="K187" s="28" t="s">
        <v>29</v>
      </c>
      <c r="L187" s="28" t="s">
        <v>29</v>
      </c>
      <c r="M187" s="28" t="s">
        <v>29</v>
      </c>
      <c r="N187" s="28">
        <v>1.4</v>
      </c>
      <c r="O187" s="29">
        <v>61800</v>
      </c>
      <c r="P187" s="29">
        <v>57200</v>
      </c>
      <c r="Q187" s="927"/>
    </row>
    <row r="188" spans="1:17" ht="3" customHeight="1">
      <c r="A188" s="32"/>
      <c r="B188" s="679"/>
      <c r="C188" s="33"/>
      <c r="D188" s="38"/>
      <c r="E188" s="38"/>
      <c r="F188" s="38"/>
      <c r="G188" s="38"/>
      <c r="H188" s="38"/>
      <c r="I188" s="38"/>
      <c r="J188" s="38"/>
      <c r="K188" s="38"/>
      <c r="L188" s="38"/>
      <c r="M188" s="38"/>
      <c r="N188" s="224"/>
      <c r="O188" s="29"/>
    </row>
    <row r="189" spans="1:17" ht="11.1" customHeight="1">
      <c r="B189" s="687" t="s">
        <v>40</v>
      </c>
      <c r="C189" s="37"/>
      <c r="D189" s="38"/>
      <c r="E189" s="38"/>
      <c r="F189" s="38"/>
      <c r="G189" s="38"/>
      <c r="H189" s="38"/>
      <c r="I189" s="38"/>
      <c r="J189" s="38"/>
      <c r="K189" s="38"/>
      <c r="L189" s="38"/>
      <c r="M189" s="38"/>
      <c r="N189" s="224"/>
      <c r="O189" s="29"/>
    </row>
    <row r="190" spans="1:17" ht="11.1" customHeight="1">
      <c r="B190" s="27" t="s">
        <v>28</v>
      </c>
      <c r="D190" s="28" t="s">
        <v>29</v>
      </c>
      <c r="E190" s="28" t="s">
        <v>29</v>
      </c>
      <c r="F190" s="28" t="s">
        <v>29</v>
      </c>
      <c r="G190" s="28" t="s">
        <v>29</v>
      </c>
      <c r="H190" s="28" t="s">
        <v>29</v>
      </c>
      <c r="I190" s="28" t="s">
        <v>29</v>
      </c>
      <c r="J190" s="28" t="s">
        <v>29</v>
      </c>
      <c r="K190" s="28" t="s">
        <v>29</v>
      </c>
      <c r="L190" s="28" t="s">
        <v>29</v>
      </c>
      <c r="M190" s="28" t="s">
        <v>29</v>
      </c>
      <c r="N190" s="28" t="s">
        <v>29</v>
      </c>
      <c r="O190" s="29" t="s">
        <v>29</v>
      </c>
      <c r="P190" s="29" t="s">
        <v>30</v>
      </c>
    </row>
    <row r="191" spans="1:17" ht="11.1" customHeight="1">
      <c r="B191" s="27" t="s">
        <v>31</v>
      </c>
      <c r="D191" s="28" t="s">
        <v>29</v>
      </c>
      <c r="E191" s="28" t="s">
        <v>29</v>
      </c>
      <c r="F191" s="28" t="s">
        <v>29</v>
      </c>
      <c r="G191" s="28" t="s">
        <v>29</v>
      </c>
      <c r="H191" s="28" t="s">
        <v>29</v>
      </c>
      <c r="I191" s="28" t="s">
        <v>29</v>
      </c>
      <c r="J191" s="28" t="s">
        <v>29</v>
      </c>
      <c r="K191" s="28" t="s">
        <v>29</v>
      </c>
      <c r="L191" s="28" t="s">
        <v>29</v>
      </c>
      <c r="M191" s="28" t="s">
        <v>29</v>
      </c>
      <c r="N191" s="28" t="s">
        <v>29</v>
      </c>
      <c r="O191" s="29" t="s">
        <v>29</v>
      </c>
      <c r="P191" s="29" t="s">
        <v>30</v>
      </c>
    </row>
    <row r="192" spans="1:17" ht="11.1" customHeight="1">
      <c r="B192" s="27" t="s">
        <v>32</v>
      </c>
      <c r="D192" s="28" t="s">
        <v>29</v>
      </c>
      <c r="E192" s="28">
        <v>0.1</v>
      </c>
      <c r="F192" s="28">
        <v>0.1</v>
      </c>
      <c r="G192" s="28" t="s">
        <v>29</v>
      </c>
      <c r="H192" s="28" t="s">
        <v>29</v>
      </c>
      <c r="I192" s="28" t="s">
        <v>29</v>
      </c>
      <c r="J192" s="28" t="s">
        <v>29</v>
      </c>
      <c r="K192" s="28" t="s">
        <v>29</v>
      </c>
      <c r="L192" s="28" t="s">
        <v>29</v>
      </c>
      <c r="M192" s="28" t="s">
        <v>29</v>
      </c>
      <c r="N192" s="28">
        <v>0.2</v>
      </c>
      <c r="O192" s="29">
        <v>50000</v>
      </c>
      <c r="P192" s="29" t="s">
        <v>30</v>
      </c>
      <c r="Q192" s="927"/>
    </row>
    <row r="193" spans="1:17" ht="11.1" customHeight="1">
      <c r="B193" s="27" t="s">
        <v>33</v>
      </c>
      <c r="D193" s="28" t="s">
        <v>29</v>
      </c>
      <c r="E193" s="28">
        <v>0.2</v>
      </c>
      <c r="F193" s="28">
        <v>0.2</v>
      </c>
      <c r="G193" s="28" t="s">
        <v>29</v>
      </c>
      <c r="H193" s="28" t="s">
        <v>29</v>
      </c>
      <c r="I193" s="28" t="s">
        <v>29</v>
      </c>
      <c r="J193" s="28" t="s">
        <v>29</v>
      </c>
      <c r="K193" s="28" t="s">
        <v>29</v>
      </c>
      <c r="L193" s="28" t="s">
        <v>29</v>
      </c>
      <c r="M193" s="28" t="s">
        <v>29</v>
      </c>
      <c r="N193" s="28">
        <v>0.4</v>
      </c>
      <c r="O193" s="29">
        <v>53100</v>
      </c>
      <c r="P193" s="29" t="s">
        <v>30</v>
      </c>
      <c r="Q193" s="927"/>
    </row>
    <row r="194" spans="1:17" ht="11.1" customHeight="1">
      <c r="B194" s="27" t="s">
        <v>34</v>
      </c>
      <c r="D194" s="28" t="s">
        <v>29</v>
      </c>
      <c r="E194" s="28">
        <v>0.1</v>
      </c>
      <c r="F194" s="28">
        <v>0.2</v>
      </c>
      <c r="G194" s="28">
        <v>0.1</v>
      </c>
      <c r="H194" s="28" t="s">
        <v>29</v>
      </c>
      <c r="I194" s="28" t="s">
        <v>29</v>
      </c>
      <c r="J194" s="28" t="s">
        <v>29</v>
      </c>
      <c r="K194" s="28" t="s">
        <v>29</v>
      </c>
      <c r="L194" s="28" t="s">
        <v>29</v>
      </c>
      <c r="M194" s="28" t="s">
        <v>29</v>
      </c>
      <c r="N194" s="28">
        <v>0.4</v>
      </c>
      <c r="O194" s="29">
        <v>55300</v>
      </c>
      <c r="P194" s="29" t="s">
        <v>30</v>
      </c>
      <c r="Q194" s="927"/>
    </row>
    <row r="195" spans="1:17" ht="11.1" customHeight="1">
      <c r="B195" s="27" t="s">
        <v>35</v>
      </c>
      <c r="D195" s="28" t="s">
        <v>29</v>
      </c>
      <c r="E195" s="28">
        <v>0.1</v>
      </c>
      <c r="F195" s="28">
        <v>0.2</v>
      </c>
      <c r="G195" s="28">
        <v>0.1</v>
      </c>
      <c r="H195" s="28" t="s">
        <v>29</v>
      </c>
      <c r="I195" s="28" t="s">
        <v>29</v>
      </c>
      <c r="J195" s="28" t="s">
        <v>29</v>
      </c>
      <c r="K195" s="28" t="s">
        <v>29</v>
      </c>
      <c r="L195" s="28" t="s">
        <v>29</v>
      </c>
      <c r="M195" s="28" t="s">
        <v>29</v>
      </c>
      <c r="N195" s="28">
        <v>0.5</v>
      </c>
      <c r="O195" s="29">
        <v>57000</v>
      </c>
      <c r="P195" s="29" t="s">
        <v>30</v>
      </c>
      <c r="Q195" s="927"/>
    </row>
    <row r="196" spans="1:17" ht="11.1" customHeight="1">
      <c r="B196" s="27" t="s">
        <v>36</v>
      </c>
      <c r="D196" s="28" t="s">
        <v>29</v>
      </c>
      <c r="E196" s="28">
        <v>0.1</v>
      </c>
      <c r="F196" s="28">
        <v>0.2</v>
      </c>
      <c r="G196" s="28">
        <v>0.1</v>
      </c>
      <c r="H196" s="28">
        <v>0.1</v>
      </c>
      <c r="I196" s="28" t="s">
        <v>29</v>
      </c>
      <c r="J196" s="28" t="s">
        <v>29</v>
      </c>
      <c r="K196" s="28" t="s">
        <v>29</v>
      </c>
      <c r="L196" s="28" t="s">
        <v>29</v>
      </c>
      <c r="M196" s="28" t="s">
        <v>29</v>
      </c>
      <c r="N196" s="28">
        <v>0.6</v>
      </c>
      <c r="O196" s="29">
        <v>60700</v>
      </c>
      <c r="P196" s="29" t="s">
        <v>30</v>
      </c>
      <c r="Q196" s="927"/>
    </row>
    <row r="197" spans="1:17" ht="11.1" customHeight="1">
      <c r="B197" s="27" t="s">
        <v>37</v>
      </c>
      <c r="D197" s="28" t="s">
        <v>29</v>
      </c>
      <c r="E197" s="28">
        <v>0.1</v>
      </c>
      <c r="F197" s="28">
        <v>0.2</v>
      </c>
      <c r="G197" s="28">
        <v>0.1</v>
      </c>
      <c r="H197" s="28">
        <v>0.1</v>
      </c>
      <c r="I197" s="28" t="s">
        <v>29</v>
      </c>
      <c r="J197" s="28" t="s">
        <v>29</v>
      </c>
      <c r="K197" s="28" t="s">
        <v>29</v>
      </c>
      <c r="L197" s="28" t="s">
        <v>29</v>
      </c>
      <c r="M197" s="28" t="s">
        <v>29</v>
      </c>
      <c r="N197" s="28">
        <v>0.6</v>
      </c>
      <c r="O197" s="29">
        <v>61400</v>
      </c>
      <c r="P197" s="29" t="s">
        <v>30</v>
      </c>
      <c r="Q197" s="927"/>
    </row>
    <row r="198" spans="1:17" ht="11.1" customHeight="1">
      <c r="B198" s="27" t="s">
        <v>38</v>
      </c>
      <c r="D198" s="28" t="s">
        <v>29</v>
      </c>
      <c r="E198" s="28" t="s">
        <v>29</v>
      </c>
      <c r="F198" s="28">
        <v>0.1</v>
      </c>
      <c r="G198" s="28">
        <v>0.1</v>
      </c>
      <c r="H198" s="28" t="s">
        <v>29</v>
      </c>
      <c r="I198" s="28" t="s">
        <v>29</v>
      </c>
      <c r="J198" s="28" t="s">
        <v>29</v>
      </c>
      <c r="K198" s="28" t="s">
        <v>29</v>
      </c>
      <c r="L198" s="28" t="s">
        <v>29</v>
      </c>
      <c r="M198" s="28" t="s">
        <v>29</v>
      </c>
      <c r="N198" s="28">
        <v>0.2</v>
      </c>
      <c r="O198" s="29">
        <v>65800</v>
      </c>
      <c r="P198" s="29" t="s">
        <v>30</v>
      </c>
      <c r="Q198" s="927"/>
    </row>
    <row r="199" spans="1:17" s="32" customFormat="1" ht="12.75" customHeight="1">
      <c r="B199" s="27" t="s">
        <v>39</v>
      </c>
      <c r="C199" s="3">
        <v>8</v>
      </c>
      <c r="D199" s="28" t="s">
        <v>29</v>
      </c>
      <c r="E199" s="28">
        <v>0.9</v>
      </c>
      <c r="F199" s="28">
        <v>1</v>
      </c>
      <c r="G199" s="28">
        <v>0.5</v>
      </c>
      <c r="H199" s="28">
        <v>0.3</v>
      </c>
      <c r="I199" s="28">
        <v>0.1</v>
      </c>
      <c r="J199" s="28">
        <v>0.1</v>
      </c>
      <c r="K199" s="28" t="s">
        <v>29</v>
      </c>
      <c r="L199" s="28" t="s">
        <v>29</v>
      </c>
      <c r="M199" s="28">
        <v>0.1</v>
      </c>
      <c r="N199" s="28">
        <v>2.9</v>
      </c>
      <c r="O199" s="29">
        <v>57900</v>
      </c>
      <c r="P199" s="29">
        <v>54500</v>
      </c>
      <c r="Q199" s="927"/>
    </row>
    <row r="200" spans="1:17" ht="2.25" customHeight="1">
      <c r="A200" s="32"/>
      <c r="B200" s="679"/>
      <c r="C200" s="33"/>
      <c r="D200" s="34"/>
      <c r="E200" s="34"/>
      <c r="F200" s="34"/>
      <c r="G200" s="34"/>
      <c r="H200" s="34"/>
      <c r="I200" s="34"/>
      <c r="J200" s="34"/>
      <c r="K200" s="34"/>
      <c r="L200" s="34"/>
      <c r="M200" s="34"/>
      <c r="N200" s="34"/>
      <c r="O200" s="29"/>
    </row>
    <row r="201" spans="1:17" ht="12.75" customHeight="1">
      <c r="B201" s="687" t="s">
        <v>41</v>
      </c>
      <c r="C201" s="3">
        <v>9</v>
      </c>
      <c r="D201" s="38"/>
      <c r="E201" s="38"/>
      <c r="F201" s="38"/>
      <c r="G201" s="38"/>
      <c r="H201" s="38"/>
      <c r="I201" s="38"/>
      <c r="J201" s="38"/>
      <c r="K201" s="38"/>
      <c r="L201" s="38"/>
      <c r="M201" s="38"/>
      <c r="N201" s="224"/>
      <c r="O201" s="29"/>
    </row>
    <row r="202" spans="1:17" ht="11.1" customHeight="1">
      <c r="B202" s="27" t="s">
        <v>28</v>
      </c>
      <c r="D202" s="28" t="s">
        <v>29</v>
      </c>
      <c r="E202" s="28" t="s">
        <v>29</v>
      </c>
      <c r="F202" s="28" t="s">
        <v>29</v>
      </c>
      <c r="G202" s="28" t="s">
        <v>29</v>
      </c>
      <c r="H202" s="28" t="s">
        <v>29</v>
      </c>
      <c r="I202" s="28" t="s">
        <v>29</v>
      </c>
      <c r="J202" s="28" t="s">
        <v>29</v>
      </c>
      <c r="K202" s="28" t="s">
        <v>29</v>
      </c>
      <c r="L202" s="28" t="s">
        <v>29</v>
      </c>
      <c r="M202" s="28" t="s">
        <v>29</v>
      </c>
      <c r="N202" s="28" t="s">
        <v>29</v>
      </c>
      <c r="O202" s="29" t="s">
        <v>29</v>
      </c>
      <c r="P202" s="29" t="s">
        <v>30</v>
      </c>
      <c r="Q202" s="927"/>
    </row>
    <row r="203" spans="1:17" ht="11.1" customHeight="1">
      <c r="B203" s="27" t="s">
        <v>31</v>
      </c>
      <c r="D203" s="28" t="s">
        <v>29</v>
      </c>
      <c r="E203" s="28" t="s">
        <v>29</v>
      </c>
      <c r="F203" s="28" t="s">
        <v>29</v>
      </c>
      <c r="G203" s="28" t="s">
        <v>29</v>
      </c>
      <c r="H203" s="28" t="s">
        <v>29</v>
      </c>
      <c r="I203" s="28" t="s">
        <v>29</v>
      </c>
      <c r="J203" s="28" t="s">
        <v>29</v>
      </c>
      <c r="K203" s="28" t="s">
        <v>29</v>
      </c>
      <c r="L203" s="28" t="s">
        <v>29</v>
      </c>
      <c r="M203" s="28" t="s">
        <v>29</v>
      </c>
      <c r="N203" s="28">
        <v>0.1</v>
      </c>
      <c r="O203" s="29">
        <v>46600</v>
      </c>
      <c r="P203" s="29" t="s">
        <v>30</v>
      </c>
      <c r="Q203" s="927"/>
    </row>
    <row r="204" spans="1:17" ht="11.1" customHeight="1">
      <c r="B204" s="27" t="s">
        <v>32</v>
      </c>
      <c r="D204" s="28" t="s">
        <v>29</v>
      </c>
      <c r="E204" s="28">
        <v>0.2</v>
      </c>
      <c r="F204" s="28">
        <v>0.1</v>
      </c>
      <c r="G204" s="28" t="s">
        <v>29</v>
      </c>
      <c r="H204" s="28" t="s">
        <v>29</v>
      </c>
      <c r="I204" s="28" t="s">
        <v>29</v>
      </c>
      <c r="J204" s="28" t="s">
        <v>29</v>
      </c>
      <c r="K204" s="28" t="s">
        <v>29</v>
      </c>
      <c r="L204" s="28" t="s">
        <v>29</v>
      </c>
      <c r="M204" s="28" t="s">
        <v>29</v>
      </c>
      <c r="N204" s="28">
        <v>0.3</v>
      </c>
      <c r="O204" s="29">
        <v>50500</v>
      </c>
      <c r="P204" s="29" t="s">
        <v>30</v>
      </c>
      <c r="Q204" s="927"/>
    </row>
    <row r="205" spans="1:17" ht="11.1" customHeight="1">
      <c r="B205" s="27" t="s">
        <v>33</v>
      </c>
      <c r="D205" s="28" t="s">
        <v>29</v>
      </c>
      <c r="E205" s="28">
        <v>0.2</v>
      </c>
      <c r="F205" s="28">
        <v>0.2</v>
      </c>
      <c r="G205" s="28">
        <v>0.1</v>
      </c>
      <c r="H205" s="28" t="s">
        <v>29</v>
      </c>
      <c r="I205" s="28" t="s">
        <v>29</v>
      </c>
      <c r="J205" s="28" t="s">
        <v>29</v>
      </c>
      <c r="K205" s="28" t="s">
        <v>29</v>
      </c>
      <c r="L205" s="28" t="s">
        <v>29</v>
      </c>
      <c r="M205" s="28" t="s">
        <v>29</v>
      </c>
      <c r="N205" s="28">
        <v>0.6</v>
      </c>
      <c r="O205" s="29">
        <v>53500</v>
      </c>
      <c r="P205" s="29" t="s">
        <v>30</v>
      </c>
      <c r="Q205" s="927"/>
    </row>
    <row r="206" spans="1:17" ht="11.1" customHeight="1">
      <c r="B206" s="27" t="s">
        <v>34</v>
      </c>
      <c r="D206" s="28" t="s">
        <v>29</v>
      </c>
      <c r="E206" s="28">
        <v>0.2</v>
      </c>
      <c r="F206" s="28">
        <v>0.3</v>
      </c>
      <c r="G206" s="28">
        <v>0.1</v>
      </c>
      <c r="H206" s="28" t="s">
        <v>29</v>
      </c>
      <c r="I206" s="28" t="s">
        <v>29</v>
      </c>
      <c r="J206" s="28" t="s">
        <v>29</v>
      </c>
      <c r="K206" s="28" t="s">
        <v>29</v>
      </c>
      <c r="L206" s="28" t="s">
        <v>29</v>
      </c>
      <c r="M206" s="28" t="s">
        <v>29</v>
      </c>
      <c r="N206" s="28">
        <v>0.7</v>
      </c>
      <c r="O206" s="29">
        <v>56000</v>
      </c>
      <c r="P206" s="29" t="s">
        <v>30</v>
      </c>
      <c r="Q206" s="927"/>
    </row>
    <row r="207" spans="1:17" ht="11.1" customHeight="1">
      <c r="B207" s="27" t="s">
        <v>35</v>
      </c>
      <c r="D207" s="28" t="s">
        <v>29</v>
      </c>
      <c r="E207" s="28">
        <v>0.2</v>
      </c>
      <c r="F207" s="28">
        <v>0.2</v>
      </c>
      <c r="G207" s="28">
        <v>0.2</v>
      </c>
      <c r="H207" s="28">
        <v>0.1</v>
      </c>
      <c r="I207" s="28" t="s">
        <v>29</v>
      </c>
      <c r="J207" s="28" t="s">
        <v>29</v>
      </c>
      <c r="K207" s="28" t="s">
        <v>29</v>
      </c>
      <c r="L207" s="28" t="s">
        <v>29</v>
      </c>
      <c r="M207" s="28" t="s">
        <v>29</v>
      </c>
      <c r="N207" s="28">
        <v>0.7</v>
      </c>
      <c r="O207" s="29">
        <v>59500</v>
      </c>
      <c r="P207" s="29" t="s">
        <v>30</v>
      </c>
      <c r="Q207" s="927"/>
    </row>
    <row r="208" spans="1:17" ht="11.1" customHeight="1">
      <c r="B208" s="27" t="s">
        <v>36</v>
      </c>
      <c r="D208" s="28" t="s">
        <v>29</v>
      </c>
      <c r="E208" s="28">
        <v>0.2</v>
      </c>
      <c r="F208" s="28">
        <v>0.3</v>
      </c>
      <c r="G208" s="28">
        <v>0.2</v>
      </c>
      <c r="H208" s="28">
        <v>0.1</v>
      </c>
      <c r="I208" s="28">
        <v>0.1</v>
      </c>
      <c r="J208" s="28" t="s">
        <v>29</v>
      </c>
      <c r="K208" s="28" t="s">
        <v>29</v>
      </c>
      <c r="L208" s="28" t="s">
        <v>29</v>
      </c>
      <c r="M208" s="28" t="s">
        <v>29</v>
      </c>
      <c r="N208" s="28">
        <v>0.9</v>
      </c>
      <c r="O208" s="29">
        <v>61700</v>
      </c>
      <c r="P208" s="29" t="s">
        <v>30</v>
      </c>
      <c r="Q208" s="927"/>
    </row>
    <row r="209" spans="1:17" ht="11.1" customHeight="1">
      <c r="B209" s="27" t="s">
        <v>37</v>
      </c>
      <c r="D209" s="28" t="s">
        <v>29</v>
      </c>
      <c r="E209" s="28">
        <v>0.1</v>
      </c>
      <c r="F209" s="28">
        <v>0.2</v>
      </c>
      <c r="G209" s="28">
        <v>0.1</v>
      </c>
      <c r="H209" s="28">
        <v>0.1</v>
      </c>
      <c r="I209" s="28">
        <v>0.1</v>
      </c>
      <c r="J209" s="28" t="s">
        <v>29</v>
      </c>
      <c r="K209" s="28" t="s">
        <v>29</v>
      </c>
      <c r="L209" s="28" t="s">
        <v>29</v>
      </c>
      <c r="M209" s="28" t="s">
        <v>29</v>
      </c>
      <c r="N209" s="28">
        <v>0.8</v>
      </c>
      <c r="O209" s="29">
        <v>63700</v>
      </c>
      <c r="P209" s="29" t="s">
        <v>30</v>
      </c>
      <c r="Q209" s="927"/>
    </row>
    <row r="210" spans="1:17" ht="11.1" customHeight="1">
      <c r="B210" s="27" t="s">
        <v>38</v>
      </c>
      <c r="D210" s="28" t="s">
        <v>29</v>
      </c>
      <c r="E210" s="28" t="s">
        <v>29</v>
      </c>
      <c r="F210" s="28">
        <v>0.1</v>
      </c>
      <c r="G210" s="28">
        <v>0.1</v>
      </c>
      <c r="H210" s="28" t="s">
        <v>29</v>
      </c>
      <c r="I210" s="28" t="s">
        <v>29</v>
      </c>
      <c r="J210" s="28" t="s">
        <v>29</v>
      </c>
      <c r="K210" s="28" t="s">
        <v>29</v>
      </c>
      <c r="L210" s="28" t="s">
        <v>29</v>
      </c>
      <c r="M210" s="28" t="s">
        <v>29</v>
      </c>
      <c r="N210" s="28">
        <v>0.3</v>
      </c>
      <c r="O210" s="29">
        <v>68400</v>
      </c>
      <c r="P210" s="29" t="s">
        <v>30</v>
      </c>
      <c r="Q210" s="927"/>
    </row>
    <row r="211" spans="1:17" s="32" customFormat="1" ht="12.75" customHeight="1">
      <c r="B211" s="27" t="s">
        <v>39</v>
      </c>
      <c r="C211" s="3">
        <v>8</v>
      </c>
      <c r="D211" s="28" t="s">
        <v>29</v>
      </c>
      <c r="E211" s="28">
        <v>1.2</v>
      </c>
      <c r="F211" s="28">
        <v>1.5</v>
      </c>
      <c r="G211" s="28">
        <v>0.8</v>
      </c>
      <c r="H211" s="28">
        <v>0.4</v>
      </c>
      <c r="I211" s="28">
        <v>0.2</v>
      </c>
      <c r="J211" s="28">
        <v>0.1</v>
      </c>
      <c r="K211" s="28" t="s">
        <v>29</v>
      </c>
      <c r="L211" s="28" t="s">
        <v>29</v>
      </c>
      <c r="M211" s="28">
        <v>0.1</v>
      </c>
      <c r="N211" s="28">
        <v>4.4000000000000004</v>
      </c>
      <c r="O211" s="29">
        <v>59200</v>
      </c>
      <c r="P211" s="29">
        <v>55600</v>
      </c>
      <c r="Q211" s="927"/>
    </row>
    <row r="212" spans="1:17" ht="5.25" customHeight="1">
      <c r="A212" s="25"/>
      <c r="B212" s="25"/>
      <c r="C212" s="14"/>
      <c r="D212" s="929"/>
      <c r="E212" s="929"/>
      <c r="F212" s="929"/>
      <c r="G212" s="929"/>
      <c r="H212" s="929"/>
      <c r="I212" s="929"/>
      <c r="J212" s="929"/>
      <c r="K212" s="929"/>
      <c r="L212" s="226"/>
      <c r="M212" s="226"/>
      <c r="N212" s="224"/>
      <c r="O212" s="29"/>
    </row>
    <row r="213" spans="1:17" ht="11.1" customHeight="1">
      <c r="B213" s="688" t="s">
        <v>47</v>
      </c>
      <c r="D213" s="224"/>
      <c r="E213" s="224"/>
      <c r="F213" s="224"/>
      <c r="G213" s="224"/>
      <c r="H213" s="224"/>
      <c r="I213" s="224"/>
      <c r="J213" s="224"/>
      <c r="K213" s="224"/>
      <c r="L213" s="223"/>
      <c r="M213" s="223"/>
      <c r="N213" s="224"/>
      <c r="O213" s="29"/>
    </row>
    <row r="214" spans="1:17" ht="3.75" customHeight="1">
      <c r="A214" s="227"/>
      <c r="B214" s="1463"/>
      <c r="D214" s="224"/>
      <c r="E214" s="224"/>
      <c r="F214" s="224"/>
      <c r="G214" s="224"/>
      <c r="H214" s="224"/>
      <c r="I214" s="224"/>
      <c r="J214" s="224"/>
      <c r="K214" s="224"/>
      <c r="L214" s="223"/>
      <c r="M214" s="223"/>
      <c r="N214" s="224"/>
      <c r="O214" s="29"/>
    </row>
    <row r="215" spans="1:17" ht="11.1" customHeight="1">
      <c r="B215" s="687" t="s">
        <v>27</v>
      </c>
      <c r="D215" s="224"/>
      <c r="E215" s="224"/>
      <c r="F215" s="224"/>
      <c r="G215" s="224"/>
      <c r="H215" s="224"/>
      <c r="I215" s="224"/>
      <c r="J215" s="224"/>
      <c r="K215" s="224"/>
      <c r="L215" s="223"/>
      <c r="M215" s="223"/>
      <c r="N215" s="224"/>
      <c r="O215" s="29"/>
    </row>
    <row r="216" spans="1:17" ht="11.1" customHeight="1">
      <c r="A216" s="23"/>
      <c r="B216" s="27" t="s">
        <v>28</v>
      </c>
      <c r="D216" s="28" t="s">
        <v>29</v>
      </c>
      <c r="E216" s="28" t="s">
        <v>29</v>
      </c>
      <c r="F216" s="28" t="s">
        <v>29</v>
      </c>
      <c r="G216" s="28" t="s">
        <v>29</v>
      </c>
      <c r="H216" s="28" t="s">
        <v>29</v>
      </c>
      <c r="I216" s="28" t="s">
        <v>29</v>
      </c>
      <c r="J216" s="28" t="s">
        <v>29</v>
      </c>
      <c r="K216" s="28" t="s">
        <v>29</v>
      </c>
      <c r="L216" s="28" t="s">
        <v>29</v>
      </c>
      <c r="M216" s="28" t="s">
        <v>29</v>
      </c>
      <c r="N216" s="28" t="s">
        <v>29</v>
      </c>
      <c r="O216" s="29" t="s">
        <v>29</v>
      </c>
      <c r="P216" s="29" t="s">
        <v>30</v>
      </c>
      <c r="Q216" s="927"/>
    </row>
    <row r="217" spans="1:17" ht="11.1" customHeight="1">
      <c r="B217" s="27" t="s">
        <v>31</v>
      </c>
      <c r="D217" s="28" t="s">
        <v>29</v>
      </c>
      <c r="E217" s="28" t="s">
        <v>29</v>
      </c>
      <c r="F217" s="28" t="s">
        <v>29</v>
      </c>
      <c r="G217" s="28" t="s">
        <v>29</v>
      </c>
      <c r="H217" s="28" t="s">
        <v>29</v>
      </c>
      <c r="I217" s="28" t="s">
        <v>29</v>
      </c>
      <c r="J217" s="28" t="s">
        <v>29</v>
      </c>
      <c r="K217" s="28" t="s">
        <v>29</v>
      </c>
      <c r="L217" s="28" t="s">
        <v>29</v>
      </c>
      <c r="M217" s="28" t="s">
        <v>29</v>
      </c>
      <c r="N217" s="28" t="s">
        <v>29</v>
      </c>
      <c r="O217" s="29" t="s">
        <v>29</v>
      </c>
      <c r="P217" s="29" t="s">
        <v>30</v>
      </c>
      <c r="Q217" s="927"/>
    </row>
    <row r="218" spans="1:17" ht="11.1" customHeight="1">
      <c r="B218" s="27" t="s">
        <v>32</v>
      </c>
      <c r="D218" s="28" t="s">
        <v>29</v>
      </c>
      <c r="E218" s="28" t="s">
        <v>29</v>
      </c>
      <c r="F218" s="28" t="s">
        <v>29</v>
      </c>
      <c r="G218" s="28" t="s">
        <v>29</v>
      </c>
      <c r="H218" s="28" t="s">
        <v>29</v>
      </c>
      <c r="I218" s="28" t="s">
        <v>29</v>
      </c>
      <c r="J218" s="28" t="s">
        <v>29</v>
      </c>
      <c r="K218" s="28" t="s">
        <v>29</v>
      </c>
      <c r="L218" s="28" t="s">
        <v>29</v>
      </c>
      <c r="M218" s="28" t="s">
        <v>29</v>
      </c>
      <c r="N218" s="28" t="s">
        <v>29</v>
      </c>
      <c r="O218" s="29" t="s">
        <v>29</v>
      </c>
      <c r="P218" s="29" t="s">
        <v>30</v>
      </c>
      <c r="Q218" s="927"/>
    </row>
    <row r="219" spans="1:17" ht="11.1" customHeight="1">
      <c r="B219" s="27" t="s">
        <v>33</v>
      </c>
      <c r="D219" s="28" t="s">
        <v>29</v>
      </c>
      <c r="E219" s="28" t="s">
        <v>29</v>
      </c>
      <c r="F219" s="28" t="s">
        <v>29</v>
      </c>
      <c r="G219" s="28" t="s">
        <v>29</v>
      </c>
      <c r="H219" s="28" t="s">
        <v>29</v>
      </c>
      <c r="I219" s="28" t="s">
        <v>29</v>
      </c>
      <c r="J219" s="28" t="s">
        <v>29</v>
      </c>
      <c r="K219" s="28" t="s">
        <v>29</v>
      </c>
      <c r="L219" s="28" t="s">
        <v>29</v>
      </c>
      <c r="M219" s="28" t="s">
        <v>29</v>
      </c>
      <c r="N219" s="28" t="s">
        <v>29</v>
      </c>
      <c r="O219" s="29" t="s">
        <v>29</v>
      </c>
      <c r="P219" s="29" t="s">
        <v>30</v>
      </c>
      <c r="Q219" s="927"/>
    </row>
    <row r="220" spans="1:17" ht="11.1" customHeight="1">
      <c r="B220" s="27" t="s">
        <v>34</v>
      </c>
      <c r="D220" s="28" t="s">
        <v>29</v>
      </c>
      <c r="E220" s="28" t="s">
        <v>29</v>
      </c>
      <c r="F220" s="28" t="s">
        <v>29</v>
      </c>
      <c r="G220" s="28" t="s">
        <v>29</v>
      </c>
      <c r="H220" s="28" t="s">
        <v>29</v>
      </c>
      <c r="I220" s="28" t="s">
        <v>29</v>
      </c>
      <c r="J220" s="28" t="s">
        <v>29</v>
      </c>
      <c r="K220" s="28" t="s">
        <v>29</v>
      </c>
      <c r="L220" s="28" t="s">
        <v>29</v>
      </c>
      <c r="M220" s="28" t="s">
        <v>29</v>
      </c>
      <c r="N220" s="28" t="s">
        <v>29</v>
      </c>
      <c r="O220" s="29" t="s">
        <v>29</v>
      </c>
      <c r="P220" s="29" t="s">
        <v>30</v>
      </c>
      <c r="Q220" s="927"/>
    </row>
    <row r="221" spans="1:17" ht="11.1" customHeight="1">
      <c r="B221" s="27" t="s">
        <v>35</v>
      </c>
      <c r="D221" s="28" t="s">
        <v>29</v>
      </c>
      <c r="E221" s="28" t="s">
        <v>29</v>
      </c>
      <c r="F221" s="28" t="s">
        <v>29</v>
      </c>
      <c r="G221" s="28" t="s">
        <v>29</v>
      </c>
      <c r="H221" s="28" t="s">
        <v>29</v>
      </c>
      <c r="I221" s="28" t="s">
        <v>29</v>
      </c>
      <c r="J221" s="28" t="s">
        <v>29</v>
      </c>
      <c r="K221" s="28" t="s">
        <v>29</v>
      </c>
      <c r="L221" s="28" t="s">
        <v>29</v>
      </c>
      <c r="M221" s="28" t="s">
        <v>29</v>
      </c>
      <c r="N221" s="28">
        <v>0.1</v>
      </c>
      <c r="O221" s="29">
        <v>52100</v>
      </c>
      <c r="P221" s="29" t="s">
        <v>30</v>
      </c>
      <c r="Q221" s="927"/>
    </row>
    <row r="222" spans="1:17" ht="11.1" customHeight="1">
      <c r="B222" s="27" t="s">
        <v>36</v>
      </c>
      <c r="D222" s="28" t="s">
        <v>29</v>
      </c>
      <c r="E222" s="28" t="s">
        <v>29</v>
      </c>
      <c r="F222" s="28" t="s">
        <v>29</v>
      </c>
      <c r="G222" s="28" t="s">
        <v>29</v>
      </c>
      <c r="H222" s="28" t="s">
        <v>29</v>
      </c>
      <c r="I222" s="28" t="s">
        <v>29</v>
      </c>
      <c r="J222" s="28" t="s">
        <v>29</v>
      </c>
      <c r="K222" s="28" t="s">
        <v>29</v>
      </c>
      <c r="L222" s="28" t="s">
        <v>29</v>
      </c>
      <c r="M222" s="28" t="s">
        <v>29</v>
      </c>
      <c r="N222" s="28">
        <v>0.1</v>
      </c>
      <c r="O222" s="29">
        <v>52400</v>
      </c>
      <c r="P222" s="29" t="s">
        <v>30</v>
      </c>
      <c r="Q222" s="927"/>
    </row>
    <row r="223" spans="1:17" ht="11.1" customHeight="1">
      <c r="B223" s="27" t="s">
        <v>37</v>
      </c>
      <c r="D223" s="28" t="s">
        <v>29</v>
      </c>
      <c r="E223" s="28" t="s">
        <v>29</v>
      </c>
      <c r="F223" s="28" t="s">
        <v>29</v>
      </c>
      <c r="G223" s="28" t="s">
        <v>29</v>
      </c>
      <c r="H223" s="28" t="s">
        <v>29</v>
      </c>
      <c r="I223" s="28" t="s">
        <v>29</v>
      </c>
      <c r="J223" s="28" t="s">
        <v>29</v>
      </c>
      <c r="K223" s="28" t="s">
        <v>29</v>
      </c>
      <c r="L223" s="28" t="s">
        <v>29</v>
      </c>
      <c r="M223" s="28" t="s">
        <v>29</v>
      </c>
      <c r="N223" s="28">
        <v>0.1</v>
      </c>
      <c r="O223" s="29">
        <v>53900</v>
      </c>
      <c r="P223" s="29" t="s">
        <v>30</v>
      </c>
      <c r="Q223" s="927"/>
    </row>
    <row r="224" spans="1:17" ht="11.1" customHeight="1">
      <c r="B224" s="27" t="s">
        <v>38</v>
      </c>
      <c r="D224" s="28" t="s">
        <v>29</v>
      </c>
      <c r="E224" s="28" t="s">
        <v>29</v>
      </c>
      <c r="F224" s="28" t="s">
        <v>29</v>
      </c>
      <c r="G224" s="28" t="s">
        <v>29</v>
      </c>
      <c r="H224" s="28" t="s">
        <v>29</v>
      </c>
      <c r="I224" s="28" t="s">
        <v>29</v>
      </c>
      <c r="J224" s="28" t="s">
        <v>29</v>
      </c>
      <c r="K224" s="28" t="s">
        <v>29</v>
      </c>
      <c r="L224" s="28" t="s">
        <v>29</v>
      </c>
      <c r="M224" s="28" t="s">
        <v>29</v>
      </c>
      <c r="N224" s="28">
        <v>0.1</v>
      </c>
      <c r="O224" s="29">
        <v>53600</v>
      </c>
      <c r="P224" s="29" t="s">
        <v>30</v>
      </c>
      <c r="Q224" s="927"/>
    </row>
    <row r="225" spans="1:17" s="32" customFormat="1" ht="12.75" customHeight="1">
      <c r="B225" s="27" t="s">
        <v>39</v>
      </c>
      <c r="C225" s="3">
        <v>8</v>
      </c>
      <c r="D225" s="28" t="s">
        <v>29</v>
      </c>
      <c r="E225" s="28">
        <v>0.1</v>
      </c>
      <c r="F225" s="28">
        <v>0.1</v>
      </c>
      <c r="G225" s="28" t="s">
        <v>29</v>
      </c>
      <c r="H225" s="28" t="s">
        <v>29</v>
      </c>
      <c r="I225" s="28" t="s">
        <v>29</v>
      </c>
      <c r="J225" s="28" t="s">
        <v>29</v>
      </c>
      <c r="K225" s="28" t="s">
        <v>29</v>
      </c>
      <c r="L225" s="28" t="s">
        <v>29</v>
      </c>
      <c r="M225" s="28">
        <v>0.1</v>
      </c>
      <c r="N225" s="28">
        <v>0.3</v>
      </c>
      <c r="O225" s="29">
        <v>52900</v>
      </c>
      <c r="P225" s="29">
        <v>52200</v>
      </c>
      <c r="Q225" s="927"/>
    </row>
    <row r="226" spans="1:17" ht="3" customHeight="1">
      <c r="A226" s="32"/>
      <c r="B226" s="679"/>
      <c r="C226" s="33"/>
      <c r="D226" s="38"/>
      <c r="E226" s="38"/>
      <c r="F226" s="38"/>
      <c r="G226" s="38"/>
      <c r="H226" s="38"/>
      <c r="I226" s="38"/>
      <c r="J226" s="38"/>
      <c r="K226" s="38"/>
      <c r="L226" s="38"/>
      <c r="M226" s="38"/>
      <c r="N226" s="224"/>
      <c r="O226" s="29"/>
    </row>
    <row r="227" spans="1:17" ht="11.1" customHeight="1">
      <c r="B227" s="687" t="s">
        <v>40</v>
      </c>
      <c r="C227" s="37"/>
      <c r="D227" s="38"/>
      <c r="E227" s="38"/>
      <c r="F227" s="38"/>
      <c r="G227" s="38"/>
      <c r="H227" s="38"/>
      <c r="I227" s="38"/>
      <c r="J227" s="38"/>
      <c r="K227" s="38"/>
      <c r="L227" s="38"/>
      <c r="M227" s="38"/>
      <c r="N227" s="224"/>
      <c r="O227" s="29"/>
    </row>
    <row r="228" spans="1:17" ht="11.1" customHeight="1">
      <c r="B228" s="27" t="s">
        <v>28</v>
      </c>
      <c r="D228" s="28" t="s">
        <v>29</v>
      </c>
      <c r="E228" s="28" t="s">
        <v>29</v>
      </c>
      <c r="F228" s="28" t="s">
        <v>29</v>
      </c>
      <c r="G228" s="28" t="s">
        <v>29</v>
      </c>
      <c r="H228" s="28" t="s">
        <v>29</v>
      </c>
      <c r="I228" s="28" t="s">
        <v>29</v>
      </c>
      <c r="J228" s="28" t="s">
        <v>29</v>
      </c>
      <c r="K228" s="28" t="s">
        <v>29</v>
      </c>
      <c r="L228" s="28" t="s">
        <v>29</v>
      </c>
      <c r="M228" s="28" t="s">
        <v>29</v>
      </c>
      <c r="N228" s="28" t="s">
        <v>29</v>
      </c>
      <c r="O228" s="29" t="s">
        <v>29</v>
      </c>
      <c r="P228" s="29" t="s">
        <v>30</v>
      </c>
      <c r="Q228" s="927"/>
    </row>
    <row r="229" spans="1:17" ht="11.1" customHeight="1">
      <c r="B229" s="27" t="s">
        <v>31</v>
      </c>
      <c r="D229" s="28" t="s">
        <v>29</v>
      </c>
      <c r="E229" s="28" t="s">
        <v>29</v>
      </c>
      <c r="F229" s="28" t="s">
        <v>29</v>
      </c>
      <c r="G229" s="28" t="s">
        <v>29</v>
      </c>
      <c r="H229" s="28" t="s">
        <v>29</v>
      </c>
      <c r="I229" s="28" t="s">
        <v>29</v>
      </c>
      <c r="J229" s="28" t="s">
        <v>29</v>
      </c>
      <c r="K229" s="28" t="s">
        <v>29</v>
      </c>
      <c r="L229" s="28" t="s">
        <v>29</v>
      </c>
      <c r="M229" s="28" t="s">
        <v>29</v>
      </c>
      <c r="N229" s="28" t="s">
        <v>29</v>
      </c>
      <c r="O229" s="29" t="s">
        <v>29</v>
      </c>
      <c r="P229" s="29" t="s">
        <v>30</v>
      </c>
      <c r="Q229" s="927"/>
    </row>
    <row r="230" spans="1:17" ht="11.1" customHeight="1">
      <c r="B230" s="27" t="s">
        <v>32</v>
      </c>
      <c r="D230" s="28" t="s">
        <v>29</v>
      </c>
      <c r="E230" s="28" t="s">
        <v>29</v>
      </c>
      <c r="F230" s="28" t="s">
        <v>29</v>
      </c>
      <c r="G230" s="28" t="s">
        <v>29</v>
      </c>
      <c r="H230" s="28" t="s">
        <v>29</v>
      </c>
      <c r="I230" s="28" t="s">
        <v>29</v>
      </c>
      <c r="J230" s="28" t="s">
        <v>29</v>
      </c>
      <c r="K230" s="28" t="s">
        <v>29</v>
      </c>
      <c r="L230" s="28" t="s">
        <v>29</v>
      </c>
      <c r="M230" s="28" t="s">
        <v>29</v>
      </c>
      <c r="N230" s="28" t="s">
        <v>29</v>
      </c>
      <c r="O230" s="29" t="s">
        <v>29</v>
      </c>
      <c r="P230" s="29" t="s">
        <v>30</v>
      </c>
      <c r="Q230" s="927"/>
    </row>
    <row r="231" spans="1:17" ht="11.1" customHeight="1">
      <c r="B231" s="27" t="s">
        <v>33</v>
      </c>
      <c r="D231" s="28" t="s">
        <v>29</v>
      </c>
      <c r="E231" s="28" t="s">
        <v>29</v>
      </c>
      <c r="F231" s="28" t="s">
        <v>29</v>
      </c>
      <c r="G231" s="28" t="s">
        <v>29</v>
      </c>
      <c r="H231" s="28" t="s">
        <v>29</v>
      </c>
      <c r="I231" s="28" t="s">
        <v>29</v>
      </c>
      <c r="J231" s="28" t="s">
        <v>29</v>
      </c>
      <c r="K231" s="28" t="s">
        <v>29</v>
      </c>
      <c r="L231" s="28" t="s">
        <v>29</v>
      </c>
      <c r="M231" s="28" t="s">
        <v>29</v>
      </c>
      <c r="N231" s="28">
        <v>0.1</v>
      </c>
      <c r="O231" s="29">
        <v>46000</v>
      </c>
      <c r="P231" s="29" t="s">
        <v>30</v>
      </c>
      <c r="Q231" s="927"/>
    </row>
    <row r="232" spans="1:17" ht="11.1" customHeight="1">
      <c r="B232" s="27" t="s">
        <v>34</v>
      </c>
      <c r="D232" s="28" t="s">
        <v>29</v>
      </c>
      <c r="E232" s="28">
        <v>0.1</v>
      </c>
      <c r="F232" s="28" t="s">
        <v>29</v>
      </c>
      <c r="G232" s="28" t="s">
        <v>29</v>
      </c>
      <c r="H232" s="28" t="s">
        <v>29</v>
      </c>
      <c r="I232" s="28" t="s">
        <v>29</v>
      </c>
      <c r="J232" s="28" t="s">
        <v>29</v>
      </c>
      <c r="K232" s="28" t="s">
        <v>29</v>
      </c>
      <c r="L232" s="28" t="s">
        <v>29</v>
      </c>
      <c r="M232" s="28" t="s">
        <v>29</v>
      </c>
      <c r="N232" s="28">
        <v>0.2</v>
      </c>
      <c r="O232" s="29">
        <v>48800</v>
      </c>
      <c r="P232" s="29" t="s">
        <v>30</v>
      </c>
      <c r="Q232" s="927"/>
    </row>
    <row r="233" spans="1:17" ht="11.1" customHeight="1">
      <c r="B233" s="27" t="s">
        <v>35</v>
      </c>
      <c r="D233" s="28" t="s">
        <v>29</v>
      </c>
      <c r="E233" s="28">
        <v>0.1</v>
      </c>
      <c r="F233" s="28" t="s">
        <v>29</v>
      </c>
      <c r="G233" s="28" t="s">
        <v>29</v>
      </c>
      <c r="H233" s="28" t="s">
        <v>29</v>
      </c>
      <c r="I233" s="28" t="s">
        <v>29</v>
      </c>
      <c r="J233" s="28" t="s">
        <v>29</v>
      </c>
      <c r="K233" s="28" t="s">
        <v>29</v>
      </c>
      <c r="L233" s="28" t="s">
        <v>29</v>
      </c>
      <c r="M233" s="28" t="s">
        <v>29</v>
      </c>
      <c r="N233" s="28">
        <v>0.2</v>
      </c>
      <c r="O233" s="29">
        <v>49300</v>
      </c>
      <c r="P233" s="29" t="s">
        <v>30</v>
      </c>
      <c r="Q233" s="927"/>
    </row>
    <row r="234" spans="1:17" ht="11.1" customHeight="1">
      <c r="B234" s="27" t="s">
        <v>36</v>
      </c>
      <c r="D234" s="28" t="s">
        <v>29</v>
      </c>
      <c r="E234" s="28">
        <v>0.1</v>
      </c>
      <c r="F234" s="28">
        <v>0.1</v>
      </c>
      <c r="G234" s="28" t="s">
        <v>29</v>
      </c>
      <c r="H234" s="28" t="s">
        <v>29</v>
      </c>
      <c r="I234" s="28" t="s">
        <v>29</v>
      </c>
      <c r="J234" s="28" t="s">
        <v>29</v>
      </c>
      <c r="K234" s="28" t="s">
        <v>29</v>
      </c>
      <c r="L234" s="28" t="s">
        <v>29</v>
      </c>
      <c r="M234" s="28" t="s">
        <v>29</v>
      </c>
      <c r="N234" s="28">
        <v>0.3</v>
      </c>
      <c r="O234" s="29">
        <v>51400</v>
      </c>
      <c r="P234" s="29" t="s">
        <v>30</v>
      </c>
      <c r="Q234" s="927"/>
    </row>
    <row r="235" spans="1:17" ht="11.1" customHeight="1">
      <c r="B235" s="27" t="s">
        <v>37</v>
      </c>
      <c r="D235" s="28" t="s">
        <v>29</v>
      </c>
      <c r="E235" s="28">
        <v>0.1</v>
      </c>
      <c r="F235" s="28">
        <v>0.1</v>
      </c>
      <c r="G235" s="28" t="s">
        <v>29</v>
      </c>
      <c r="H235" s="28" t="s">
        <v>29</v>
      </c>
      <c r="I235" s="28" t="s">
        <v>29</v>
      </c>
      <c r="J235" s="28" t="s">
        <v>29</v>
      </c>
      <c r="K235" s="28" t="s">
        <v>29</v>
      </c>
      <c r="L235" s="28" t="s">
        <v>29</v>
      </c>
      <c r="M235" s="28">
        <v>0.1</v>
      </c>
      <c r="N235" s="28">
        <v>0.3</v>
      </c>
      <c r="O235" s="29">
        <v>51200</v>
      </c>
      <c r="P235" s="29" t="s">
        <v>30</v>
      </c>
      <c r="Q235" s="927"/>
    </row>
    <row r="236" spans="1:17" ht="11.1" customHeight="1">
      <c r="B236" s="27" t="s">
        <v>38</v>
      </c>
      <c r="D236" s="28" t="s">
        <v>29</v>
      </c>
      <c r="E236" s="28">
        <v>0.1</v>
      </c>
      <c r="F236" s="28" t="s">
        <v>29</v>
      </c>
      <c r="G236" s="28" t="s">
        <v>29</v>
      </c>
      <c r="H236" s="28" t="s">
        <v>29</v>
      </c>
      <c r="I236" s="28" t="s">
        <v>29</v>
      </c>
      <c r="J236" s="28" t="s">
        <v>29</v>
      </c>
      <c r="K236" s="28" t="s">
        <v>29</v>
      </c>
      <c r="L236" s="28" t="s">
        <v>29</v>
      </c>
      <c r="M236" s="28" t="s">
        <v>29</v>
      </c>
      <c r="N236" s="28">
        <v>0.2</v>
      </c>
      <c r="O236" s="29">
        <v>51600</v>
      </c>
      <c r="P236" s="29" t="s">
        <v>30</v>
      </c>
      <c r="Q236" s="927"/>
    </row>
    <row r="237" spans="1:17" s="32" customFormat="1" ht="12.75" customHeight="1">
      <c r="B237" s="27" t="s">
        <v>39</v>
      </c>
      <c r="C237" s="3">
        <v>8</v>
      </c>
      <c r="D237" s="28">
        <v>0.1</v>
      </c>
      <c r="E237" s="28">
        <v>0.5</v>
      </c>
      <c r="F237" s="28">
        <v>0.3</v>
      </c>
      <c r="G237" s="28">
        <v>0.1</v>
      </c>
      <c r="H237" s="28" t="s">
        <v>29</v>
      </c>
      <c r="I237" s="28" t="s">
        <v>29</v>
      </c>
      <c r="J237" s="28" t="s">
        <v>29</v>
      </c>
      <c r="K237" s="28" t="s">
        <v>29</v>
      </c>
      <c r="L237" s="28" t="s">
        <v>29</v>
      </c>
      <c r="M237" s="28">
        <v>0.3</v>
      </c>
      <c r="N237" s="28">
        <v>1.2</v>
      </c>
      <c r="O237" s="29">
        <v>50200</v>
      </c>
      <c r="P237" s="29">
        <v>47600</v>
      </c>
      <c r="Q237" s="927"/>
    </row>
    <row r="238" spans="1:17" ht="3" customHeight="1">
      <c r="A238" s="32"/>
      <c r="B238" s="679"/>
      <c r="C238" s="33"/>
      <c r="D238" s="38"/>
      <c r="E238" s="38"/>
      <c r="F238" s="38"/>
      <c r="G238" s="38"/>
      <c r="H238" s="38"/>
      <c r="I238" s="38"/>
      <c r="J238" s="38"/>
      <c r="K238" s="38"/>
      <c r="L238" s="38"/>
      <c r="M238" s="38"/>
      <c r="N238" s="224"/>
      <c r="O238" s="29"/>
    </row>
    <row r="239" spans="1:17" ht="12.75" customHeight="1">
      <c r="B239" s="687" t="s">
        <v>41</v>
      </c>
      <c r="C239" s="3">
        <v>9</v>
      </c>
      <c r="D239" s="38"/>
      <c r="E239" s="38"/>
      <c r="F239" s="38"/>
      <c r="G239" s="38"/>
      <c r="H239" s="38"/>
      <c r="I239" s="38"/>
      <c r="J239" s="38"/>
      <c r="K239" s="38"/>
      <c r="L239" s="38"/>
      <c r="M239" s="38"/>
      <c r="N239" s="224"/>
      <c r="O239" s="29"/>
    </row>
    <row r="240" spans="1:17" ht="11.1" customHeight="1">
      <c r="B240" s="27" t="s">
        <v>28</v>
      </c>
      <c r="D240" s="28" t="s">
        <v>29</v>
      </c>
      <c r="E240" s="28" t="s">
        <v>29</v>
      </c>
      <c r="F240" s="28" t="s">
        <v>29</v>
      </c>
      <c r="G240" s="28" t="s">
        <v>29</v>
      </c>
      <c r="H240" s="28" t="s">
        <v>29</v>
      </c>
      <c r="I240" s="28" t="s">
        <v>29</v>
      </c>
      <c r="J240" s="28" t="s">
        <v>29</v>
      </c>
      <c r="K240" s="28" t="s">
        <v>29</v>
      </c>
      <c r="L240" s="28" t="s">
        <v>29</v>
      </c>
      <c r="M240" s="28" t="s">
        <v>29</v>
      </c>
      <c r="N240" s="28" t="s">
        <v>29</v>
      </c>
      <c r="O240" s="29" t="s">
        <v>29</v>
      </c>
      <c r="P240" s="29" t="s">
        <v>30</v>
      </c>
      <c r="Q240" s="927"/>
    </row>
    <row r="241" spans="1:256" ht="11.1" customHeight="1">
      <c r="B241" s="27" t="s">
        <v>31</v>
      </c>
      <c r="D241" s="28" t="s">
        <v>29</v>
      </c>
      <c r="E241" s="28" t="s">
        <v>29</v>
      </c>
      <c r="F241" s="28" t="s">
        <v>29</v>
      </c>
      <c r="G241" s="28" t="s">
        <v>29</v>
      </c>
      <c r="H241" s="28" t="s">
        <v>29</v>
      </c>
      <c r="I241" s="28" t="s">
        <v>29</v>
      </c>
      <c r="J241" s="28" t="s">
        <v>29</v>
      </c>
      <c r="K241" s="28" t="s">
        <v>29</v>
      </c>
      <c r="L241" s="28" t="s">
        <v>29</v>
      </c>
      <c r="M241" s="28" t="s">
        <v>29</v>
      </c>
      <c r="N241" s="28" t="s">
        <v>29</v>
      </c>
      <c r="O241" s="29" t="s">
        <v>29</v>
      </c>
      <c r="P241" s="29" t="s">
        <v>30</v>
      </c>
      <c r="Q241" s="927"/>
    </row>
    <row r="242" spans="1:256" ht="11.1" customHeight="1">
      <c r="B242" s="27" t="s">
        <v>32</v>
      </c>
      <c r="D242" s="28" t="s">
        <v>29</v>
      </c>
      <c r="E242" s="28" t="s">
        <v>29</v>
      </c>
      <c r="F242" s="28" t="s">
        <v>29</v>
      </c>
      <c r="G242" s="28" t="s">
        <v>29</v>
      </c>
      <c r="H242" s="28" t="s">
        <v>29</v>
      </c>
      <c r="I242" s="28" t="s">
        <v>29</v>
      </c>
      <c r="J242" s="28" t="s">
        <v>29</v>
      </c>
      <c r="K242" s="28" t="s">
        <v>29</v>
      </c>
      <c r="L242" s="28" t="s">
        <v>29</v>
      </c>
      <c r="M242" s="28" t="s">
        <v>29</v>
      </c>
      <c r="N242" s="28">
        <v>0.1</v>
      </c>
      <c r="O242" s="29">
        <v>45200</v>
      </c>
      <c r="P242" s="29" t="s">
        <v>30</v>
      </c>
      <c r="Q242" s="927"/>
    </row>
    <row r="243" spans="1:256" ht="11.1" customHeight="1">
      <c r="B243" s="27" t="s">
        <v>33</v>
      </c>
      <c r="D243" s="28" t="s">
        <v>29</v>
      </c>
      <c r="E243" s="28">
        <v>0.1</v>
      </c>
      <c r="F243" s="28" t="s">
        <v>29</v>
      </c>
      <c r="G243" s="28" t="s">
        <v>29</v>
      </c>
      <c r="H243" s="28" t="s">
        <v>29</v>
      </c>
      <c r="I243" s="28" t="s">
        <v>29</v>
      </c>
      <c r="J243" s="28" t="s">
        <v>29</v>
      </c>
      <c r="K243" s="28" t="s">
        <v>29</v>
      </c>
      <c r="L243" s="28" t="s">
        <v>29</v>
      </c>
      <c r="M243" s="28" t="s">
        <v>29</v>
      </c>
      <c r="N243" s="28">
        <v>0.1</v>
      </c>
      <c r="O243" s="29">
        <v>46100</v>
      </c>
      <c r="P243" s="29" t="s">
        <v>30</v>
      </c>
      <c r="Q243" s="927"/>
    </row>
    <row r="244" spans="1:256" ht="11.1" customHeight="1">
      <c r="B244" s="27" t="s">
        <v>34</v>
      </c>
      <c r="D244" s="28" t="s">
        <v>29</v>
      </c>
      <c r="E244" s="28">
        <v>0.1</v>
      </c>
      <c r="F244" s="28" t="s">
        <v>29</v>
      </c>
      <c r="G244" s="28" t="s">
        <v>29</v>
      </c>
      <c r="H244" s="28" t="s">
        <v>29</v>
      </c>
      <c r="I244" s="28" t="s">
        <v>29</v>
      </c>
      <c r="J244" s="28" t="s">
        <v>29</v>
      </c>
      <c r="K244" s="28" t="s">
        <v>29</v>
      </c>
      <c r="L244" s="28" t="s">
        <v>29</v>
      </c>
      <c r="M244" s="28">
        <v>0.1</v>
      </c>
      <c r="N244" s="28">
        <v>0.2</v>
      </c>
      <c r="O244" s="29">
        <v>50000</v>
      </c>
      <c r="P244" s="29" t="s">
        <v>30</v>
      </c>
      <c r="Q244" s="927"/>
    </row>
    <row r="245" spans="1:256" ht="11.1" customHeight="1">
      <c r="B245" s="27" t="s">
        <v>35</v>
      </c>
      <c r="D245" s="28" t="s">
        <v>29</v>
      </c>
      <c r="E245" s="28">
        <v>0.1</v>
      </c>
      <c r="F245" s="28" t="s">
        <v>29</v>
      </c>
      <c r="G245" s="28" t="s">
        <v>29</v>
      </c>
      <c r="H245" s="28" t="s">
        <v>29</v>
      </c>
      <c r="I245" s="28" t="s">
        <v>29</v>
      </c>
      <c r="J245" s="28" t="s">
        <v>29</v>
      </c>
      <c r="K245" s="28" t="s">
        <v>29</v>
      </c>
      <c r="L245" s="28" t="s">
        <v>29</v>
      </c>
      <c r="M245" s="28">
        <v>0.1</v>
      </c>
      <c r="N245" s="28">
        <v>0.3</v>
      </c>
      <c r="O245" s="29">
        <v>49800</v>
      </c>
      <c r="P245" s="29" t="s">
        <v>30</v>
      </c>
      <c r="Q245" s="927"/>
    </row>
    <row r="246" spans="1:256" ht="11.1" customHeight="1">
      <c r="B246" s="27" t="s">
        <v>36</v>
      </c>
      <c r="D246" s="28" t="s">
        <v>29</v>
      </c>
      <c r="E246" s="28">
        <v>0.1</v>
      </c>
      <c r="F246" s="28">
        <v>0.1</v>
      </c>
      <c r="G246" s="28" t="s">
        <v>29</v>
      </c>
      <c r="H246" s="28" t="s">
        <v>29</v>
      </c>
      <c r="I246" s="28" t="s">
        <v>29</v>
      </c>
      <c r="J246" s="28" t="s">
        <v>29</v>
      </c>
      <c r="K246" s="28" t="s">
        <v>29</v>
      </c>
      <c r="L246" s="28" t="s">
        <v>29</v>
      </c>
      <c r="M246" s="28">
        <v>0.1</v>
      </c>
      <c r="N246" s="28">
        <v>0.3</v>
      </c>
      <c r="O246" s="29">
        <v>51600</v>
      </c>
      <c r="P246" s="29" t="s">
        <v>30</v>
      </c>
      <c r="Q246" s="927"/>
    </row>
    <row r="247" spans="1:256" ht="11.1" customHeight="1">
      <c r="B247" s="27" t="s">
        <v>37</v>
      </c>
      <c r="D247" s="28" t="s">
        <v>29</v>
      </c>
      <c r="E247" s="28">
        <v>0.1</v>
      </c>
      <c r="F247" s="28">
        <v>0.1</v>
      </c>
      <c r="G247" s="28" t="s">
        <v>29</v>
      </c>
      <c r="H247" s="28" t="s">
        <v>29</v>
      </c>
      <c r="I247" s="28" t="s">
        <v>29</v>
      </c>
      <c r="J247" s="28" t="s">
        <v>29</v>
      </c>
      <c r="K247" s="28" t="s">
        <v>29</v>
      </c>
      <c r="L247" s="28" t="s">
        <v>29</v>
      </c>
      <c r="M247" s="28">
        <v>0.1</v>
      </c>
      <c r="N247" s="28">
        <v>0.3</v>
      </c>
      <c r="O247" s="29">
        <v>51700</v>
      </c>
      <c r="P247" s="29" t="s">
        <v>30</v>
      </c>
      <c r="Q247" s="927"/>
    </row>
    <row r="248" spans="1:256" ht="11.1" customHeight="1">
      <c r="B248" s="27" t="s">
        <v>38</v>
      </c>
      <c r="D248" s="28" t="s">
        <v>29</v>
      </c>
      <c r="E248" s="28">
        <v>0.1</v>
      </c>
      <c r="F248" s="28" t="s">
        <v>29</v>
      </c>
      <c r="G248" s="28" t="s">
        <v>29</v>
      </c>
      <c r="H248" s="28" t="s">
        <v>29</v>
      </c>
      <c r="I248" s="28" t="s">
        <v>29</v>
      </c>
      <c r="J248" s="28" t="s">
        <v>29</v>
      </c>
      <c r="K248" s="28" t="s">
        <v>29</v>
      </c>
      <c r="L248" s="28" t="s">
        <v>29</v>
      </c>
      <c r="M248" s="28" t="s">
        <v>29</v>
      </c>
      <c r="N248" s="28">
        <v>0.2</v>
      </c>
      <c r="O248" s="29">
        <v>52100</v>
      </c>
      <c r="P248" s="29" t="s">
        <v>30</v>
      </c>
      <c r="Q248" s="927"/>
    </row>
    <row r="249" spans="1:256" s="32" customFormat="1" ht="12.75" customHeight="1">
      <c r="B249" s="27" t="s">
        <v>39</v>
      </c>
      <c r="C249" s="3">
        <v>8</v>
      </c>
      <c r="D249" s="28">
        <v>0.1</v>
      </c>
      <c r="E249" s="28">
        <v>0.6</v>
      </c>
      <c r="F249" s="28">
        <v>0.3</v>
      </c>
      <c r="G249" s="28">
        <v>0.1</v>
      </c>
      <c r="H249" s="28" t="s">
        <v>29</v>
      </c>
      <c r="I249" s="28" t="s">
        <v>29</v>
      </c>
      <c r="J249" s="28" t="s">
        <v>29</v>
      </c>
      <c r="K249" s="28" t="s">
        <v>29</v>
      </c>
      <c r="L249" s="28" t="s">
        <v>29</v>
      </c>
      <c r="M249" s="28">
        <v>0.4</v>
      </c>
      <c r="N249" s="28">
        <v>1.5</v>
      </c>
      <c r="O249" s="29">
        <v>50700</v>
      </c>
      <c r="P249" s="29">
        <v>48200</v>
      </c>
      <c r="Q249" s="927"/>
    </row>
    <row r="250" spans="1:256" ht="3.75" customHeight="1">
      <c r="A250" s="61"/>
      <c r="B250" s="61"/>
      <c r="C250" s="217"/>
      <c r="D250" s="62"/>
      <c r="E250" s="62"/>
      <c r="F250" s="62"/>
      <c r="G250" s="62"/>
      <c r="H250" s="62"/>
      <c r="I250" s="62"/>
      <c r="J250" s="62"/>
      <c r="K250" s="62"/>
      <c r="L250" s="43"/>
      <c r="M250" s="43"/>
      <c r="N250" s="39"/>
      <c r="O250" s="39"/>
    </row>
    <row r="251" spans="1:256" ht="11.25" customHeight="1">
      <c r="A251" s="45"/>
      <c r="B251" s="1463"/>
      <c r="D251" s="46"/>
      <c r="E251" s="46"/>
      <c r="F251" s="46"/>
      <c r="G251" s="46"/>
      <c r="H251" s="46"/>
      <c r="I251" s="46"/>
      <c r="J251" s="46"/>
      <c r="K251" s="46"/>
      <c r="O251" s="683"/>
      <c r="P251" s="222" t="s">
        <v>43</v>
      </c>
    </row>
    <row r="252" spans="1:256" ht="11.25" customHeight="1">
      <c r="A252" s="1547"/>
      <c r="B252" s="1548"/>
      <c r="C252" s="1548"/>
      <c r="D252" s="46"/>
      <c r="E252" s="46"/>
      <c r="F252" s="46"/>
      <c r="G252" s="46"/>
      <c r="H252" s="46"/>
      <c r="I252" s="46"/>
      <c r="J252" s="46"/>
      <c r="K252" s="46"/>
    </row>
    <row r="253" spans="1:256" s="1" customFormat="1" ht="33.6" customHeight="1" thickBot="1">
      <c r="A253" s="1523" t="s">
        <v>1170</v>
      </c>
      <c r="B253" s="1523"/>
      <c r="C253" s="1523"/>
      <c r="D253" s="1523"/>
      <c r="E253" s="1523"/>
      <c r="F253" s="1523"/>
      <c r="G253" s="1523"/>
      <c r="H253" s="1523"/>
      <c r="I253" s="1523"/>
      <c r="J253" s="1523"/>
      <c r="K253" s="1523"/>
      <c r="L253" s="1523"/>
      <c r="M253" s="1523"/>
      <c r="N253" s="1523"/>
      <c r="O253" s="1523"/>
      <c r="P253" s="1523"/>
      <c r="Q253" s="922"/>
    </row>
    <row r="254" spans="1:256" s="7" customFormat="1" ht="15" customHeight="1">
      <c r="A254" s="1466" t="str">
        <f>"November 2015"</f>
        <v>November 2015</v>
      </c>
      <c r="B254" s="1466"/>
      <c r="C254" s="3"/>
      <c r="D254" s="1466"/>
      <c r="E254" s="1466"/>
      <c r="F254" s="1466"/>
      <c r="G254" s="1466"/>
      <c r="H254" s="1466"/>
      <c r="I254" s="9"/>
      <c r="J254" s="1466"/>
      <c r="K254" s="1466"/>
      <c r="L254" s="1466"/>
      <c r="N254" s="1466"/>
      <c r="P254" s="923" t="s">
        <v>0</v>
      </c>
      <c r="R254" s="9"/>
      <c r="S254" s="1466"/>
      <c r="T254" s="1466"/>
      <c r="U254" s="1466"/>
      <c r="V254" s="1466"/>
      <c r="W254" s="1466"/>
      <c r="X254" s="1466"/>
      <c r="Y254" s="1466"/>
      <c r="Z254" s="1466"/>
      <c r="AA254" s="1466"/>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c r="FE254" s="9"/>
      <c r="FF254" s="9"/>
      <c r="FG254" s="9"/>
      <c r="FH254" s="9"/>
      <c r="FI254" s="9"/>
      <c r="FJ254" s="9"/>
      <c r="FK254" s="9"/>
      <c r="FL254" s="9"/>
      <c r="FM254" s="9"/>
      <c r="FN254" s="9"/>
      <c r="FO254" s="9"/>
      <c r="FP254" s="9"/>
      <c r="FQ254" s="9"/>
      <c r="FR254" s="9"/>
      <c r="FS254" s="9"/>
      <c r="FT254" s="9"/>
      <c r="FU254" s="9"/>
      <c r="FV254" s="9"/>
      <c r="FW254" s="9"/>
      <c r="FX254" s="9"/>
      <c r="FY254" s="9"/>
      <c r="FZ254" s="9"/>
      <c r="GA254" s="9"/>
      <c r="GB254" s="9"/>
      <c r="GC254" s="9"/>
      <c r="GD254" s="9"/>
      <c r="GE254" s="9"/>
      <c r="GF254" s="9"/>
      <c r="GG254" s="9"/>
      <c r="GH254" s="9"/>
      <c r="GI254" s="9"/>
      <c r="GJ254" s="9"/>
      <c r="GK254" s="9"/>
      <c r="GL254" s="9"/>
      <c r="GM254" s="9"/>
      <c r="GN254" s="9"/>
      <c r="GO254" s="9"/>
      <c r="GP254" s="9"/>
      <c r="GQ254" s="9"/>
      <c r="GR254" s="9"/>
      <c r="GS254" s="9"/>
      <c r="GT254" s="9"/>
      <c r="GU254" s="9"/>
      <c r="GV254" s="9"/>
      <c r="GW254" s="9"/>
      <c r="GX254" s="9"/>
      <c r="GY254" s="9"/>
      <c r="GZ254" s="9"/>
      <c r="HA254" s="9"/>
      <c r="HB254" s="9"/>
      <c r="HC254" s="9"/>
      <c r="HD254" s="9"/>
      <c r="HE254" s="9"/>
      <c r="HF254" s="9"/>
      <c r="HG254" s="9"/>
      <c r="HH254" s="9"/>
      <c r="HI254" s="9"/>
      <c r="HJ254" s="9"/>
      <c r="HK254" s="9"/>
      <c r="HL254" s="9"/>
      <c r="HM254" s="9"/>
      <c r="HN254" s="9"/>
      <c r="HO254" s="9"/>
      <c r="HP254" s="9"/>
      <c r="HQ254" s="9"/>
      <c r="HR254" s="9"/>
      <c r="HS254" s="9"/>
      <c r="HT254" s="9"/>
      <c r="HU254" s="9"/>
      <c r="HV254" s="9"/>
      <c r="HW254" s="9"/>
      <c r="HX254" s="9"/>
      <c r="HY254" s="9"/>
      <c r="HZ254" s="9"/>
      <c r="IA254" s="9"/>
      <c r="IB254" s="9"/>
      <c r="IC254" s="9"/>
      <c r="ID254" s="9"/>
      <c r="IE254" s="9"/>
      <c r="IF254" s="9"/>
      <c r="IG254" s="9"/>
      <c r="IH254" s="9"/>
      <c r="II254" s="9"/>
      <c r="IJ254" s="9"/>
      <c r="IK254" s="9"/>
      <c r="IL254" s="9"/>
      <c r="IM254" s="9"/>
      <c r="IN254" s="9"/>
      <c r="IO254" s="9"/>
      <c r="IP254" s="9"/>
      <c r="IQ254" s="9"/>
      <c r="IR254" s="9"/>
      <c r="IS254" s="9"/>
      <c r="IT254" s="9"/>
      <c r="IU254" s="9"/>
      <c r="IV254" s="9"/>
    </row>
    <row r="255" spans="1:256" s="7" customFormat="1" ht="15" customHeight="1">
      <c r="A255" s="1466" t="s">
        <v>1</v>
      </c>
      <c r="B255" s="1466"/>
      <c r="C255" s="3"/>
      <c r="D255" s="1466"/>
      <c r="E255" s="1466"/>
      <c r="F255" s="1466"/>
      <c r="G255" s="1466"/>
      <c r="H255" s="1466"/>
      <c r="I255" s="9"/>
      <c r="J255" s="1466"/>
      <c r="K255" s="1466"/>
      <c r="L255" s="1466"/>
      <c r="M255" s="678"/>
      <c r="N255" s="1466"/>
      <c r="O255" s="215"/>
      <c r="P255" s="1466"/>
      <c r="R255" s="9"/>
      <c r="S255" s="1466"/>
      <c r="T255" s="1466"/>
      <c r="U255" s="1466"/>
      <c r="V255" s="1466"/>
      <c r="W255" s="1466"/>
      <c r="X255" s="1466"/>
      <c r="Y255" s="1466"/>
      <c r="Z255" s="1466"/>
      <c r="AA255" s="1466"/>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row>
    <row r="256" spans="1:256" s="7" customFormat="1" ht="11.1" customHeight="1">
      <c r="A256" s="1466"/>
      <c r="B256" s="1466"/>
      <c r="C256" s="3"/>
      <c r="D256" s="924" t="s">
        <v>2</v>
      </c>
      <c r="E256" s="924" t="s">
        <v>5</v>
      </c>
      <c r="F256" s="924" t="s">
        <v>7</v>
      </c>
      <c r="G256" s="924" t="s">
        <v>9</v>
      </c>
      <c r="H256" s="924" t="s">
        <v>11</v>
      </c>
      <c r="I256" s="924" t="s">
        <v>236</v>
      </c>
      <c r="J256" s="924" t="s">
        <v>237</v>
      </c>
      <c r="K256" s="924" t="s">
        <v>238</v>
      </c>
      <c r="L256" s="924" t="s">
        <v>239</v>
      </c>
      <c r="M256" s="924"/>
      <c r="N256" s="1464"/>
      <c r="O256" s="1546" t="s">
        <v>14</v>
      </c>
      <c r="P256" s="1546"/>
      <c r="R256" s="9"/>
      <c r="S256" s="1466"/>
      <c r="T256" s="1466"/>
      <c r="U256" s="1466"/>
      <c r="V256" s="1466"/>
      <c r="W256" s="1466"/>
      <c r="X256" s="1466"/>
      <c r="Y256" s="1466"/>
      <c r="Z256" s="1466"/>
      <c r="AA256" s="1466"/>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row>
    <row r="257" spans="1:256" s="7" customFormat="1" ht="11.1" customHeight="1">
      <c r="A257" s="1466"/>
      <c r="B257" s="1466"/>
      <c r="C257" s="14" t="s">
        <v>50</v>
      </c>
      <c r="D257" s="925">
        <v>40000</v>
      </c>
      <c r="E257" s="925">
        <v>49999</v>
      </c>
      <c r="F257" s="925">
        <v>59999</v>
      </c>
      <c r="G257" s="925">
        <v>69999</v>
      </c>
      <c r="H257" s="925">
        <v>79999</v>
      </c>
      <c r="I257" s="925">
        <v>89999</v>
      </c>
      <c r="J257" s="925">
        <v>99999</v>
      </c>
      <c r="K257" s="925">
        <v>109999</v>
      </c>
      <c r="L257" s="925">
        <v>110000</v>
      </c>
      <c r="M257" s="925" t="s">
        <v>209</v>
      </c>
      <c r="N257" s="1462" t="s">
        <v>18</v>
      </c>
      <c r="O257" s="16" t="s">
        <v>19</v>
      </c>
      <c r="P257" s="16" t="s">
        <v>20</v>
      </c>
      <c r="R257" s="9"/>
      <c r="S257" s="1466"/>
      <c r="T257" s="1466"/>
      <c r="U257" s="1466"/>
      <c r="V257" s="1466"/>
      <c r="W257" s="1466"/>
      <c r="X257" s="1466"/>
      <c r="Y257" s="1466"/>
      <c r="Z257" s="1466"/>
      <c r="AA257" s="1466"/>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row>
    <row r="258" spans="1:256" ht="11.1" customHeight="1">
      <c r="A258" s="25"/>
      <c r="B258" s="25"/>
      <c r="C258" s="14"/>
      <c r="D258" s="18" t="s">
        <v>21</v>
      </c>
      <c r="E258" s="18"/>
      <c r="F258" s="18"/>
      <c r="G258" s="18"/>
      <c r="H258" s="18"/>
      <c r="I258" s="18"/>
      <c r="J258" s="18"/>
      <c r="K258" s="18"/>
      <c r="L258" s="220" t="s">
        <v>22</v>
      </c>
      <c r="M258" s="220" t="s">
        <v>23</v>
      </c>
      <c r="N258" s="220" t="s">
        <v>25</v>
      </c>
      <c r="O258" s="220" t="s">
        <v>24</v>
      </c>
      <c r="P258" s="22" t="s">
        <v>240</v>
      </c>
    </row>
    <row r="259" spans="1:256" ht="22.15" customHeight="1">
      <c r="A259" s="1545" t="s">
        <v>48</v>
      </c>
      <c r="B259" s="1545"/>
      <c r="D259" s="48"/>
      <c r="E259" s="48"/>
      <c r="F259" s="48"/>
      <c r="G259" s="48"/>
      <c r="H259" s="46"/>
      <c r="I259" s="46"/>
      <c r="J259" s="46"/>
      <c r="K259" s="46"/>
    </row>
    <row r="260" spans="1:256" ht="5.25" customHeight="1">
      <c r="A260" s="45"/>
      <c r="B260" s="1463"/>
      <c r="D260" s="48"/>
      <c r="E260" s="48"/>
      <c r="F260" s="48"/>
      <c r="G260" s="48"/>
      <c r="H260" s="46"/>
      <c r="I260" s="46"/>
      <c r="J260" s="46"/>
      <c r="K260" s="46"/>
    </row>
    <row r="261" spans="1:256" ht="11.1" customHeight="1">
      <c r="B261" s="687" t="s">
        <v>27</v>
      </c>
      <c r="D261" s="48"/>
      <c r="E261" s="48"/>
      <c r="F261" s="48"/>
      <c r="G261" s="48"/>
      <c r="H261" s="46"/>
      <c r="I261" s="46"/>
      <c r="J261" s="46"/>
      <c r="K261" s="46"/>
    </row>
    <row r="262" spans="1:256" ht="11.1" customHeight="1">
      <c r="A262" s="23"/>
      <c r="B262" s="27" t="s">
        <v>28</v>
      </c>
      <c r="D262" s="28" t="s">
        <v>29</v>
      </c>
      <c r="E262" s="28" t="s">
        <v>29</v>
      </c>
      <c r="F262" s="28" t="s">
        <v>29</v>
      </c>
      <c r="G262" s="28" t="s">
        <v>29</v>
      </c>
      <c r="H262" s="28" t="s">
        <v>29</v>
      </c>
      <c r="I262" s="28" t="s">
        <v>29</v>
      </c>
      <c r="J262" s="28" t="s">
        <v>29</v>
      </c>
      <c r="K262" s="28" t="s">
        <v>29</v>
      </c>
      <c r="L262" s="28" t="s">
        <v>29</v>
      </c>
      <c r="M262" s="28" t="s">
        <v>29</v>
      </c>
      <c r="N262" s="28" t="s">
        <v>29</v>
      </c>
      <c r="O262" s="29" t="s">
        <v>29</v>
      </c>
      <c r="P262" s="29" t="s">
        <v>30</v>
      </c>
    </row>
    <row r="263" spans="1:256" ht="11.1" customHeight="1">
      <c r="B263" s="27" t="s">
        <v>31</v>
      </c>
      <c r="D263" s="28" t="s">
        <v>29</v>
      </c>
      <c r="E263" s="28">
        <v>0.2</v>
      </c>
      <c r="F263" s="28">
        <v>0.1</v>
      </c>
      <c r="G263" s="28" t="s">
        <v>29</v>
      </c>
      <c r="H263" s="28" t="s">
        <v>29</v>
      </c>
      <c r="I263" s="28" t="s">
        <v>29</v>
      </c>
      <c r="J263" s="28" t="s">
        <v>29</v>
      </c>
      <c r="K263" s="28" t="s">
        <v>29</v>
      </c>
      <c r="L263" s="28" t="s">
        <v>29</v>
      </c>
      <c r="M263" s="28">
        <v>0.1</v>
      </c>
      <c r="N263" s="28">
        <v>0.4</v>
      </c>
      <c r="O263" s="29">
        <v>47800</v>
      </c>
      <c r="P263" s="29" t="s">
        <v>30</v>
      </c>
    </row>
    <row r="264" spans="1:256" ht="11.1" customHeight="1">
      <c r="B264" s="27" t="s">
        <v>32</v>
      </c>
      <c r="D264" s="28">
        <v>0.1</v>
      </c>
      <c r="E264" s="28">
        <v>1.1000000000000001</v>
      </c>
      <c r="F264" s="28">
        <v>0.9</v>
      </c>
      <c r="G264" s="28">
        <v>0.2</v>
      </c>
      <c r="H264" s="28" t="s">
        <v>29</v>
      </c>
      <c r="I264" s="28" t="s">
        <v>29</v>
      </c>
      <c r="J264" s="28" t="s">
        <v>29</v>
      </c>
      <c r="K264" s="28" t="s">
        <v>29</v>
      </c>
      <c r="L264" s="28" t="s">
        <v>29</v>
      </c>
      <c r="M264" s="28">
        <v>0.1</v>
      </c>
      <c r="N264" s="28">
        <v>2.4</v>
      </c>
      <c r="O264" s="29">
        <v>50900</v>
      </c>
      <c r="P264" s="29" t="s">
        <v>30</v>
      </c>
      <c r="Q264" s="927"/>
    </row>
    <row r="265" spans="1:256" ht="11.1" customHeight="1">
      <c r="B265" s="27" t="s">
        <v>33</v>
      </c>
      <c r="D265" s="28" t="s">
        <v>29</v>
      </c>
      <c r="E265" s="28">
        <v>1.3</v>
      </c>
      <c r="F265" s="28">
        <v>1.7</v>
      </c>
      <c r="G265" s="28">
        <v>0.7</v>
      </c>
      <c r="H265" s="28">
        <v>0.2</v>
      </c>
      <c r="I265" s="28">
        <v>0.1</v>
      </c>
      <c r="J265" s="28" t="s">
        <v>29</v>
      </c>
      <c r="K265" s="28" t="s">
        <v>29</v>
      </c>
      <c r="L265" s="28" t="s">
        <v>29</v>
      </c>
      <c r="M265" s="28">
        <v>0.1</v>
      </c>
      <c r="N265" s="28">
        <v>4.2</v>
      </c>
      <c r="O265" s="29">
        <v>55100</v>
      </c>
      <c r="P265" s="29" t="s">
        <v>30</v>
      </c>
      <c r="Q265" s="927"/>
    </row>
    <row r="266" spans="1:256" ht="11.1" customHeight="1">
      <c r="B266" s="27" t="s">
        <v>34</v>
      </c>
      <c r="D266" s="28" t="s">
        <v>29</v>
      </c>
      <c r="E266" s="28">
        <v>1</v>
      </c>
      <c r="F266" s="28">
        <v>2.1</v>
      </c>
      <c r="G266" s="28">
        <v>1.2</v>
      </c>
      <c r="H266" s="28">
        <v>0.4</v>
      </c>
      <c r="I266" s="28">
        <v>0.2</v>
      </c>
      <c r="J266" s="28">
        <v>0.1</v>
      </c>
      <c r="K266" s="28">
        <v>0.1</v>
      </c>
      <c r="L266" s="28" t="s">
        <v>29</v>
      </c>
      <c r="M266" s="28">
        <v>0.1</v>
      </c>
      <c r="N266" s="28">
        <v>5.2</v>
      </c>
      <c r="O266" s="29">
        <v>60000</v>
      </c>
      <c r="P266" s="29" t="s">
        <v>30</v>
      </c>
      <c r="Q266" s="927"/>
    </row>
    <row r="267" spans="1:256" ht="11.1" customHeight="1">
      <c r="B267" s="27" t="s">
        <v>35</v>
      </c>
      <c r="D267" s="28" t="s">
        <v>29</v>
      </c>
      <c r="E267" s="28">
        <v>0.6</v>
      </c>
      <c r="F267" s="28">
        <v>1.4</v>
      </c>
      <c r="G267" s="28">
        <v>1</v>
      </c>
      <c r="H267" s="28">
        <v>0.4</v>
      </c>
      <c r="I267" s="28">
        <v>0.2</v>
      </c>
      <c r="J267" s="28">
        <v>0.1</v>
      </c>
      <c r="K267" s="28">
        <v>0.1</v>
      </c>
      <c r="L267" s="28" t="s">
        <v>29</v>
      </c>
      <c r="M267" s="28">
        <v>0.1</v>
      </c>
      <c r="N267" s="28">
        <v>4.0999999999999996</v>
      </c>
      <c r="O267" s="29">
        <v>62900</v>
      </c>
      <c r="P267" s="29" t="s">
        <v>30</v>
      </c>
      <c r="Q267" s="927"/>
    </row>
    <row r="268" spans="1:256" ht="11.1" customHeight="1">
      <c r="B268" s="27" t="s">
        <v>36</v>
      </c>
      <c r="D268" s="28" t="s">
        <v>29</v>
      </c>
      <c r="E268" s="28">
        <v>0.4</v>
      </c>
      <c r="F268" s="28">
        <v>1</v>
      </c>
      <c r="G268" s="28">
        <v>0.9</v>
      </c>
      <c r="H268" s="28">
        <v>0.4</v>
      </c>
      <c r="I268" s="28">
        <v>0.2</v>
      </c>
      <c r="J268" s="28">
        <v>0.2</v>
      </c>
      <c r="K268" s="28">
        <v>0.1</v>
      </c>
      <c r="L268" s="28">
        <v>0.1</v>
      </c>
      <c r="M268" s="28">
        <v>0.1</v>
      </c>
      <c r="N268" s="28">
        <v>3.4</v>
      </c>
      <c r="O268" s="29">
        <v>66100</v>
      </c>
      <c r="P268" s="29" t="s">
        <v>30</v>
      </c>
      <c r="Q268" s="927"/>
    </row>
    <row r="269" spans="1:256" ht="11.1" customHeight="1">
      <c r="B269" s="27" t="s">
        <v>37</v>
      </c>
      <c r="D269" s="28" t="s">
        <v>29</v>
      </c>
      <c r="E269" s="28">
        <v>0.2</v>
      </c>
      <c r="F269" s="28">
        <v>0.6</v>
      </c>
      <c r="G269" s="28">
        <v>0.6</v>
      </c>
      <c r="H269" s="28">
        <v>0.3</v>
      </c>
      <c r="I269" s="28">
        <v>0.2</v>
      </c>
      <c r="J269" s="28">
        <v>0.1</v>
      </c>
      <c r="K269" s="28">
        <v>0.1</v>
      </c>
      <c r="L269" s="28">
        <v>0.1</v>
      </c>
      <c r="M269" s="28">
        <v>0.1</v>
      </c>
      <c r="N269" s="28">
        <v>2.2000000000000002</v>
      </c>
      <c r="O269" s="29">
        <v>70100</v>
      </c>
      <c r="P269" s="29" t="s">
        <v>30</v>
      </c>
      <c r="Q269" s="927"/>
    </row>
    <row r="270" spans="1:256" ht="11.1" customHeight="1">
      <c r="B270" s="27" t="s">
        <v>38</v>
      </c>
      <c r="D270" s="28" t="s">
        <v>29</v>
      </c>
      <c r="E270" s="28">
        <v>0.1</v>
      </c>
      <c r="F270" s="28">
        <v>0.2</v>
      </c>
      <c r="G270" s="28">
        <v>0.2</v>
      </c>
      <c r="H270" s="28">
        <v>0.1</v>
      </c>
      <c r="I270" s="28">
        <v>0.1</v>
      </c>
      <c r="J270" s="28" t="s">
        <v>29</v>
      </c>
      <c r="K270" s="28" t="s">
        <v>29</v>
      </c>
      <c r="L270" s="28">
        <v>0.1</v>
      </c>
      <c r="M270" s="28">
        <v>0.1</v>
      </c>
      <c r="N270" s="28">
        <v>0.7</v>
      </c>
      <c r="O270" s="29">
        <v>74500</v>
      </c>
      <c r="P270" s="29" t="s">
        <v>30</v>
      </c>
      <c r="Q270" s="927"/>
    </row>
    <row r="271" spans="1:256" s="32" customFormat="1" ht="12.75" customHeight="1">
      <c r="B271" s="27" t="s">
        <v>39</v>
      </c>
      <c r="C271" s="3">
        <v>7</v>
      </c>
      <c r="D271" s="28">
        <v>0.2</v>
      </c>
      <c r="E271" s="28">
        <v>4.7</v>
      </c>
      <c r="F271" s="28">
        <v>8</v>
      </c>
      <c r="G271" s="28">
        <v>4.8</v>
      </c>
      <c r="H271" s="28">
        <v>1.8</v>
      </c>
      <c r="I271" s="28">
        <v>0.9</v>
      </c>
      <c r="J271" s="28">
        <v>0.6</v>
      </c>
      <c r="K271" s="28">
        <v>0.4</v>
      </c>
      <c r="L271" s="28">
        <v>0.3</v>
      </c>
      <c r="M271" s="28">
        <v>0.8</v>
      </c>
      <c r="N271" s="28">
        <v>22.6</v>
      </c>
      <c r="O271" s="29">
        <v>60800</v>
      </c>
      <c r="P271" s="29">
        <v>57200</v>
      </c>
      <c r="Q271" s="927"/>
    </row>
    <row r="272" spans="1:256" ht="3" customHeight="1">
      <c r="A272" s="32"/>
      <c r="B272" s="679"/>
      <c r="C272" s="33"/>
      <c r="D272" s="38"/>
      <c r="E272" s="38"/>
      <c r="F272" s="38"/>
      <c r="G272" s="38"/>
      <c r="H272" s="38"/>
      <c r="I272" s="38"/>
      <c r="J272" s="38"/>
      <c r="K272" s="38"/>
      <c r="L272" s="38"/>
      <c r="M272" s="38"/>
      <c r="N272" s="224"/>
      <c r="O272" s="29"/>
    </row>
    <row r="273" spans="1:17" ht="11.1" customHeight="1">
      <c r="B273" s="687" t="s">
        <v>40</v>
      </c>
      <c r="C273" s="37"/>
      <c r="D273" s="38"/>
      <c r="E273" s="38"/>
      <c r="F273" s="38"/>
      <c r="G273" s="38"/>
      <c r="H273" s="38"/>
      <c r="I273" s="38"/>
      <c r="J273" s="38"/>
      <c r="K273" s="38"/>
      <c r="L273" s="38"/>
      <c r="M273" s="38"/>
      <c r="N273" s="224"/>
      <c r="O273" s="29"/>
    </row>
    <row r="274" spans="1:17" ht="11.1" customHeight="1">
      <c r="B274" s="27" t="s">
        <v>28</v>
      </c>
      <c r="D274" s="28" t="s">
        <v>29</v>
      </c>
      <c r="E274" s="28" t="s">
        <v>29</v>
      </c>
      <c r="F274" s="28" t="s">
        <v>29</v>
      </c>
      <c r="G274" s="28" t="s">
        <v>29</v>
      </c>
      <c r="H274" s="28" t="s">
        <v>29</v>
      </c>
      <c r="I274" s="28" t="s">
        <v>29</v>
      </c>
      <c r="J274" s="28" t="s">
        <v>29</v>
      </c>
      <c r="K274" s="28" t="s">
        <v>29</v>
      </c>
      <c r="L274" s="28" t="s">
        <v>29</v>
      </c>
      <c r="M274" s="28" t="s">
        <v>29</v>
      </c>
      <c r="N274" s="28" t="s">
        <v>29</v>
      </c>
      <c r="O274" s="29">
        <v>42400</v>
      </c>
      <c r="P274" s="29" t="s">
        <v>30</v>
      </c>
    </row>
    <row r="275" spans="1:17" ht="11.1" customHeight="1">
      <c r="B275" s="27" t="s">
        <v>31</v>
      </c>
      <c r="D275" s="28">
        <v>0.2</v>
      </c>
      <c r="E275" s="28">
        <v>0.7</v>
      </c>
      <c r="F275" s="28">
        <v>0.2</v>
      </c>
      <c r="G275" s="28" t="s">
        <v>29</v>
      </c>
      <c r="H275" s="28" t="s">
        <v>29</v>
      </c>
      <c r="I275" s="28" t="s">
        <v>29</v>
      </c>
      <c r="J275" s="28" t="s">
        <v>29</v>
      </c>
      <c r="K275" s="28" t="s">
        <v>29</v>
      </c>
      <c r="L275" s="28" t="s">
        <v>29</v>
      </c>
      <c r="M275" s="28">
        <v>0.1</v>
      </c>
      <c r="N275" s="28">
        <v>1.2</v>
      </c>
      <c r="O275" s="29">
        <v>45700</v>
      </c>
      <c r="P275" s="29" t="s">
        <v>30</v>
      </c>
    </row>
    <row r="276" spans="1:17" ht="11.1" customHeight="1">
      <c r="B276" s="27" t="s">
        <v>32</v>
      </c>
      <c r="D276" s="28">
        <v>0.2</v>
      </c>
      <c r="E276" s="28">
        <v>2.9</v>
      </c>
      <c r="F276" s="28">
        <v>1.5</v>
      </c>
      <c r="G276" s="28">
        <v>0.2</v>
      </c>
      <c r="H276" s="28" t="s">
        <v>29</v>
      </c>
      <c r="I276" s="28" t="s">
        <v>29</v>
      </c>
      <c r="J276" s="28" t="s">
        <v>29</v>
      </c>
      <c r="K276" s="28" t="s">
        <v>29</v>
      </c>
      <c r="L276" s="28" t="s">
        <v>29</v>
      </c>
      <c r="M276" s="28">
        <v>0.2</v>
      </c>
      <c r="N276" s="28">
        <v>5.0999999999999996</v>
      </c>
      <c r="O276" s="29">
        <v>48700</v>
      </c>
      <c r="P276" s="29" t="s">
        <v>30</v>
      </c>
      <c r="Q276" s="927"/>
    </row>
    <row r="277" spans="1:17" ht="11.1" customHeight="1">
      <c r="B277" s="27" t="s">
        <v>33</v>
      </c>
      <c r="D277" s="28">
        <v>0.2</v>
      </c>
      <c r="E277" s="28">
        <v>3.8</v>
      </c>
      <c r="F277" s="28">
        <v>2.8</v>
      </c>
      <c r="G277" s="28">
        <v>0.8</v>
      </c>
      <c r="H277" s="28">
        <v>0.2</v>
      </c>
      <c r="I277" s="28" t="s">
        <v>29</v>
      </c>
      <c r="J277" s="28" t="s">
        <v>29</v>
      </c>
      <c r="K277" s="28" t="s">
        <v>29</v>
      </c>
      <c r="L277" s="28" t="s">
        <v>29</v>
      </c>
      <c r="M277" s="28">
        <v>0.3</v>
      </c>
      <c r="N277" s="28">
        <v>8</v>
      </c>
      <c r="O277" s="29">
        <v>51300</v>
      </c>
      <c r="P277" s="29" t="s">
        <v>30</v>
      </c>
      <c r="Q277" s="927"/>
    </row>
    <row r="278" spans="1:17" ht="11.1" customHeight="1">
      <c r="B278" s="27" t="s">
        <v>34</v>
      </c>
      <c r="D278" s="28">
        <v>0.2</v>
      </c>
      <c r="E278" s="28">
        <v>3.5</v>
      </c>
      <c r="F278" s="28">
        <v>3.5</v>
      </c>
      <c r="G278" s="28">
        <v>1.5</v>
      </c>
      <c r="H278" s="28">
        <v>0.4</v>
      </c>
      <c r="I278" s="28">
        <v>0.1</v>
      </c>
      <c r="J278" s="28">
        <v>0.1</v>
      </c>
      <c r="K278" s="28" t="s">
        <v>29</v>
      </c>
      <c r="L278" s="28" t="s">
        <v>29</v>
      </c>
      <c r="M278" s="28">
        <v>0.3</v>
      </c>
      <c r="N278" s="28">
        <v>9.5</v>
      </c>
      <c r="O278" s="29">
        <v>54000</v>
      </c>
      <c r="P278" s="29" t="s">
        <v>30</v>
      </c>
      <c r="Q278" s="927"/>
    </row>
    <row r="279" spans="1:17" ht="11.1" customHeight="1">
      <c r="B279" s="27" t="s">
        <v>35</v>
      </c>
      <c r="D279" s="28">
        <v>0.1</v>
      </c>
      <c r="E279" s="28">
        <v>2.7</v>
      </c>
      <c r="F279" s="28">
        <v>2.9</v>
      </c>
      <c r="G279" s="28">
        <v>1.7</v>
      </c>
      <c r="H279" s="28">
        <v>0.5</v>
      </c>
      <c r="I279" s="28">
        <v>0.2</v>
      </c>
      <c r="J279" s="28">
        <v>0.1</v>
      </c>
      <c r="K279" s="28" t="s">
        <v>29</v>
      </c>
      <c r="L279" s="28" t="s">
        <v>29</v>
      </c>
      <c r="M279" s="28">
        <v>0.3</v>
      </c>
      <c r="N279" s="28">
        <v>8.6</v>
      </c>
      <c r="O279" s="29">
        <v>56100</v>
      </c>
      <c r="P279" s="29" t="s">
        <v>30</v>
      </c>
      <c r="Q279" s="927"/>
    </row>
    <row r="280" spans="1:17" ht="11.1" customHeight="1">
      <c r="B280" s="27" t="s">
        <v>36</v>
      </c>
      <c r="D280" s="28">
        <v>0.1</v>
      </c>
      <c r="E280" s="28">
        <v>2.1</v>
      </c>
      <c r="F280" s="28">
        <v>2.8</v>
      </c>
      <c r="G280" s="28">
        <v>1.7</v>
      </c>
      <c r="H280" s="28">
        <v>0.6</v>
      </c>
      <c r="I280" s="28">
        <v>0.3</v>
      </c>
      <c r="J280" s="28">
        <v>0.1</v>
      </c>
      <c r="K280" s="28">
        <v>0.1</v>
      </c>
      <c r="L280" s="28">
        <v>0.1</v>
      </c>
      <c r="M280" s="28">
        <v>0.3</v>
      </c>
      <c r="N280" s="28">
        <v>8</v>
      </c>
      <c r="O280" s="29">
        <v>58400</v>
      </c>
      <c r="P280" s="29" t="s">
        <v>30</v>
      </c>
      <c r="Q280" s="927"/>
    </row>
    <row r="281" spans="1:17" ht="11.1" customHeight="1">
      <c r="B281" s="27" t="s">
        <v>37</v>
      </c>
      <c r="D281" s="28">
        <v>0.1</v>
      </c>
      <c r="E281" s="28">
        <v>1.3</v>
      </c>
      <c r="F281" s="28">
        <v>2</v>
      </c>
      <c r="G281" s="28">
        <v>1.4</v>
      </c>
      <c r="H281" s="28">
        <v>0.5</v>
      </c>
      <c r="I281" s="28">
        <v>0.2</v>
      </c>
      <c r="J281" s="28">
        <v>0.1</v>
      </c>
      <c r="K281" s="28">
        <v>0.1</v>
      </c>
      <c r="L281" s="28">
        <v>0.1</v>
      </c>
      <c r="M281" s="28">
        <v>0.2</v>
      </c>
      <c r="N281" s="28">
        <v>6</v>
      </c>
      <c r="O281" s="29">
        <v>60200</v>
      </c>
      <c r="P281" s="29" t="s">
        <v>30</v>
      </c>
      <c r="Q281" s="927"/>
    </row>
    <row r="282" spans="1:17" ht="11.1" customHeight="1">
      <c r="B282" s="27" t="s">
        <v>38</v>
      </c>
      <c r="D282" s="28" t="s">
        <v>29</v>
      </c>
      <c r="E282" s="28">
        <v>0.4</v>
      </c>
      <c r="F282" s="28">
        <v>0.6</v>
      </c>
      <c r="G282" s="28">
        <v>0.5</v>
      </c>
      <c r="H282" s="28">
        <v>0.2</v>
      </c>
      <c r="I282" s="28">
        <v>0.1</v>
      </c>
      <c r="J282" s="28">
        <v>0.1</v>
      </c>
      <c r="K282" s="28" t="s">
        <v>29</v>
      </c>
      <c r="L282" s="28" t="s">
        <v>29</v>
      </c>
      <c r="M282" s="28">
        <v>0.1</v>
      </c>
      <c r="N282" s="28">
        <v>2.2000000000000002</v>
      </c>
      <c r="O282" s="29">
        <v>63200</v>
      </c>
      <c r="P282" s="29" t="s">
        <v>30</v>
      </c>
      <c r="Q282" s="927"/>
    </row>
    <row r="283" spans="1:17" s="32" customFormat="1" ht="12.75" customHeight="1">
      <c r="B283" s="27" t="s">
        <v>39</v>
      </c>
      <c r="C283" s="3">
        <v>8</v>
      </c>
      <c r="D283" s="28">
        <v>1</v>
      </c>
      <c r="E283" s="28">
        <v>17.3</v>
      </c>
      <c r="F283" s="28">
        <v>16.399999999999999</v>
      </c>
      <c r="G283" s="28">
        <v>7.8</v>
      </c>
      <c r="H283" s="28">
        <v>2.5</v>
      </c>
      <c r="I283" s="28">
        <v>1</v>
      </c>
      <c r="J283" s="28">
        <v>0.5</v>
      </c>
      <c r="K283" s="28">
        <v>0.3</v>
      </c>
      <c r="L283" s="28">
        <v>0.2</v>
      </c>
      <c r="M283" s="28">
        <v>1.9</v>
      </c>
      <c r="N283" s="28">
        <v>48.7</v>
      </c>
      <c r="O283" s="29">
        <v>55100</v>
      </c>
      <c r="P283" s="29">
        <v>52700</v>
      </c>
      <c r="Q283" s="927"/>
    </row>
    <row r="284" spans="1:17" ht="2.25" customHeight="1">
      <c r="A284" s="32"/>
      <c r="B284" s="679"/>
      <c r="C284" s="33"/>
      <c r="D284" s="34"/>
      <c r="E284" s="34"/>
      <c r="F284" s="34"/>
      <c r="G284" s="34"/>
      <c r="H284" s="34"/>
      <c r="I284" s="34"/>
      <c r="J284" s="34"/>
      <c r="K284" s="34"/>
      <c r="L284" s="34"/>
      <c r="M284" s="34"/>
      <c r="N284" s="34"/>
      <c r="O284" s="29"/>
    </row>
    <row r="285" spans="1:17" ht="12.75" customHeight="1">
      <c r="B285" s="687" t="s">
        <v>41</v>
      </c>
      <c r="C285" s="3">
        <v>10</v>
      </c>
      <c r="D285" s="38"/>
      <c r="E285" s="38"/>
      <c r="F285" s="38"/>
      <c r="G285" s="38"/>
      <c r="H285" s="38"/>
      <c r="I285" s="38"/>
      <c r="J285" s="38"/>
      <c r="K285" s="38"/>
      <c r="L285" s="38"/>
      <c r="M285" s="38"/>
      <c r="N285" s="224"/>
      <c r="O285" s="29"/>
      <c r="P285" s="26"/>
    </row>
    <row r="286" spans="1:17" ht="11.1" customHeight="1">
      <c r="B286" s="27" t="s">
        <v>28</v>
      </c>
      <c r="D286" s="28" t="s">
        <v>29</v>
      </c>
      <c r="E286" s="28" t="s">
        <v>29</v>
      </c>
      <c r="F286" s="28" t="s">
        <v>29</v>
      </c>
      <c r="G286" s="28" t="s">
        <v>29</v>
      </c>
      <c r="H286" s="28" t="s">
        <v>29</v>
      </c>
      <c r="I286" s="28" t="s">
        <v>29</v>
      </c>
      <c r="J286" s="28" t="s">
        <v>29</v>
      </c>
      <c r="K286" s="28" t="s">
        <v>29</v>
      </c>
      <c r="L286" s="28" t="s">
        <v>29</v>
      </c>
      <c r="M286" s="28">
        <v>0.1</v>
      </c>
      <c r="N286" s="28">
        <v>0.1</v>
      </c>
      <c r="O286" s="29">
        <v>44800</v>
      </c>
      <c r="P286" s="29" t="s">
        <v>30</v>
      </c>
      <c r="Q286" s="927"/>
    </row>
    <row r="287" spans="1:17" ht="11.1" customHeight="1">
      <c r="B287" s="27" t="s">
        <v>31</v>
      </c>
      <c r="D287" s="28">
        <v>0.2</v>
      </c>
      <c r="E287" s="28">
        <v>0.9</v>
      </c>
      <c r="F287" s="28">
        <v>0.3</v>
      </c>
      <c r="G287" s="28" t="s">
        <v>29</v>
      </c>
      <c r="H287" s="28" t="s">
        <v>29</v>
      </c>
      <c r="I287" s="28" t="s">
        <v>29</v>
      </c>
      <c r="J287" s="28" t="s">
        <v>29</v>
      </c>
      <c r="K287" s="28" t="s">
        <v>29</v>
      </c>
      <c r="L287" s="28" t="s">
        <v>29</v>
      </c>
      <c r="M287" s="28">
        <v>0.2</v>
      </c>
      <c r="N287" s="28">
        <v>1.7</v>
      </c>
      <c r="O287" s="29">
        <v>46200</v>
      </c>
      <c r="P287" s="29" t="s">
        <v>30</v>
      </c>
      <c r="Q287" s="927"/>
    </row>
    <row r="288" spans="1:17" ht="11.1" customHeight="1">
      <c r="B288" s="27" t="s">
        <v>32</v>
      </c>
      <c r="D288" s="28">
        <v>0.3</v>
      </c>
      <c r="E288" s="28">
        <v>4</v>
      </c>
      <c r="F288" s="28">
        <v>2.4</v>
      </c>
      <c r="G288" s="28">
        <v>0.4</v>
      </c>
      <c r="H288" s="28">
        <v>0.1</v>
      </c>
      <c r="I288" s="28" t="s">
        <v>29</v>
      </c>
      <c r="J288" s="28" t="s">
        <v>29</v>
      </c>
      <c r="K288" s="28" t="s">
        <v>29</v>
      </c>
      <c r="L288" s="28" t="s">
        <v>29</v>
      </c>
      <c r="M288" s="28">
        <v>0.3</v>
      </c>
      <c r="N288" s="28">
        <v>7.5</v>
      </c>
      <c r="O288" s="29">
        <v>49400</v>
      </c>
      <c r="P288" s="29" t="s">
        <v>30</v>
      </c>
      <c r="Q288" s="927"/>
    </row>
    <row r="289" spans="1:19" ht="11.1" customHeight="1">
      <c r="B289" s="27" t="s">
        <v>33</v>
      </c>
      <c r="D289" s="28">
        <v>0.2</v>
      </c>
      <c r="E289" s="28">
        <v>5</v>
      </c>
      <c r="F289" s="28">
        <v>4.5</v>
      </c>
      <c r="G289" s="28">
        <v>1.4</v>
      </c>
      <c r="H289" s="28">
        <v>0.3</v>
      </c>
      <c r="I289" s="28">
        <v>0.1</v>
      </c>
      <c r="J289" s="28" t="s">
        <v>29</v>
      </c>
      <c r="K289" s="28" t="s">
        <v>29</v>
      </c>
      <c r="L289" s="28" t="s">
        <v>29</v>
      </c>
      <c r="M289" s="28">
        <v>0.4</v>
      </c>
      <c r="N289" s="28">
        <v>12.2</v>
      </c>
      <c r="O289" s="29">
        <v>52600</v>
      </c>
      <c r="P289" s="29" t="s">
        <v>30</v>
      </c>
      <c r="Q289" s="927"/>
    </row>
    <row r="290" spans="1:19" ht="11.1" customHeight="1">
      <c r="B290" s="27" t="s">
        <v>34</v>
      </c>
      <c r="D290" s="28">
        <v>0.2</v>
      </c>
      <c r="E290" s="28">
        <v>4.4000000000000004</v>
      </c>
      <c r="F290" s="28">
        <v>5.6</v>
      </c>
      <c r="G290" s="28">
        <v>2.7</v>
      </c>
      <c r="H290" s="28">
        <v>0.8</v>
      </c>
      <c r="I290" s="28">
        <v>0.4</v>
      </c>
      <c r="J290" s="28">
        <v>0.2</v>
      </c>
      <c r="K290" s="28">
        <v>0.1</v>
      </c>
      <c r="L290" s="28" t="s">
        <v>29</v>
      </c>
      <c r="M290" s="28">
        <v>0.4</v>
      </c>
      <c r="N290" s="28">
        <v>14.7</v>
      </c>
      <c r="O290" s="29">
        <v>56200</v>
      </c>
      <c r="P290" s="29" t="s">
        <v>30</v>
      </c>
      <c r="Q290" s="927"/>
    </row>
    <row r="291" spans="1:19" ht="11.1" customHeight="1">
      <c r="B291" s="27" t="s">
        <v>35</v>
      </c>
      <c r="D291" s="28">
        <v>0.1</v>
      </c>
      <c r="E291" s="28">
        <v>3.3</v>
      </c>
      <c r="F291" s="28">
        <v>4.3</v>
      </c>
      <c r="G291" s="28">
        <v>2.7</v>
      </c>
      <c r="H291" s="28">
        <v>0.9</v>
      </c>
      <c r="I291" s="28">
        <v>0.4</v>
      </c>
      <c r="J291" s="28">
        <v>0.2</v>
      </c>
      <c r="K291" s="28">
        <v>0.1</v>
      </c>
      <c r="L291" s="28">
        <v>0.1</v>
      </c>
      <c r="M291" s="28">
        <v>0.5</v>
      </c>
      <c r="N291" s="28">
        <v>12.7</v>
      </c>
      <c r="O291" s="29">
        <v>58300</v>
      </c>
      <c r="P291" s="29" t="s">
        <v>30</v>
      </c>
      <c r="Q291" s="927"/>
    </row>
    <row r="292" spans="1:19" ht="11.1" customHeight="1">
      <c r="B292" s="27" t="s">
        <v>36</v>
      </c>
      <c r="D292" s="28">
        <v>0.1</v>
      </c>
      <c r="E292" s="28">
        <v>2.5</v>
      </c>
      <c r="F292" s="28">
        <v>3.8</v>
      </c>
      <c r="G292" s="28">
        <v>2.6</v>
      </c>
      <c r="H292" s="28">
        <v>1</v>
      </c>
      <c r="I292" s="28">
        <v>0.5</v>
      </c>
      <c r="J292" s="28">
        <v>0.3</v>
      </c>
      <c r="K292" s="28">
        <v>0.2</v>
      </c>
      <c r="L292" s="28">
        <v>0.1</v>
      </c>
      <c r="M292" s="28">
        <v>0.3</v>
      </c>
      <c r="N292" s="28">
        <v>11.4</v>
      </c>
      <c r="O292" s="29">
        <v>60700</v>
      </c>
      <c r="P292" s="29" t="s">
        <v>30</v>
      </c>
      <c r="Q292" s="927"/>
    </row>
    <row r="293" spans="1:19" ht="11.1" customHeight="1">
      <c r="B293" s="27" t="s">
        <v>37</v>
      </c>
      <c r="D293" s="28">
        <v>0.1</v>
      </c>
      <c r="E293" s="28">
        <v>1.5</v>
      </c>
      <c r="F293" s="28">
        <v>2.6</v>
      </c>
      <c r="G293" s="28">
        <v>1.9</v>
      </c>
      <c r="H293" s="28">
        <v>0.8</v>
      </c>
      <c r="I293" s="28">
        <v>0.4</v>
      </c>
      <c r="J293" s="28">
        <v>0.2</v>
      </c>
      <c r="K293" s="28">
        <v>0.2</v>
      </c>
      <c r="L293" s="28">
        <v>0.2</v>
      </c>
      <c r="M293" s="28">
        <v>0.3</v>
      </c>
      <c r="N293" s="28">
        <v>8.1999999999999993</v>
      </c>
      <c r="O293" s="29">
        <v>62800</v>
      </c>
      <c r="P293" s="29" t="s">
        <v>30</v>
      </c>
      <c r="Q293" s="17"/>
    </row>
    <row r="294" spans="1:19" ht="11.1" customHeight="1">
      <c r="B294" s="27" t="s">
        <v>38</v>
      </c>
      <c r="D294" s="28" t="s">
        <v>29</v>
      </c>
      <c r="E294" s="28">
        <v>0.5</v>
      </c>
      <c r="F294" s="28">
        <v>0.8</v>
      </c>
      <c r="G294" s="28">
        <v>0.7</v>
      </c>
      <c r="H294" s="28">
        <v>0.3</v>
      </c>
      <c r="I294" s="28">
        <v>0.2</v>
      </c>
      <c r="J294" s="28">
        <v>0.1</v>
      </c>
      <c r="K294" s="28">
        <v>0.1</v>
      </c>
      <c r="L294" s="28">
        <v>0.1</v>
      </c>
      <c r="M294" s="28">
        <v>0.2</v>
      </c>
      <c r="N294" s="28">
        <v>2.9</v>
      </c>
      <c r="O294" s="29">
        <v>66000</v>
      </c>
      <c r="P294" s="29" t="s">
        <v>30</v>
      </c>
      <c r="Q294" s="17"/>
    </row>
    <row r="295" spans="1:19" s="32" customFormat="1" ht="12.75" customHeight="1">
      <c r="B295" s="27" t="s">
        <v>39</v>
      </c>
      <c r="C295" s="3">
        <v>8</v>
      </c>
      <c r="D295" s="28">
        <v>1.2</v>
      </c>
      <c r="E295" s="28">
        <v>22.1</v>
      </c>
      <c r="F295" s="28">
        <v>24.3</v>
      </c>
      <c r="G295" s="28">
        <v>12.6</v>
      </c>
      <c r="H295" s="28">
        <v>4.3</v>
      </c>
      <c r="I295" s="28">
        <v>1.9</v>
      </c>
      <c r="J295" s="28">
        <v>1</v>
      </c>
      <c r="K295" s="28">
        <v>0.7</v>
      </c>
      <c r="L295" s="28">
        <v>0.6</v>
      </c>
      <c r="M295" s="28">
        <v>2.7</v>
      </c>
      <c r="N295" s="28">
        <v>71.400000000000006</v>
      </c>
      <c r="O295" s="29">
        <v>56900</v>
      </c>
      <c r="P295" s="29">
        <v>54000</v>
      </c>
      <c r="Q295" s="17"/>
      <c r="R295" s="17"/>
      <c r="S295" s="17"/>
    </row>
    <row r="296" spans="1:19" ht="3.75" customHeight="1">
      <c r="A296" s="61"/>
      <c r="B296" s="61"/>
      <c r="C296" s="217"/>
      <c r="D296" s="62"/>
      <c r="E296" s="62"/>
      <c r="F296" s="62"/>
      <c r="G296" s="62"/>
      <c r="H296" s="62"/>
      <c r="I296" s="62"/>
      <c r="J296" s="62"/>
      <c r="K296" s="62"/>
      <c r="L296" s="43"/>
      <c r="M296" s="43"/>
      <c r="N296" s="39"/>
      <c r="O296" s="39"/>
    </row>
    <row r="297" spans="1:19" ht="11.25" customHeight="1">
      <c r="A297" s="45"/>
      <c r="B297" s="1463"/>
      <c r="D297" s="46"/>
      <c r="E297" s="46"/>
      <c r="F297" s="46"/>
      <c r="G297" s="46"/>
      <c r="H297" s="46"/>
      <c r="I297" s="46"/>
      <c r="J297" s="46"/>
      <c r="K297" s="46"/>
      <c r="N297" s="1469"/>
      <c r="O297" s="1469"/>
      <c r="P297" s="222" t="s">
        <v>49</v>
      </c>
    </row>
    <row r="298" spans="1:19" ht="11.25" customHeight="1">
      <c r="A298" s="228" t="s">
        <v>50</v>
      </c>
      <c r="B298" s="1463"/>
      <c r="D298" s="46"/>
      <c r="E298" s="46"/>
      <c r="F298" s="46"/>
      <c r="G298" s="46"/>
      <c r="H298" s="46"/>
      <c r="I298" s="46"/>
      <c r="J298" s="46"/>
      <c r="K298" s="46"/>
      <c r="M298" s="59"/>
      <c r="N298" s="59"/>
      <c r="O298" s="59"/>
    </row>
    <row r="299" spans="1:19" s="7" customFormat="1" ht="11.1" customHeight="1">
      <c r="A299" s="69" t="str">
        <f>"1."</f>
        <v>1.</v>
      </c>
      <c r="B299" s="69" t="s">
        <v>502</v>
      </c>
      <c r="C299" s="70"/>
      <c r="D299" s="69"/>
      <c r="E299" s="69"/>
      <c r="F299" s="69"/>
      <c r="G299" s="69"/>
      <c r="H299" s="229" t="str">
        <f>"9."</f>
        <v>9.</v>
      </c>
      <c r="I299" s="69" t="s">
        <v>241</v>
      </c>
      <c r="J299" s="73"/>
      <c r="P299" s="77"/>
      <c r="Q299" s="930"/>
    </row>
    <row r="300" spans="1:19" ht="11.1" customHeight="1">
      <c r="A300" s="69" t="str">
        <f>"2."</f>
        <v>2.</v>
      </c>
      <c r="B300" s="69" t="s">
        <v>53</v>
      </c>
      <c r="C300" s="931"/>
      <c r="D300" s="931"/>
      <c r="E300" s="931"/>
      <c r="F300" s="931"/>
      <c r="G300" s="931"/>
      <c r="I300" s="69" t="s">
        <v>73</v>
      </c>
      <c r="J300" s="931"/>
      <c r="L300" s="17"/>
      <c r="M300" s="17"/>
      <c r="P300" s="26"/>
    </row>
    <row r="301" spans="1:19" ht="11.1" customHeight="1">
      <c r="A301" s="69"/>
      <c r="B301" s="69" t="s">
        <v>242</v>
      </c>
      <c r="C301" s="931"/>
      <c r="D301" s="931"/>
      <c r="E301" s="931"/>
      <c r="F301" s="931"/>
      <c r="G301" s="931"/>
      <c r="H301" s="229" t="str">
        <f>"10."</f>
        <v>10.</v>
      </c>
      <c r="I301" s="69" t="s">
        <v>243</v>
      </c>
      <c r="J301" s="931"/>
      <c r="K301" s="73"/>
      <c r="L301" s="74"/>
      <c r="M301" s="73"/>
      <c r="N301" s="75"/>
      <c r="O301" s="932"/>
      <c r="P301" s="26"/>
    </row>
    <row r="302" spans="1:19" ht="11.1" customHeight="1">
      <c r="A302" s="69"/>
      <c r="B302" s="69" t="s">
        <v>244</v>
      </c>
      <c r="C302" s="931"/>
      <c r="D302" s="931"/>
      <c r="E302" s="931"/>
      <c r="F302" s="931"/>
      <c r="G302" s="931"/>
      <c r="I302" s="69" t="s">
        <v>245</v>
      </c>
      <c r="J302" s="931"/>
      <c r="K302" s="931"/>
      <c r="L302" s="931"/>
      <c r="M302" s="931"/>
      <c r="N302" s="931"/>
      <c r="O302" s="931"/>
      <c r="P302" s="26"/>
    </row>
    <row r="303" spans="1:19" ht="11.1" customHeight="1">
      <c r="A303" s="69"/>
      <c r="B303" s="69" t="s">
        <v>246</v>
      </c>
      <c r="C303" s="931"/>
      <c r="D303" s="931"/>
      <c r="E303" s="931"/>
      <c r="F303" s="931"/>
      <c r="G303" s="931"/>
      <c r="I303" s="69" t="s">
        <v>247</v>
      </c>
      <c r="J303" s="931"/>
      <c r="K303" s="931"/>
      <c r="L303" s="931"/>
      <c r="M303" s="931"/>
      <c r="N303" s="931"/>
      <c r="O303" s="931"/>
      <c r="P303" s="26"/>
    </row>
    <row r="304" spans="1:19" ht="11.1" customHeight="1">
      <c r="A304" s="69" t="str">
        <f>"3."</f>
        <v>3.</v>
      </c>
      <c r="B304" s="69" t="s">
        <v>647</v>
      </c>
      <c r="C304" s="931"/>
      <c r="D304" s="931"/>
      <c r="E304" s="931"/>
      <c r="F304" s="931"/>
      <c r="G304" s="931"/>
      <c r="I304" s="69" t="s">
        <v>248</v>
      </c>
      <c r="J304" s="931"/>
      <c r="K304" s="931"/>
      <c r="L304" s="931"/>
      <c r="M304" s="931"/>
      <c r="N304" s="931"/>
      <c r="O304" s="931"/>
      <c r="P304" s="26"/>
    </row>
    <row r="305" spans="1:16" ht="11.1" customHeight="1">
      <c r="A305" s="72"/>
      <c r="B305" s="69" t="s">
        <v>249</v>
      </c>
      <c r="C305" s="931"/>
      <c r="D305" s="931"/>
      <c r="E305" s="931"/>
      <c r="F305" s="931"/>
      <c r="G305" s="931"/>
      <c r="I305" s="69" t="s">
        <v>978</v>
      </c>
      <c r="J305" s="931"/>
      <c r="K305" s="931"/>
      <c r="L305" s="931"/>
      <c r="M305" s="931"/>
      <c r="N305" s="931"/>
      <c r="O305" s="931"/>
      <c r="P305" s="26"/>
    </row>
    <row r="306" spans="1:16" ht="11.1" customHeight="1">
      <c r="A306" s="72"/>
      <c r="B306" s="69" t="s">
        <v>250</v>
      </c>
      <c r="C306" s="931"/>
      <c r="D306" s="931"/>
      <c r="E306" s="931"/>
      <c r="F306" s="931"/>
      <c r="G306" s="931"/>
      <c r="H306" s="230"/>
      <c r="I306" s="69" t="s">
        <v>979</v>
      </c>
      <c r="J306" s="931"/>
      <c r="K306" s="931"/>
      <c r="L306" s="931"/>
      <c r="M306" s="931"/>
      <c r="N306" s="931"/>
      <c r="O306" s="931"/>
      <c r="P306" s="26"/>
    </row>
    <row r="307" spans="1:16" ht="11.1" customHeight="1">
      <c r="A307" s="69" t="str">
        <f>"4."</f>
        <v>4.</v>
      </c>
      <c r="B307" s="69" t="s">
        <v>251</v>
      </c>
      <c r="C307" s="69"/>
      <c r="D307" s="69"/>
      <c r="E307" s="69"/>
      <c r="F307" s="69"/>
      <c r="G307" s="69"/>
      <c r="I307" s="69"/>
      <c r="J307" s="69"/>
      <c r="K307" s="931"/>
      <c r="L307" s="931"/>
      <c r="M307" s="931"/>
      <c r="N307" s="931"/>
      <c r="O307" s="931"/>
      <c r="P307" s="26"/>
    </row>
    <row r="308" spans="1:16" ht="11.1" customHeight="1">
      <c r="A308" s="69"/>
      <c r="B308" s="69" t="s">
        <v>252</v>
      </c>
      <c r="C308" s="69"/>
      <c r="D308" s="69"/>
      <c r="E308" s="69"/>
      <c r="F308" s="69"/>
      <c r="G308" s="69"/>
      <c r="I308" s="69" t="s">
        <v>64</v>
      </c>
      <c r="J308" s="69"/>
      <c r="K308" s="931"/>
      <c r="L308" s="931"/>
      <c r="M308" s="931"/>
      <c r="N308" s="931"/>
      <c r="O308" s="931"/>
      <c r="P308" s="26"/>
    </row>
    <row r="309" spans="1:16" ht="11.1" customHeight="1">
      <c r="A309" s="69" t="str">
        <f>"5."</f>
        <v>5.</v>
      </c>
      <c r="B309" s="69" t="s">
        <v>253</v>
      </c>
      <c r="C309" s="70"/>
      <c r="D309" s="69"/>
      <c r="E309" s="69"/>
      <c r="F309" s="69"/>
      <c r="G309" s="69"/>
      <c r="I309" s="1465" t="s">
        <v>66</v>
      </c>
      <c r="J309" s="1465"/>
      <c r="K309" s="69"/>
      <c r="L309" s="69"/>
      <c r="M309" s="69"/>
      <c r="N309" s="931"/>
      <c r="O309" s="932"/>
      <c r="P309" s="26"/>
    </row>
    <row r="310" spans="1:16" ht="11.1" customHeight="1">
      <c r="A310" s="69" t="str">
        <f>"6."</f>
        <v>6.</v>
      </c>
      <c r="B310" s="69" t="s">
        <v>65</v>
      </c>
      <c r="C310" s="69"/>
      <c r="D310" s="69"/>
      <c r="E310" s="69"/>
      <c r="F310" s="69"/>
      <c r="G310" s="69"/>
      <c r="J310" s="69"/>
      <c r="K310" s="69"/>
      <c r="L310" s="69"/>
      <c r="M310" s="69"/>
      <c r="N310" s="931"/>
      <c r="O310" s="932"/>
      <c r="P310" s="26"/>
    </row>
    <row r="311" spans="1:16" ht="11.1" customHeight="1">
      <c r="A311" s="69"/>
      <c r="B311" s="69" t="s">
        <v>976</v>
      </c>
      <c r="C311" s="69"/>
      <c r="D311" s="69"/>
      <c r="E311" s="69"/>
      <c r="F311" s="69"/>
      <c r="G311" s="69"/>
      <c r="I311" s="72" t="s">
        <v>67</v>
      </c>
      <c r="J311" s="69"/>
      <c r="K311" s="1465"/>
      <c r="L311" s="1465"/>
      <c r="M311" s="1465"/>
      <c r="N311" s="1465"/>
      <c r="O311" s="1465"/>
      <c r="P311" s="26"/>
    </row>
    <row r="312" spans="1:16" ht="11.1" customHeight="1">
      <c r="A312" s="69" t="str">
        <f>"7."</f>
        <v>7.</v>
      </c>
      <c r="B312" s="17" t="s">
        <v>68</v>
      </c>
      <c r="C312" s="69"/>
      <c r="D312" s="69"/>
      <c r="E312" s="69"/>
      <c r="F312" s="69"/>
      <c r="G312" s="69"/>
      <c r="I312" s="232" t="s">
        <v>69</v>
      </c>
      <c r="J312" s="69"/>
      <c r="K312" s="69"/>
      <c r="L312" s="69"/>
      <c r="M312" s="69"/>
      <c r="N312" s="69"/>
      <c r="O312" s="69"/>
      <c r="P312" s="26"/>
    </row>
    <row r="313" spans="1:16" ht="11.1" customHeight="1">
      <c r="A313" s="69"/>
      <c r="B313" s="17" t="s">
        <v>70</v>
      </c>
      <c r="C313" s="70"/>
      <c r="D313" s="69"/>
      <c r="E313" s="69"/>
      <c r="F313" s="69"/>
      <c r="G313" s="69"/>
      <c r="H313" s="69"/>
      <c r="I313" s="17" t="s">
        <v>71</v>
      </c>
      <c r="J313" s="69"/>
      <c r="K313" s="69"/>
      <c r="L313" s="69"/>
      <c r="M313" s="69"/>
      <c r="N313" s="69"/>
      <c r="O313" s="69"/>
      <c r="P313" s="26"/>
    </row>
    <row r="314" spans="1:16" ht="11.1" customHeight="1">
      <c r="A314" s="69" t="str">
        <f>"8."</f>
        <v>8.</v>
      </c>
      <c r="B314" s="69" t="s">
        <v>72</v>
      </c>
      <c r="C314" s="70"/>
      <c r="D314" s="69"/>
      <c r="E314" s="69"/>
      <c r="F314" s="69"/>
      <c r="G314" s="69"/>
      <c r="H314" s="69"/>
      <c r="J314" s="69"/>
      <c r="K314" s="69"/>
      <c r="L314" s="69"/>
      <c r="M314" s="69"/>
      <c r="N314" s="69"/>
      <c r="O314" s="69"/>
      <c r="P314" s="26"/>
    </row>
    <row r="315" spans="1:16" ht="11.1" customHeight="1">
      <c r="A315" s="229"/>
      <c r="B315" s="69" t="s">
        <v>73</v>
      </c>
      <c r="C315" s="233"/>
      <c r="D315" s="72"/>
      <c r="E315" s="72"/>
      <c r="F315" s="72"/>
      <c r="G315" s="72"/>
      <c r="H315" s="72"/>
      <c r="I315" s="69" t="s">
        <v>74</v>
      </c>
      <c r="J315" s="72"/>
      <c r="K315" s="69"/>
      <c r="L315" s="69"/>
      <c r="M315" s="69"/>
      <c r="N315" s="75"/>
      <c r="O315" s="932"/>
      <c r="P315" s="26"/>
    </row>
    <row r="316" spans="1:16" ht="11.1" customHeight="1">
      <c r="A316" s="229"/>
      <c r="B316" s="69" t="s">
        <v>73</v>
      </c>
      <c r="C316" s="1467"/>
      <c r="D316" s="1467"/>
      <c r="E316" s="1467"/>
      <c r="F316" s="1467"/>
      <c r="G316" s="1467"/>
      <c r="K316" s="69"/>
      <c r="L316" s="69"/>
      <c r="M316" s="69"/>
      <c r="N316" s="75"/>
      <c r="O316" s="932"/>
      <c r="P316" s="26"/>
    </row>
    <row r="317" spans="1:16" ht="11.1" customHeight="1">
      <c r="B317" s="69"/>
      <c r="C317" s="69"/>
      <c r="D317" s="69"/>
      <c r="E317" s="69"/>
      <c r="F317" s="69"/>
      <c r="G317" s="69"/>
      <c r="K317" s="73"/>
      <c r="L317" s="74"/>
      <c r="M317" s="73"/>
      <c r="N317" s="75"/>
      <c r="O317" s="932"/>
      <c r="P317" s="26"/>
    </row>
    <row r="318" spans="1:16" ht="1.5" customHeight="1">
      <c r="B318" s="1465"/>
      <c r="C318" s="234"/>
      <c r="D318" s="1465"/>
      <c r="E318" s="1465"/>
      <c r="F318" s="1465"/>
      <c r="G318" s="1465"/>
      <c r="H318" s="1465"/>
      <c r="I318" s="1465"/>
      <c r="J318" s="1465"/>
      <c r="K318" s="1465"/>
      <c r="L318" s="1465"/>
      <c r="M318" s="1465"/>
      <c r="N318" s="1465"/>
      <c r="O318" s="1465"/>
      <c r="P318" s="26"/>
    </row>
    <row r="319" spans="1:16" ht="11.1" customHeight="1">
      <c r="B319" s="931"/>
      <c r="C319" s="931"/>
      <c r="D319" s="931"/>
      <c r="E319" s="931"/>
      <c r="F319" s="931"/>
      <c r="G319" s="931"/>
      <c r="H319" s="82"/>
      <c r="I319" s="82"/>
      <c r="J319" s="82"/>
      <c r="K319" s="82"/>
      <c r="L319" s="82"/>
      <c r="M319" s="82"/>
      <c r="N319" s="74"/>
      <c r="O319" s="73"/>
      <c r="P319" s="26"/>
    </row>
    <row r="320" spans="1:16" ht="3" customHeight="1">
      <c r="B320" s="933"/>
      <c r="C320" s="70"/>
      <c r="D320" s="933"/>
      <c r="E320" s="933"/>
      <c r="F320" s="933"/>
      <c r="G320" s="933"/>
      <c r="H320" s="82"/>
      <c r="I320" s="82"/>
      <c r="J320" s="82"/>
      <c r="K320" s="82"/>
      <c r="L320" s="82"/>
      <c r="M320" s="82"/>
      <c r="N320" s="74"/>
      <c r="O320" s="73"/>
      <c r="P320" s="26"/>
    </row>
    <row r="321" spans="2:16" ht="11.1" customHeight="1">
      <c r="B321" s="931"/>
      <c r="C321" s="931"/>
      <c r="D321" s="931"/>
      <c r="E321" s="931"/>
      <c r="F321" s="931"/>
      <c r="G321" s="931"/>
      <c r="H321" s="931"/>
      <c r="I321" s="83"/>
      <c r="J321" s="83"/>
      <c r="K321" s="83"/>
      <c r="L321" s="83"/>
      <c r="M321" s="83"/>
      <c r="N321" s="84"/>
      <c r="O321" s="83"/>
      <c r="P321" s="26"/>
    </row>
  </sheetData>
  <mergeCells count="13">
    <mergeCell ref="A168:C168"/>
    <mergeCell ref="A1:P1"/>
    <mergeCell ref="O4:P4"/>
    <mergeCell ref="A84:C84"/>
    <mergeCell ref="A85:P85"/>
    <mergeCell ref="O88:P88"/>
    <mergeCell ref="A259:B259"/>
    <mergeCell ref="A169:P169"/>
    <mergeCell ref="O172:P172"/>
    <mergeCell ref="A175:B175"/>
    <mergeCell ref="A252:C252"/>
    <mergeCell ref="A253:P253"/>
    <mergeCell ref="O256:P256"/>
  </mergeCells>
  <printOptions horizontalCentered="1"/>
  <pageMargins left="0.15748031496062992" right="0.15748031496062992" top="0.55118110236220474" bottom="0.27559055118110237" header="0.19685039370078741" footer="0.15748031496062992"/>
  <pageSetup paperSize="9" scale="84" fitToHeight="0" orientation="portrait" r:id="rId1"/>
  <headerFooter alignWithMargins="0"/>
  <rowBreaks count="3" manualBreakCount="3">
    <brk id="84" max="16383" man="1"/>
    <brk id="168" max="16383" man="1"/>
    <brk id="25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209"/>
  <sheetViews>
    <sheetView showGridLines="0" zoomScaleNormal="100" workbookViewId="0">
      <selection sqref="A1:P1"/>
    </sheetView>
  </sheetViews>
  <sheetFormatPr defaultRowHeight="12.75"/>
  <cols>
    <col min="1" max="1" width="2.5703125" style="858" customWidth="1"/>
    <col min="2" max="2" width="19" style="858" customWidth="1"/>
    <col min="3" max="3" width="4.7109375" style="849" customWidth="1"/>
    <col min="4" max="5" width="6.5703125" style="858" customWidth="1"/>
    <col min="6" max="6" width="6.85546875" style="858" customWidth="1"/>
    <col min="7" max="7" width="6.7109375" style="858" customWidth="1"/>
    <col min="8" max="8" width="6.85546875" style="858" customWidth="1"/>
    <col min="9" max="9" width="7.140625" style="858" customWidth="1"/>
    <col min="10" max="10" width="6.7109375" style="858" customWidth="1"/>
    <col min="11" max="11" width="7.7109375" style="858" customWidth="1"/>
    <col min="12" max="12" width="8" style="869" customWidth="1"/>
    <col min="13" max="13" width="9" style="869" customWidth="1"/>
    <col min="14" max="14" width="6.140625" style="858" customWidth="1"/>
    <col min="15" max="15" width="8.140625" style="858" customWidth="1"/>
    <col min="16" max="16" width="8.5703125" style="886" customWidth="1"/>
    <col min="17" max="225" width="8.85546875" style="858"/>
    <col min="226" max="226" width="2.5703125" style="858" customWidth="1"/>
    <col min="227" max="227" width="19" style="858" customWidth="1"/>
    <col min="228" max="228" width="4.7109375" style="858" customWidth="1"/>
    <col min="229" max="229" width="6.5703125" style="858" customWidth="1"/>
    <col min="230" max="256" width="6.5703125" customWidth="1"/>
    <col min="257" max="257" width="2.5703125" customWidth="1"/>
    <col min="258" max="258" width="19" customWidth="1"/>
    <col min="259" max="259" width="4.7109375" customWidth="1"/>
    <col min="260" max="261" width="6.5703125" customWidth="1"/>
    <col min="262" max="262" width="6.85546875" customWidth="1"/>
    <col min="263" max="263" width="6.7109375" customWidth="1"/>
    <col min="264" max="264" width="6.85546875" customWidth="1"/>
    <col min="265" max="265" width="7.140625" customWidth="1"/>
    <col min="266" max="266" width="6.7109375" customWidth="1"/>
    <col min="267" max="267" width="7.7109375" customWidth="1"/>
    <col min="268" max="268" width="8" customWidth="1"/>
    <col min="269" max="269" width="9" customWidth="1"/>
    <col min="270" max="270" width="6.140625" customWidth="1"/>
    <col min="271" max="271" width="8.140625" customWidth="1"/>
    <col min="272" max="272" width="8.5703125" customWidth="1"/>
    <col min="482" max="482" width="2.5703125" customWidth="1"/>
    <col min="483" max="483" width="19" customWidth="1"/>
    <col min="484" max="484" width="4.7109375" customWidth="1"/>
    <col min="485" max="512" width="6.5703125" customWidth="1"/>
    <col min="513" max="513" width="2.5703125" customWidth="1"/>
    <col min="514" max="514" width="19" customWidth="1"/>
    <col min="515" max="515" width="4.7109375" customWidth="1"/>
    <col min="516" max="517" width="6.5703125" customWidth="1"/>
    <col min="518" max="518" width="6.85546875" customWidth="1"/>
    <col min="519" max="519" width="6.7109375" customWidth="1"/>
    <col min="520" max="520" width="6.85546875" customWidth="1"/>
    <col min="521" max="521" width="7.140625" customWidth="1"/>
    <col min="522" max="522" width="6.7109375" customWidth="1"/>
    <col min="523" max="523" width="7.7109375" customWidth="1"/>
    <col min="524" max="524" width="8" customWidth="1"/>
    <col min="525" max="525" width="9" customWidth="1"/>
    <col min="526" max="526" width="6.140625" customWidth="1"/>
    <col min="527" max="527" width="8.140625" customWidth="1"/>
    <col min="528" max="528" width="8.5703125" customWidth="1"/>
    <col min="738" max="738" width="2.5703125" customWidth="1"/>
    <col min="739" max="739" width="19" customWidth="1"/>
    <col min="740" max="740" width="4.7109375" customWidth="1"/>
    <col min="741" max="768" width="6.5703125" customWidth="1"/>
    <col min="769" max="769" width="2.5703125" customWidth="1"/>
    <col min="770" max="770" width="19" customWidth="1"/>
    <col min="771" max="771" width="4.7109375" customWidth="1"/>
    <col min="772" max="773" width="6.5703125" customWidth="1"/>
    <col min="774" max="774" width="6.85546875" customWidth="1"/>
    <col min="775" max="775" width="6.7109375" customWidth="1"/>
    <col min="776" max="776" width="6.85546875" customWidth="1"/>
    <col min="777" max="777" width="7.140625" customWidth="1"/>
    <col min="778" max="778" width="6.7109375" customWidth="1"/>
    <col min="779" max="779" width="7.7109375" customWidth="1"/>
    <col min="780" max="780" width="8" customWidth="1"/>
    <col min="781" max="781" width="9" customWidth="1"/>
    <col min="782" max="782" width="6.140625" customWidth="1"/>
    <col min="783" max="783" width="8.140625" customWidth="1"/>
    <col min="784" max="784" width="8.5703125" customWidth="1"/>
    <col min="994" max="994" width="2.5703125" customWidth="1"/>
    <col min="995" max="995" width="19" customWidth="1"/>
    <col min="996" max="996" width="4.7109375" customWidth="1"/>
    <col min="997" max="1024" width="6.5703125" customWidth="1"/>
    <col min="1025" max="1025" width="2.5703125" customWidth="1"/>
    <col min="1026" max="1026" width="19" customWidth="1"/>
    <col min="1027" max="1027" width="4.7109375" customWidth="1"/>
    <col min="1028" max="1029" width="6.5703125" customWidth="1"/>
    <col min="1030" max="1030" width="6.85546875" customWidth="1"/>
    <col min="1031" max="1031" width="6.7109375" customWidth="1"/>
    <col min="1032" max="1032" width="6.85546875" customWidth="1"/>
    <col min="1033" max="1033" width="7.140625" customWidth="1"/>
    <col min="1034" max="1034" width="6.7109375" customWidth="1"/>
    <col min="1035" max="1035" width="7.7109375" customWidth="1"/>
    <col min="1036" max="1036" width="8" customWidth="1"/>
    <col min="1037" max="1037" width="9" customWidth="1"/>
    <col min="1038" max="1038" width="6.140625" customWidth="1"/>
    <col min="1039" max="1039" width="8.140625" customWidth="1"/>
    <col min="1040" max="1040" width="8.5703125" customWidth="1"/>
    <col min="1250" max="1250" width="2.5703125" customWidth="1"/>
    <col min="1251" max="1251" width="19" customWidth="1"/>
    <col min="1252" max="1252" width="4.7109375" customWidth="1"/>
    <col min="1253" max="1280" width="6.5703125" customWidth="1"/>
    <col min="1281" max="1281" width="2.5703125" customWidth="1"/>
    <col min="1282" max="1282" width="19" customWidth="1"/>
    <col min="1283" max="1283" width="4.7109375" customWidth="1"/>
    <col min="1284" max="1285" width="6.5703125" customWidth="1"/>
    <col min="1286" max="1286" width="6.85546875" customWidth="1"/>
    <col min="1287" max="1287" width="6.7109375" customWidth="1"/>
    <col min="1288" max="1288" width="6.85546875" customWidth="1"/>
    <col min="1289" max="1289" width="7.140625" customWidth="1"/>
    <col min="1290" max="1290" width="6.7109375" customWidth="1"/>
    <col min="1291" max="1291" width="7.7109375" customWidth="1"/>
    <col min="1292" max="1292" width="8" customWidth="1"/>
    <col min="1293" max="1293" width="9" customWidth="1"/>
    <col min="1294" max="1294" width="6.140625" customWidth="1"/>
    <col min="1295" max="1295" width="8.140625" customWidth="1"/>
    <col min="1296" max="1296" width="8.5703125" customWidth="1"/>
    <col min="1506" max="1506" width="2.5703125" customWidth="1"/>
    <col min="1507" max="1507" width="19" customWidth="1"/>
    <col min="1508" max="1508" width="4.7109375" customWidth="1"/>
    <col min="1509" max="1536" width="6.5703125" customWidth="1"/>
    <col min="1537" max="1537" width="2.5703125" customWidth="1"/>
    <col min="1538" max="1538" width="19" customWidth="1"/>
    <col min="1539" max="1539" width="4.7109375" customWidth="1"/>
    <col min="1540" max="1541" width="6.5703125" customWidth="1"/>
    <col min="1542" max="1542" width="6.85546875" customWidth="1"/>
    <col min="1543" max="1543" width="6.7109375" customWidth="1"/>
    <col min="1544" max="1544" width="6.85546875" customWidth="1"/>
    <col min="1545" max="1545" width="7.140625" customWidth="1"/>
    <col min="1546" max="1546" width="6.7109375" customWidth="1"/>
    <col min="1547" max="1547" width="7.7109375" customWidth="1"/>
    <col min="1548" max="1548" width="8" customWidth="1"/>
    <col min="1549" max="1549" width="9" customWidth="1"/>
    <col min="1550" max="1550" width="6.140625" customWidth="1"/>
    <col min="1551" max="1551" width="8.140625" customWidth="1"/>
    <col min="1552" max="1552" width="8.5703125" customWidth="1"/>
    <col min="1762" max="1762" width="2.5703125" customWidth="1"/>
    <col min="1763" max="1763" width="19" customWidth="1"/>
    <col min="1764" max="1764" width="4.7109375" customWidth="1"/>
    <col min="1765" max="1792" width="6.5703125" customWidth="1"/>
    <col min="1793" max="1793" width="2.5703125" customWidth="1"/>
    <col min="1794" max="1794" width="19" customWidth="1"/>
    <col min="1795" max="1795" width="4.7109375" customWidth="1"/>
    <col min="1796" max="1797" width="6.5703125" customWidth="1"/>
    <col min="1798" max="1798" width="6.85546875" customWidth="1"/>
    <col min="1799" max="1799" width="6.7109375" customWidth="1"/>
    <col min="1800" max="1800" width="6.85546875" customWidth="1"/>
    <col min="1801" max="1801" width="7.140625" customWidth="1"/>
    <col min="1802" max="1802" width="6.7109375" customWidth="1"/>
    <col min="1803" max="1803" width="7.7109375" customWidth="1"/>
    <col min="1804" max="1804" width="8" customWidth="1"/>
    <col min="1805" max="1805" width="9" customWidth="1"/>
    <col min="1806" max="1806" width="6.140625" customWidth="1"/>
    <col min="1807" max="1807" width="8.140625" customWidth="1"/>
    <col min="1808" max="1808" width="8.5703125" customWidth="1"/>
    <col min="2018" max="2018" width="2.5703125" customWidth="1"/>
    <col min="2019" max="2019" width="19" customWidth="1"/>
    <col min="2020" max="2020" width="4.7109375" customWidth="1"/>
    <col min="2021" max="2048" width="6.5703125" customWidth="1"/>
    <col min="2049" max="2049" width="2.5703125" customWidth="1"/>
    <col min="2050" max="2050" width="19" customWidth="1"/>
    <col min="2051" max="2051" width="4.7109375" customWidth="1"/>
    <col min="2052" max="2053" width="6.5703125" customWidth="1"/>
    <col min="2054" max="2054" width="6.85546875" customWidth="1"/>
    <col min="2055" max="2055" width="6.7109375" customWidth="1"/>
    <col min="2056" max="2056" width="6.85546875" customWidth="1"/>
    <col min="2057" max="2057" width="7.140625" customWidth="1"/>
    <col min="2058" max="2058" width="6.7109375" customWidth="1"/>
    <col min="2059" max="2059" width="7.7109375" customWidth="1"/>
    <col min="2060" max="2060" width="8" customWidth="1"/>
    <col min="2061" max="2061" width="9" customWidth="1"/>
    <col min="2062" max="2062" width="6.140625" customWidth="1"/>
    <col min="2063" max="2063" width="8.140625" customWidth="1"/>
    <col min="2064" max="2064" width="8.5703125" customWidth="1"/>
    <col min="2274" max="2274" width="2.5703125" customWidth="1"/>
    <col min="2275" max="2275" width="19" customWidth="1"/>
    <col min="2276" max="2276" width="4.7109375" customWidth="1"/>
    <col min="2277" max="2304" width="6.5703125" customWidth="1"/>
    <col min="2305" max="2305" width="2.5703125" customWidth="1"/>
    <col min="2306" max="2306" width="19" customWidth="1"/>
    <col min="2307" max="2307" width="4.7109375" customWidth="1"/>
    <col min="2308" max="2309" width="6.5703125" customWidth="1"/>
    <col min="2310" max="2310" width="6.85546875" customWidth="1"/>
    <col min="2311" max="2311" width="6.7109375" customWidth="1"/>
    <col min="2312" max="2312" width="6.85546875" customWidth="1"/>
    <col min="2313" max="2313" width="7.140625" customWidth="1"/>
    <col min="2314" max="2314" width="6.7109375" customWidth="1"/>
    <col min="2315" max="2315" width="7.7109375" customWidth="1"/>
    <col min="2316" max="2316" width="8" customWidth="1"/>
    <col min="2317" max="2317" width="9" customWidth="1"/>
    <col min="2318" max="2318" width="6.140625" customWidth="1"/>
    <col min="2319" max="2319" width="8.140625" customWidth="1"/>
    <col min="2320" max="2320" width="8.5703125" customWidth="1"/>
    <col min="2530" max="2530" width="2.5703125" customWidth="1"/>
    <col min="2531" max="2531" width="19" customWidth="1"/>
    <col min="2532" max="2532" width="4.7109375" customWidth="1"/>
    <col min="2533" max="2560" width="6.5703125" customWidth="1"/>
    <col min="2561" max="2561" width="2.5703125" customWidth="1"/>
    <col min="2562" max="2562" width="19" customWidth="1"/>
    <col min="2563" max="2563" width="4.7109375" customWidth="1"/>
    <col min="2564" max="2565" width="6.5703125" customWidth="1"/>
    <col min="2566" max="2566" width="6.85546875" customWidth="1"/>
    <col min="2567" max="2567" width="6.7109375" customWidth="1"/>
    <col min="2568" max="2568" width="6.85546875" customWidth="1"/>
    <col min="2569" max="2569" width="7.140625" customWidth="1"/>
    <col min="2570" max="2570" width="6.7109375" customWidth="1"/>
    <col min="2571" max="2571" width="7.7109375" customWidth="1"/>
    <col min="2572" max="2572" width="8" customWidth="1"/>
    <col min="2573" max="2573" width="9" customWidth="1"/>
    <col min="2574" max="2574" width="6.140625" customWidth="1"/>
    <col min="2575" max="2575" width="8.140625" customWidth="1"/>
    <col min="2576" max="2576" width="8.5703125" customWidth="1"/>
    <col min="2786" max="2786" width="2.5703125" customWidth="1"/>
    <col min="2787" max="2787" width="19" customWidth="1"/>
    <col min="2788" max="2788" width="4.7109375" customWidth="1"/>
    <col min="2789" max="2816" width="6.5703125" customWidth="1"/>
    <col min="2817" max="2817" width="2.5703125" customWidth="1"/>
    <col min="2818" max="2818" width="19" customWidth="1"/>
    <col min="2819" max="2819" width="4.7109375" customWidth="1"/>
    <col min="2820" max="2821" width="6.5703125" customWidth="1"/>
    <col min="2822" max="2822" width="6.85546875" customWidth="1"/>
    <col min="2823" max="2823" width="6.7109375" customWidth="1"/>
    <col min="2824" max="2824" width="6.85546875" customWidth="1"/>
    <col min="2825" max="2825" width="7.140625" customWidth="1"/>
    <col min="2826" max="2826" width="6.7109375" customWidth="1"/>
    <col min="2827" max="2827" width="7.7109375" customWidth="1"/>
    <col min="2828" max="2828" width="8" customWidth="1"/>
    <col min="2829" max="2829" width="9" customWidth="1"/>
    <col min="2830" max="2830" width="6.140625" customWidth="1"/>
    <col min="2831" max="2831" width="8.140625" customWidth="1"/>
    <col min="2832" max="2832" width="8.5703125" customWidth="1"/>
    <col min="3042" max="3042" width="2.5703125" customWidth="1"/>
    <col min="3043" max="3043" width="19" customWidth="1"/>
    <col min="3044" max="3044" width="4.7109375" customWidth="1"/>
    <col min="3045" max="3072" width="6.5703125" customWidth="1"/>
    <col min="3073" max="3073" width="2.5703125" customWidth="1"/>
    <col min="3074" max="3074" width="19" customWidth="1"/>
    <col min="3075" max="3075" width="4.7109375" customWidth="1"/>
    <col min="3076" max="3077" width="6.5703125" customWidth="1"/>
    <col min="3078" max="3078" width="6.85546875" customWidth="1"/>
    <col min="3079" max="3079" width="6.7109375" customWidth="1"/>
    <col min="3080" max="3080" width="6.85546875" customWidth="1"/>
    <col min="3081" max="3081" width="7.140625" customWidth="1"/>
    <col min="3082" max="3082" width="6.7109375" customWidth="1"/>
    <col min="3083" max="3083" width="7.7109375" customWidth="1"/>
    <col min="3084" max="3084" width="8" customWidth="1"/>
    <col min="3085" max="3085" width="9" customWidth="1"/>
    <col min="3086" max="3086" width="6.140625" customWidth="1"/>
    <col min="3087" max="3087" width="8.140625" customWidth="1"/>
    <col min="3088" max="3088" width="8.5703125" customWidth="1"/>
    <col min="3298" max="3298" width="2.5703125" customWidth="1"/>
    <col min="3299" max="3299" width="19" customWidth="1"/>
    <col min="3300" max="3300" width="4.7109375" customWidth="1"/>
    <col min="3301" max="3328" width="6.5703125" customWidth="1"/>
    <col min="3329" max="3329" width="2.5703125" customWidth="1"/>
    <col min="3330" max="3330" width="19" customWidth="1"/>
    <col min="3331" max="3331" width="4.7109375" customWidth="1"/>
    <col min="3332" max="3333" width="6.5703125" customWidth="1"/>
    <col min="3334" max="3334" width="6.85546875" customWidth="1"/>
    <col min="3335" max="3335" width="6.7109375" customWidth="1"/>
    <col min="3336" max="3336" width="6.85546875" customWidth="1"/>
    <col min="3337" max="3337" width="7.140625" customWidth="1"/>
    <col min="3338" max="3338" width="6.7109375" customWidth="1"/>
    <col min="3339" max="3339" width="7.7109375" customWidth="1"/>
    <col min="3340" max="3340" width="8" customWidth="1"/>
    <col min="3341" max="3341" width="9" customWidth="1"/>
    <col min="3342" max="3342" width="6.140625" customWidth="1"/>
    <col min="3343" max="3343" width="8.140625" customWidth="1"/>
    <col min="3344" max="3344" width="8.5703125" customWidth="1"/>
    <col min="3554" max="3554" width="2.5703125" customWidth="1"/>
    <col min="3555" max="3555" width="19" customWidth="1"/>
    <col min="3556" max="3556" width="4.7109375" customWidth="1"/>
    <col min="3557" max="3584" width="6.5703125" customWidth="1"/>
    <col min="3585" max="3585" width="2.5703125" customWidth="1"/>
    <col min="3586" max="3586" width="19" customWidth="1"/>
    <col min="3587" max="3587" width="4.7109375" customWidth="1"/>
    <col min="3588" max="3589" width="6.5703125" customWidth="1"/>
    <col min="3590" max="3590" width="6.85546875" customWidth="1"/>
    <col min="3591" max="3591" width="6.7109375" customWidth="1"/>
    <col min="3592" max="3592" width="6.85546875" customWidth="1"/>
    <col min="3593" max="3593" width="7.140625" customWidth="1"/>
    <col min="3594" max="3594" width="6.7109375" customWidth="1"/>
    <col min="3595" max="3595" width="7.7109375" customWidth="1"/>
    <col min="3596" max="3596" width="8" customWidth="1"/>
    <col min="3597" max="3597" width="9" customWidth="1"/>
    <col min="3598" max="3598" width="6.140625" customWidth="1"/>
    <col min="3599" max="3599" width="8.140625" customWidth="1"/>
    <col min="3600" max="3600" width="8.5703125" customWidth="1"/>
    <col min="3810" max="3810" width="2.5703125" customWidth="1"/>
    <col min="3811" max="3811" width="19" customWidth="1"/>
    <col min="3812" max="3812" width="4.7109375" customWidth="1"/>
    <col min="3813" max="3840" width="6.5703125" customWidth="1"/>
    <col min="3841" max="3841" width="2.5703125" customWidth="1"/>
    <col min="3842" max="3842" width="19" customWidth="1"/>
    <col min="3843" max="3843" width="4.7109375" customWidth="1"/>
    <col min="3844" max="3845" width="6.5703125" customWidth="1"/>
    <col min="3846" max="3846" width="6.85546875" customWidth="1"/>
    <col min="3847" max="3847" width="6.7109375" customWidth="1"/>
    <col min="3848" max="3848" width="6.85546875" customWidth="1"/>
    <col min="3849" max="3849" width="7.140625" customWidth="1"/>
    <col min="3850" max="3850" width="6.7109375" customWidth="1"/>
    <col min="3851" max="3851" width="7.7109375" customWidth="1"/>
    <col min="3852" max="3852" width="8" customWidth="1"/>
    <col min="3853" max="3853" width="9" customWidth="1"/>
    <col min="3854" max="3854" width="6.140625" customWidth="1"/>
    <col min="3855" max="3855" width="8.140625" customWidth="1"/>
    <col min="3856" max="3856" width="8.5703125" customWidth="1"/>
    <col min="4066" max="4066" width="2.5703125" customWidth="1"/>
    <col min="4067" max="4067" width="19" customWidth="1"/>
    <col min="4068" max="4068" width="4.7109375" customWidth="1"/>
    <col min="4069" max="4096" width="6.5703125" customWidth="1"/>
    <col min="4097" max="4097" width="2.5703125" customWidth="1"/>
    <col min="4098" max="4098" width="19" customWidth="1"/>
    <col min="4099" max="4099" width="4.7109375" customWidth="1"/>
    <col min="4100" max="4101" width="6.5703125" customWidth="1"/>
    <col min="4102" max="4102" width="6.85546875" customWidth="1"/>
    <col min="4103" max="4103" width="6.7109375" customWidth="1"/>
    <col min="4104" max="4104" width="6.85546875" customWidth="1"/>
    <col min="4105" max="4105" width="7.140625" customWidth="1"/>
    <col min="4106" max="4106" width="6.7109375" customWidth="1"/>
    <col min="4107" max="4107" width="7.7109375" customWidth="1"/>
    <col min="4108" max="4108" width="8" customWidth="1"/>
    <col min="4109" max="4109" width="9" customWidth="1"/>
    <col min="4110" max="4110" width="6.140625" customWidth="1"/>
    <col min="4111" max="4111" width="8.140625" customWidth="1"/>
    <col min="4112" max="4112" width="8.5703125" customWidth="1"/>
    <col min="4322" max="4322" width="2.5703125" customWidth="1"/>
    <col min="4323" max="4323" width="19" customWidth="1"/>
    <col min="4324" max="4324" width="4.7109375" customWidth="1"/>
    <col min="4325" max="4352" width="6.5703125" customWidth="1"/>
    <col min="4353" max="4353" width="2.5703125" customWidth="1"/>
    <col min="4354" max="4354" width="19" customWidth="1"/>
    <col min="4355" max="4355" width="4.7109375" customWidth="1"/>
    <col min="4356" max="4357" width="6.5703125" customWidth="1"/>
    <col min="4358" max="4358" width="6.85546875" customWidth="1"/>
    <col min="4359" max="4359" width="6.7109375" customWidth="1"/>
    <col min="4360" max="4360" width="6.85546875" customWidth="1"/>
    <col min="4361" max="4361" width="7.140625" customWidth="1"/>
    <col min="4362" max="4362" width="6.7109375" customWidth="1"/>
    <col min="4363" max="4363" width="7.7109375" customWidth="1"/>
    <col min="4364" max="4364" width="8" customWidth="1"/>
    <col min="4365" max="4365" width="9" customWidth="1"/>
    <col min="4366" max="4366" width="6.140625" customWidth="1"/>
    <col min="4367" max="4367" width="8.140625" customWidth="1"/>
    <col min="4368" max="4368" width="8.5703125" customWidth="1"/>
    <col min="4578" max="4578" width="2.5703125" customWidth="1"/>
    <col min="4579" max="4579" width="19" customWidth="1"/>
    <col min="4580" max="4580" width="4.7109375" customWidth="1"/>
    <col min="4581" max="4608" width="6.5703125" customWidth="1"/>
    <col min="4609" max="4609" width="2.5703125" customWidth="1"/>
    <col min="4610" max="4610" width="19" customWidth="1"/>
    <col min="4611" max="4611" width="4.7109375" customWidth="1"/>
    <col min="4612" max="4613" width="6.5703125" customWidth="1"/>
    <col min="4614" max="4614" width="6.85546875" customWidth="1"/>
    <col min="4615" max="4615" width="6.7109375" customWidth="1"/>
    <col min="4616" max="4616" width="6.85546875" customWidth="1"/>
    <col min="4617" max="4617" width="7.140625" customWidth="1"/>
    <col min="4618" max="4618" width="6.7109375" customWidth="1"/>
    <col min="4619" max="4619" width="7.7109375" customWidth="1"/>
    <col min="4620" max="4620" width="8" customWidth="1"/>
    <col min="4621" max="4621" width="9" customWidth="1"/>
    <col min="4622" max="4622" width="6.140625" customWidth="1"/>
    <col min="4623" max="4623" width="8.140625" customWidth="1"/>
    <col min="4624" max="4624" width="8.5703125" customWidth="1"/>
    <col min="4834" max="4834" width="2.5703125" customWidth="1"/>
    <col min="4835" max="4835" width="19" customWidth="1"/>
    <col min="4836" max="4836" width="4.7109375" customWidth="1"/>
    <col min="4837" max="4864" width="6.5703125" customWidth="1"/>
    <col min="4865" max="4865" width="2.5703125" customWidth="1"/>
    <col min="4866" max="4866" width="19" customWidth="1"/>
    <col min="4867" max="4867" width="4.7109375" customWidth="1"/>
    <col min="4868" max="4869" width="6.5703125" customWidth="1"/>
    <col min="4870" max="4870" width="6.85546875" customWidth="1"/>
    <col min="4871" max="4871" width="6.7109375" customWidth="1"/>
    <col min="4872" max="4872" width="6.85546875" customWidth="1"/>
    <col min="4873" max="4873" width="7.140625" customWidth="1"/>
    <col min="4874" max="4874" width="6.7109375" customWidth="1"/>
    <col min="4875" max="4875" width="7.7109375" customWidth="1"/>
    <col min="4876" max="4876" width="8" customWidth="1"/>
    <col min="4877" max="4877" width="9" customWidth="1"/>
    <col min="4878" max="4878" width="6.140625" customWidth="1"/>
    <col min="4879" max="4879" width="8.140625" customWidth="1"/>
    <col min="4880" max="4880" width="8.5703125" customWidth="1"/>
    <col min="5090" max="5090" width="2.5703125" customWidth="1"/>
    <col min="5091" max="5091" width="19" customWidth="1"/>
    <col min="5092" max="5092" width="4.7109375" customWidth="1"/>
    <col min="5093" max="5120" width="6.5703125" customWidth="1"/>
    <col min="5121" max="5121" width="2.5703125" customWidth="1"/>
    <col min="5122" max="5122" width="19" customWidth="1"/>
    <col min="5123" max="5123" width="4.7109375" customWidth="1"/>
    <col min="5124" max="5125" width="6.5703125" customWidth="1"/>
    <col min="5126" max="5126" width="6.85546875" customWidth="1"/>
    <col min="5127" max="5127" width="6.7109375" customWidth="1"/>
    <col min="5128" max="5128" width="6.85546875" customWidth="1"/>
    <col min="5129" max="5129" width="7.140625" customWidth="1"/>
    <col min="5130" max="5130" width="6.7109375" customWidth="1"/>
    <col min="5131" max="5131" width="7.7109375" customWidth="1"/>
    <col min="5132" max="5132" width="8" customWidth="1"/>
    <col min="5133" max="5133" width="9" customWidth="1"/>
    <col min="5134" max="5134" width="6.140625" customWidth="1"/>
    <col min="5135" max="5135" width="8.140625" customWidth="1"/>
    <col min="5136" max="5136" width="8.5703125" customWidth="1"/>
    <col min="5346" max="5346" width="2.5703125" customWidth="1"/>
    <col min="5347" max="5347" width="19" customWidth="1"/>
    <col min="5348" max="5348" width="4.7109375" customWidth="1"/>
    <col min="5349" max="5376" width="6.5703125" customWidth="1"/>
    <col min="5377" max="5377" width="2.5703125" customWidth="1"/>
    <col min="5378" max="5378" width="19" customWidth="1"/>
    <col min="5379" max="5379" width="4.7109375" customWidth="1"/>
    <col min="5380" max="5381" width="6.5703125" customWidth="1"/>
    <col min="5382" max="5382" width="6.85546875" customWidth="1"/>
    <col min="5383" max="5383" width="6.7109375" customWidth="1"/>
    <col min="5384" max="5384" width="6.85546875" customWidth="1"/>
    <col min="5385" max="5385" width="7.140625" customWidth="1"/>
    <col min="5386" max="5386" width="6.7109375" customWidth="1"/>
    <col min="5387" max="5387" width="7.7109375" customWidth="1"/>
    <col min="5388" max="5388" width="8" customWidth="1"/>
    <col min="5389" max="5389" width="9" customWidth="1"/>
    <col min="5390" max="5390" width="6.140625" customWidth="1"/>
    <col min="5391" max="5391" width="8.140625" customWidth="1"/>
    <col min="5392" max="5392" width="8.5703125" customWidth="1"/>
    <col min="5602" max="5602" width="2.5703125" customWidth="1"/>
    <col min="5603" max="5603" width="19" customWidth="1"/>
    <col min="5604" max="5604" width="4.7109375" customWidth="1"/>
    <col min="5605" max="5632" width="6.5703125" customWidth="1"/>
    <col min="5633" max="5633" width="2.5703125" customWidth="1"/>
    <col min="5634" max="5634" width="19" customWidth="1"/>
    <col min="5635" max="5635" width="4.7109375" customWidth="1"/>
    <col min="5636" max="5637" width="6.5703125" customWidth="1"/>
    <col min="5638" max="5638" width="6.85546875" customWidth="1"/>
    <col min="5639" max="5639" width="6.7109375" customWidth="1"/>
    <col min="5640" max="5640" width="6.85546875" customWidth="1"/>
    <col min="5641" max="5641" width="7.140625" customWidth="1"/>
    <col min="5642" max="5642" width="6.7109375" customWidth="1"/>
    <col min="5643" max="5643" width="7.7109375" customWidth="1"/>
    <col min="5644" max="5644" width="8" customWidth="1"/>
    <col min="5645" max="5645" width="9" customWidth="1"/>
    <col min="5646" max="5646" width="6.140625" customWidth="1"/>
    <col min="5647" max="5647" width="8.140625" customWidth="1"/>
    <col min="5648" max="5648" width="8.5703125" customWidth="1"/>
    <col min="5858" max="5858" width="2.5703125" customWidth="1"/>
    <col min="5859" max="5859" width="19" customWidth="1"/>
    <col min="5860" max="5860" width="4.7109375" customWidth="1"/>
    <col min="5861" max="5888" width="6.5703125" customWidth="1"/>
    <col min="5889" max="5889" width="2.5703125" customWidth="1"/>
    <col min="5890" max="5890" width="19" customWidth="1"/>
    <col min="5891" max="5891" width="4.7109375" customWidth="1"/>
    <col min="5892" max="5893" width="6.5703125" customWidth="1"/>
    <col min="5894" max="5894" width="6.85546875" customWidth="1"/>
    <col min="5895" max="5895" width="6.7109375" customWidth="1"/>
    <col min="5896" max="5896" width="6.85546875" customWidth="1"/>
    <col min="5897" max="5897" width="7.140625" customWidth="1"/>
    <col min="5898" max="5898" width="6.7109375" customWidth="1"/>
    <col min="5899" max="5899" width="7.7109375" customWidth="1"/>
    <col min="5900" max="5900" width="8" customWidth="1"/>
    <col min="5901" max="5901" width="9" customWidth="1"/>
    <col min="5902" max="5902" width="6.140625" customWidth="1"/>
    <col min="5903" max="5903" width="8.140625" customWidth="1"/>
    <col min="5904" max="5904" width="8.5703125" customWidth="1"/>
    <col min="6114" max="6114" width="2.5703125" customWidth="1"/>
    <col min="6115" max="6115" width="19" customWidth="1"/>
    <col min="6116" max="6116" width="4.7109375" customWidth="1"/>
    <col min="6117" max="6144" width="6.5703125" customWidth="1"/>
    <col min="6145" max="6145" width="2.5703125" customWidth="1"/>
    <col min="6146" max="6146" width="19" customWidth="1"/>
    <col min="6147" max="6147" width="4.7109375" customWidth="1"/>
    <col min="6148" max="6149" width="6.5703125" customWidth="1"/>
    <col min="6150" max="6150" width="6.85546875" customWidth="1"/>
    <col min="6151" max="6151" width="6.7109375" customWidth="1"/>
    <col min="6152" max="6152" width="6.85546875" customWidth="1"/>
    <col min="6153" max="6153" width="7.140625" customWidth="1"/>
    <col min="6154" max="6154" width="6.7109375" customWidth="1"/>
    <col min="6155" max="6155" width="7.7109375" customWidth="1"/>
    <col min="6156" max="6156" width="8" customWidth="1"/>
    <col min="6157" max="6157" width="9" customWidth="1"/>
    <col min="6158" max="6158" width="6.140625" customWidth="1"/>
    <col min="6159" max="6159" width="8.140625" customWidth="1"/>
    <col min="6160" max="6160" width="8.5703125" customWidth="1"/>
    <col min="6370" max="6370" width="2.5703125" customWidth="1"/>
    <col min="6371" max="6371" width="19" customWidth="1"/>
    <col min="6372" max="6372" width="4.7109375" customWidth="1"/>
    <col min="6373" max="6400" width="6.5703125" customWidth="1"/>
    <col min="6401" max="6401" width="2.5703125" customWidth="1"/>
    <col min="6402" max="6402" width="19" customWidth="1"/>
    <col min="6403" max="6403" width="4.7109375" customWidth="1"/>
    <col min="6404" max="6405" width="6.5703125" customWidth="1"/>
    <col min="6406" max="6406" width="6.85546875" customWidth="1"/>
    <col min="6407" max="6407" width="6.7109375" customWidth="1"/>
    <col min="6408" max="6408" width="6.85546875" customWidth="1"/>
    <col min="6409" max="6409" width="7.140625" customWidth="1"/>
    <col min="6410" max="6410" width="6.7109375" customWidth="1"/>
    <col min="6411" max="6411" width="7.7109375" customWidth="1"/>
    <col min="6412" max="6412" width="8" customWidth="1"/>
    <col min="6413" max="6413" width="9" customWidth="1"/>
    <col min="6414" max="6414" width="6.140625" customWidth="1"/>
    <col min="6415" max="6415" width="8.140625" customWidth="1"/>
    <col min="6416" max="6416" width="8.5703125" customWidth="1"/>
    <col min="6626" max="6626" width="2.5703125" customWidth="1"/>
    <col min="6627" max="6627" width="19" customWidth="1"/>
    <col min="6628" max="6628" width="4.7109375" customWidth="1"/>
    <col min="6629" max="6656" width="6.5703125" customWidth="1"/>
    <col min="6657" max="6657" width="2.5703125" customWidth="1"/>
    <col min="6658" max="6658" width="19" customWidth="1"/>
    <col min="6659" max="6659" width="4.7109375" customWidth="1"/>
    <col min="6660" max="6661" width="6.5703125" customWidth="1"/>
    <col min="6662" max="6662" width="6.85546875" customWidth="1"/>
    <col min="6663" max="6663" width="6.7109375" customWidth="1"/>
    <col min="6664" max="6664" width="6.85546875" customWidth="1"/>
    <col min="6665" max="6665" width="7.140625" customWidth="1"/>
    <col min="6666" max="6666" width="6.7109375" customWidth="1"/>
    <col min="6667" max="6667" width="7.7109375" customWidth="1"/>
    <col min="6668" max="6668" width="8" customWidth="1"/>
    <col min="6669" max="6669" width="9" customWidth="1"/>
    <col min="6670" max="6670" width="6.140625" customWidth="1"/>
    <col min="6671" max="6671" width="8.140625" customWidth="1"/>
    <col min="6672" max="6672" width="8.5703125" customWidth="1"/>
    <col min="6882" max="6882" width="2.5703125" customWidth="1"/>
    <col min="6883" max="6883" width="19" customWidth="1"/>
    <col min="6884" max="6884" width="4.7109375" customWidth="1"/>
    <col min="6885" max="6912" width="6.5703125" customWidth="1"/>
    <col min="6913" max="6913" width="2.5703125" customWidth="1"/>
    <col min="6914" max="6914" width="19" customWidth="1"/>
    <col min="6915" max="6915" width="4.7109375" customWidth="1"/>
    <col min="6916" max="6917" width="6.5703125" customWidth="1"/>
    <col min="6918" max="6918" width="6.85546875" customWidth="1"/>
    <col min="6919" max="6919" width="6.7109375" customWidth="1"/>
    <col min="6920" max="6920" width="6.85546875" customWidth="1"/>
    <col min="6921" max="6921" width="7.140625" customWidth="1"/>
    <col min="6922" max="6922" width="6.7109375" customWidth="1"/>
    <col min="6923" max="6923" width="7.7109375" customWidth="1"/>
    <col min="6924" max="6924" width="8" customWidth="1"/>
    <col min="6925" max="6925" width="9" customWidth="1"/>
    <col min="6926" max="6926" width="6.140625" customWidth="1"/>
    <col min="6927" max="6927" width="8.140625" customWidth="1"/>
    <col min="6928" max="6928" width="8.5703125" customWidth="1"/>
    <col min="7138" max="7138" width="2.5703125" customWidth="1"/>
    <col min="7139" max="7139" width="19" customWidth="1"/>
    <col min="7140" max="7140" width="4.7109375" customWidth="1"/>
    <col min="7141" max="7168" width="6.5703125" customWidth="1"/>
    <col min="7169" max="7169" width="2.5703125" customWidth="1"/>
    <col min="7170" max="7170" width="19" customWidth="1"/>
    <col min="7171" max="7171" width="4.7109375" customWidth="1"/>
    <col min="7172" max="7173" width="6.5703125" customWidth="1"/>
    <col min="7174" max="7174" width="6.85546875" customWidth="1"/>
    <col min="7175" max="7175" width="6.7109375" customWidth="1"/>
    <col min="7176" max="7176" width="6.85546875" customWidth="1"/>
    <col min="7177" max="7177" width="7.140625" customWidth="1"/>
    <col min="7178" max="7178" width="6.7109375" customWidth="1"/>
    <col min="7179" max="7179" width="7.7109375" customWidth="1"/>
    <col min="7180" max="7180" width="8" customWidth="1"/>
    <col min="7181" max="7181" width="9" customWidth="1"/>
    <col min="7182" max="7182" width="6.140625" customWidth="1"/>
    <col min="7183" max="7183" width="8.140625" customWidth="1"/>
    <col min="7184" max="7184" width="8.5703125" customWidth="1"/>
    <col min="7394" max="7394" width="2.5703125" customWidth="1"/>
    <col min="7395" max="7395" width="19" customWidth="1"/>
    <col min="7396" max="7396" width="4.7109375" customWidth="1"/>
    <col min="7397" max="7424" width="6.5703125" customWidth="1"/>
    <col min="7425" max="7425" width="2.5703125" customWidth="1"/>
    <col min="7426" max="7426" width="19" customWidth="1"/>
    <col min="7427" max="7427" width="4.7109375" customWidth="1"/>
    <col min="7428" max="7429" width="6.5703125" customWidth="1"/>
    <col min="7430" max="7430" width="6.85546875" customWidth="1"/>
    <col min="7431" max="7431" width="6.7109375" customWidth="1"/>
    <col min="7432" max="7432" width="6.85546875" customWidth="1"/>
    <col min="7433" max="7433" width="7.140625" customWidth="1"/>
    <col min="7434" max="7434" width="6.7109375" customWidth="1"/>
    <col min="7435" max="7435" width="7.7109375" customWidth="1"/>
    <col min="7436" max="7436" width="8" customWidth="1"/>
    <col min="7437" max="7437" width="9" customWidth="1"/>
    <col min="7438" max="7438" width="6.140625" customWidth="1"/>
    <col min="7439" max="7439" width="8.140625" customWidth="1"/>
    <col min="7440" max="7440" width="8.5703125" customWidth="1"/>
    <col min="7650" max="7650" width="2.5703125" customWidth="1"/>
    <col min="7651" max="7651" width="19" customWidth="1"/>
    <col min="7652" max="7652" width="4.7109375" customWidth="1"/>
    <col min="7653" max="7680" width="6.5703125" customWidth="1"/>
    <col min="7681" max="7681" width="2.5703125" customWidth="1"/>
    <col min="7682" max="7682" width="19" customWidth="1"/>
    <col min="7683" max="7683" width="4.7109375" customWidth="1"/>
    <col min="7684" max="7685" width="6.5703125" customWidth="1"/>
    <col min="7686" max="7686" width="6.85546875" customWidth="1"/>
    <col min="7687" max="7687" width="6.7109375" customWidth="1"/>
    <col min="7688" max="7688" width="6.85546875" customWidth="1"/>
    <col min="7689" max="7689" width="7.140625" customWidth="1"/>
    <col min="7690" max="7690" width="6.7109375" customWidth="1"/>
    <col min="7691" max="7691" width="7.7109375" customWidth="1"/>
    <col min="7692" max="7692" width="8" customWidth="1"/>
    <col min="7693" max="7693" width="9" customWidth="1"/>
    <col min="7694" max="7694" width="6.140625" customWidth="1"/>
    <col min="7695" max="7695" width="8.140625" customWidth="1"/>
    <col min="7696" max="7696" width="8.5703125" customWidth="1"/>
    <col min="7906" max="7906" width="2.5703125" customWidth="1"/>
    <col min="7907" max="7907" width="19" customWidth="1"/>
    <col min="7908" max="7908" width="4.7109375" customWidth="1"/>
    <col min="7909" max="7936" width="6.5703125" customWidth="1"/>
    <col min="7937" max="7937" width="2.5703125" customWidth="1"/>
    <col min="7938" max="7938" width="19" customWidth="1"/>
    <col min="7939" max="7939" width="4.7109375" customWidth="1"/>
    <col min="7940" max="7941" width="6.5703125" customWidth="1"/>
    <col min="7942" max="7942" width="6.85546875" customWidth="1"/>
    <col min="7943" max="7943" width="6.7109375" customWidth="1"/>
    <col min="7944" max="7944" width="6.85546875" customWidth="1"/>
    <col min="7945" max="7945" width="7.140625" customWidth="1"/>
    <col min="7946" max="7946" width="6.7109375" customWidth="1"/>
    <col min="7947" max="7947" width="7.7109375" customWidth="1"/>
    <col min="7948" max="7948" width="8" customWidth="1"/>
    <col min="7949" max="7949" width="9" customWidth="1"/>
    <col min="7950" max="7950" width="6.140625" customWidth="1"/>
    <col min="7951" max="7951" width="8.140625" customWidth="1"/>
    <col min="7952" max="7952" width="8.5703125" customWidth="1"/>
    <col min="8162" max="8162" width="2.5703125" customWidth="1"/>
    <col min="8163" max="8163" width="19" customWidth="1"/>
    <col min="8164" max="8164" width="4.7109375" customWidth="1"/>
    <col min="8165" max="8192" width="6.5703125" customWidth="1"/>
    <col min="8193" max="8193" width="2.5703125" customWidth="1"/>
    <col min="8194" max="8194" width="19" customWidth="1"/>
    <col min="8195" max="8195" width="4.7109375" customWidth="1"/>
    <col min="8196" max="8197" width="6.5703125" customWidth="1"/>
    <col min="8198" max="8198" width="6.85546875" customWidth="1"/>
    <col min="8199" max="8199" width="6.7109375" customWidth="1"/>
    <col min="8200" max="8200" width="6.85546875" customWidth="1"/>
    <col min="8201" max="8201" width="7.140625" customWidth="1"/>
    <col min="8202" max="8202" width="6.7109375" customWidth="1"/>
    <col min="8203" max="8203" width="7.7109375" customWidth="1"/>
    <col min="8204" max="8204" width="8" customWidth="1"/>
    <col min="8205" max="8205" width="9" customWidth="1"/>
    <col min="8206" max="8206" width="6.140625" customWidth="1"/>
    <col min="8207" max="8207" width="8.140625" customWidth="1"/>
    <col min="8208" max="8208" width="8.5703125" customWidth="1"/>
    <col min="8418" max="8418" width="2.5703125" customWidth="1"/>
    <col min="8419" max="8419" width="19" customWidth="1"/>
    <col min="8420" max="8420" width="4.7109375" customWidth="1"/>
    <col min="8421" max="8448" width="6.5703125" customWidth="1"/>
    <col min="8449" max="8449" width="2.5703125" customWidth="1"/>
    <col min="8450" max="8450" width="19" customWidth="1"/>
    <col min="8451" max="8451" width="4.7109375" customWidth="1"/>
    <col min="8452" max="8453" width="6.5703125" customWidth="1"/>
    <col min="8454" max="8454" width="6.85546875" customWidth="1"/>
    <col min="8455" max="8455" width="6.7109375" customWidth="1"/>
    <col min="8456" max="8456" width="6.85546875" customWidth="1"/>
    <col min="8457" max="8457" width="7.140625" customWidth="1"/>
    <col min="8458" max="8458" width="6.7109375" customWidth="1"/>
    <col min="8459" max="8459" width="7.7109375" customWidth="1"/>
    <col min="8460" max="8460" width="8" customWidth="1"/>
    <col min="8461" max="8461" width="9" customWidth="1"/>
    <col min="8462" max="8462" width="6.140625" customWidth="1"/>
    <col min="8463" max="8463" width="8.140625" customWidth="1"/>
    <col min="8464" max="8464" width="8.5703125" customWidth="1"/>
    <col min="8674" max="8674" width="2.5703125" customWidth="1"/>
    <col min="8675" max="8675" width="19" customWidth="1"/>
    <col min="8676" max="8676" width="4.7109375" customWidth="1"/>
    <col min="8677" max="8704" width="6.5703125" customWidth="1"/>
    <col min="8705" max="8705" width="2.5703125" customWidth="1"/>
    <col min="8706" max="8706" width="19" customWidth="1"/>
    <col min="8707" max="8707" width="4.7109375" customWidth="1"/>
    <col min="8708" max="8709" width="6.5703125" customWidth="1"/>
    <col min="8710" max="8710" width="6.85546875" customWidth="1"/>
    <col min="8711" max="8711" width="6.7109375" customWidth="1"/>
    <col min="8712" max="8712" width="6.85546875" customWidth="1"/>
    <col min="8713" max="8713" width="7.140625" customWidth="1"/>
    <col min="8714" max="8714" width="6.7109375" customWidth="1"/>
    <col min="8715" max="8715" width="7.7109375" customWidth="1"/>
    <col min="8716" max="8716" width="8" customWidth="1"/>
    <col min="8717" max="8717" width="9" customWidth="1"/>
    <col min="8718" max="8718" width="6.140625" customWidth="1"/>
    <col min="8719" max="8719" width="8.140625" customWidth="1"/>
    <col min="8720" max="8720" width="8.5703125" customWidth="1"/>
    <col min="8930" max="8930" width="2.5703125" customWidth="1"/>
    <col min="8931" max="8931" width="19" customWidth="1"/>
    <col min="8932" max="8932" width="4.7109375" customWidth="1"/>
    <col min="8933" max="8960" width="6.5703125" customWidth="1"/>
    <col min="8961" max="8961" width="2.5703125" customWidth="1"/>
    <col min="8962" max="8962" width="19" customWidth="1"/>
    <col min="8963" max="8963" width="4.7109375" customWidth="1"/>
    <col min="8964" max="8965" width="6.5703125" customWidth="1"/>
    <col min="8966" max="8966" width="6.85546875" customWidth="1"/>
    <col min="8967" max="8967" width="6.7109375" customWidth="1"/>
    <col min="8968" max="8968" width="6.85546875" customWidth="1"/>
    <col min="8969" max="8969" width="7.140625" customWidth="1"/>
    <col min="8970" max="8970" width="6.7109375" customWidth="1"/>
    <col min="8971" max="8971" width="7.7109375" customWidth="1"/>
    <col min="8972" max="8972" width="8" customWidth="1"/>
    <col min="8973" max="8973" width="9" customWidth="1"/>
    <col min="8974" max="8974" width="6.140625" customWidth="1"/>
    <col min="8975" max="8975" width="8.140625" customWidth="1"/>
    <col min="8976" max="8976" width="8.5703125" customWidth="1"/>
    <col min="9186" max="9186" width="2.5703125" customWidth="1"/>
    <col min="9187" max="9187" width="19" customWidth="1"/>
    <col min="9188" max="9188" width="4.7109375" customWidth="1"/>
    <col min="9189" max="9216" width="6.5703125" customWidth="1"/>
    <col min="9217" max="9217" width="2.5703125" customWidth="1"/>
    <col min="9218" max="9218" width="19" customWidth="1"/>
    <col min="9219" max="9219" width="4.7109375" customWidth="1"/>
    <col min="9220" max="9221" width="6.5703125" customWidth="1"/>
    <col min="9222" max="9222" width="6.85546875" customWidth="1"/>
    <col min="9223" max="9223" width="6.7109375" customWidth="1"/>
    <col min="9224" max="9224" width="6.85546875" customWidth="1"/>
    <col min="9225" max="9225" width="7.140625" customWidth="1"/>
    <col min="9226" max="9226" width="6.7109375" customWidth="1"/>
    <col min="9227" max="9227" width="7.7109375" customWidth="1"/>
    <col min="9228" max="9228" width="8" customWidth="1"/>
    <col min="9229" max="9229" width="9" customWidth="1"/>
    <col min="9230" max="9230" width="6.140625" customWidth="1"/>
    <col min="9231" max="9231" width="8.140625" customWidth="1"/>
    <col min="9232" max="9232" width="8.5703125" customWidth="1"/>
    <col min="9442" max="9442" width="2.5703125" customWidth="1"/>
    <col min="9443" max="9443" width="19" customWidth="1"/>
    <col min="9444" max="9444" width="4.7109375" customWidth="1"/>
    <col min="9445" max="9472" width="6.5703125" customWidth="1"/>
    <col min="9473" max="9473" width="2.5703125" customWidth="1"/>
    <col min="9474" max="9474" width="19" customWidth="1"/>
    <col min="9475" max="9475" width="4.7109375" customWidth="1"/>
    <col min="9476" max="9477" width="6.5703125" customWidth="1"/>
    <col min="9478" max="9478" width="6.85546875" customWidth="1"/>
    <col min="9479" max="9479" width="6.7109375" customWidth="1"/>
    <col min="9480" max="9480" width="6.85546875" customWidth="1"/>
    <col min="9481" max="9481" width="7.140625" customWidth="1"/>
    <col min="9482" max="9482" width="6.7109375" customWidth="1"/>
    <col min="9483" max="9483" width="7.7109375" customWidth="1"/>
    <col min="9484" max="9484" width="8" customWidth="1"/>
    <col min="9485" max="9485" width="9" customWidth="1"/>
    <col min="9486" max="9486" width="6.140625" customWidth="1"/>
    <col min="9487" max="9487" width="8.140625" customWidth="1"/>
    <col min="9488" max="9488" width="8.5703125" customWidth="1"/>
    <col min="9698" max="9698" width="2.5703125" customWidth="1"/>
    <col min="9699" max="9699" width="19" customWidth="1"/>
    <col min="9700" max="9700" width="4.7109375" customWidth="1"/>
    <col min="9701" max="9728" width="6.5703125" customWidth="1"/>
    <col min="9729" max="9729" width="2.5703125" customWidth="1"/>
    <col min="9730" max="9730" width="19" customWidth="1"/>
    <col min="9731" max="9731" width="4.7109375" customWidth="1"/>
    <col min="9732" max="9733" width="6.5703125" customWidth="1"/>
    <col min="9734" max="9734" width="6.85546875" customWidth="1"/>
    <col min="9735" max="9735" width="6.7109375" customWidth="1"/>
    <col min="9736" max="9736" width="6.85546875" customWidth="1"/>
    <col min="9737" max="9737" width="7.140625" customWidth="1"/>
    <col min="9738" max="9738" width="6.7109375" customWidth="1"/>
    <col min="9739" max="9739" width="7.7109375" customWidth="1"/>
    <col min="9740" max="9740" width="8" customWidth="1"/>
    <col min="9741" max="9741" width="9" customWidth="1"/>
    <col min="9742" max="9742" width="6.140625" customWidth="1"/>
    <col min="9743" max="9743" width="8.140625" customWidth="1"/>
    <col min="9744" max="9744" width="8.5703125" customWidth="1"/>
    <col min="9954" max="9954" width="2.5703125" customWidth="1"/>
    <col min="9955" max="9955" width="19" customWidth="1"/>
    <col min="9956" max="9956" width="4.7109375" customWidth="1"/>
    <col min="9957" max="9984" width="6.5703125" customWidth="1"/>
    <col min="9985" max="9985" width="2.5703125" customWidth="1"/>
    <col min="9986" max="9986" width="19" customWidth="1"/>
    <col min="9987" max="9987" width="4.7109375" customWidth="1"/>
    <col min="9988" max="9989" width="6.5703125" customWidth="1"/>
    <col min="9990" max="9990" width="6.85546875" customWidth="1"/>
    <col min="9991" max="9991" width="6.7109375" customWidth="1"/>
    <col min="9992" max="9992" width="6.85546875" customWidth="1"/>
    <col min="9993" max="9993" width="7.140625" customWidth="1"/>
    <col min="9994" max="9994" width="6.7109375" customWidth="1"/>
    <col min="9995" max="9995" width="7.7109375" customWidth="1"/>
    <col min="9996" max="9996" width="8" customWidth="1"/>
    <col min="9997" max="9997" width="9" customWidth="1"/>
    <col min="9998" max="9998" width="6.140625" customWidth="1"/>
    <col min="9999" max="9999" width="8.140625" customWidth="1"/>
    <col min="10000" max="10000" width="8.5703125" customWidth="1"/>
    <col min="10210" max="10210" width="2.5703125" customWidth="1"/>
    <col min="10211" max="10211" width="19" customWidth="1"/>
    <col min="10212" max="10212" width="4.7109375" customWidth="1"/>
    <col min="10213" max="10240" width="6.5703125" customWidth="1"/>
    <col min="10241" max="10241" width="2.5703125" customWidth="1"/>
    <col min="10242" max="10242" width="19" customWidth="1"/>
    <col min="10243" max="10243" width="4.7109375" customWidth="1"/>
    <col min="10244" max="10245" width="6.5703125" customWidth="1"/>
    <col min="10246" max="10246" width="6.85546875" customWidth="1"/>
    <col min="10247" max="10247" width="6.7109375" customWidth="1"/>
    <col min="10248" max="10248" width="6.85546875" customWidth="1"/>
    <col min="10249" max="10249" width="7.140625" customWidth="1"/>
    <col min="10250" max="10250" width="6.7109375" customWidth="1"/>
    <col min="10251" max="10251" width="7.7109375" customWidth="1"/>
    <col min="10252" max="10252" width="8" customWidth="1"/>
    <col min="10253" max="10253" width="9" customWidth="1"/>
    <col min="10254" max="10254" width="6.140625" customWidth="1"/>
    <col min="10255" max="10255" width="8.140625" customWidth="1"/>
    <col min="10256" max="10256" width="8.5703125" customWidth="1"/>
    <col min="10466" max="10466" width="2.5703125" customWidth="1"/>
    <col min="10467" max="10467" width="19" customWidth="1"/>
    <col min="10468" max="10468" width="4.7109375" customWidth="1"/>
    <col min="10469" max="10496" width="6.5703125" customWidth="1"/>
    <col min="10497" max="10497" width="2.5703125" customWidth="1"/>
    <col min="10498" max="10498" width="19" customWidth="1"/>
    <col min="10499" max="10499" width="4.7109375" customWidth="1"/>
    <col min="10500" max="10501" width="6.5703125" customWidth="1"/>
    <col min="10502" max="10502" width="6.85546875" customWidth="1"/>
    <col min="10503" max="10503" width="6.7109375" customWidth="1"/>
    <col min="10504" max="10504" width="6.85546875" customWidth="1"/>
    <col min="10505" max="10505" width="7.140625" customWidth="1"/>
    <col min="10506" max="10506" width="6.7109375" customWidth="1"/>
    <col min="10507" max="10507" width="7.7109375" customWidth="1"/>
    <col min="10508" max="10508" width="8" customWidth="1"/>
    <col min="10509" max="10509" width="9" customWidth="1"/>
    <col min="10510" max="10510" width="6.140625" customWidth="1"/>
    <col min="10511" max="10511" width="8.140625" customWidth="1"/>
    <col min="10512" max="10512" width="8.5703125" customWidth="1"/>
    <col min="10722" max="10722" width="2.5703125" customWidth="1"/>
    <col min="10723" max="10723" width="19" customWidth="1"/>
    <col min="10724" max="10724" width="4.7109375" customWidth="1"/>
    <col min="10725" max="10752" width="6.5703125" customWidth="1"/>
    <col min="10753" max="10753" width="2.5703125" customWidth="1"/>
    <col min="10754" max="10754" width="19" customWidth="1"/>
    <col min="10755" max="10755" width="4.7109375" customWidth="1"/>
    <col min="10756" max="10757" width="6.5703125" customWidth="1"/>
    <col min="10758" max="10758" width="6.85546875" customWidth="1"/>
    <col min="10759" max="10759" width="6.7109375" customWidth="1"/>
    <col min="10760" max="10760" width="6.85546875" customWidth="1"/>
    <col min="10761" max="10761" width="7.140625" customWidth="1"/>
    <col min="10762" max="10762" width="6.7109375" customWidth="1"/>
    <col min="10763" max="10763" width="7.7109375" customWidth="1"/>
    <col min="10764" max="10764" width="8" customWidth="1"/>
    <col min="10765" max="10765" width="9" customWidth="1"/>
    <col min="10766" max="10766" width="6.140625" customWidth="1"/>
    <col min="10767" max="10767" width="8.140625" customWidth="1"/>
    <col min="10768" max="10768" width="8.5703125" customWidth="1"/>
    <col min="10978" max="10978" width="2.5703125" customWidth="1"/>
    <col min="10979" max="10979" width="19" customWidth="1"/>
    <col min="10980" max="10980" width="4.7109375" customWidth="1"/>
    <col min="10981" max="11008" width="6.5703125" customWidth="1"/>
    <col min="11009" max="11009" width="2.5703125" customWidth="1"/>
    <col min="11010" max="11010" width="19" customWidth="1"/>
    <col min="11011" max="11011" width="4.7109375" customWidth="1"/>
    <col min="11012" max="11013" width="6.5703125" customWidth="1"/>
    <col min="11014" max="11014" width="6.85546875" customWidth="1"/>
    <col min="11015" max="11015" width="6.7109375" customWidth="1"/>
    <col min="11016" max="11016" width="6.85546875" customWidth="1"/>
    <col min="11017" max="11017" width="7.140625" customWidth="1"/>
    <col min="11018" max="11018" width="6.7109375" customWidth="1"/>
    <col min="11019" max="11019" width="7.7109375" customWidth="1"/>
    <col min="11020" max="11020" width="8" customWidth="1"/>
    <col min="11021" max="11021" width="9" customWidth="1"/>
    <col min="11022" max="11022" width="6.140625" customWidth="1"/>
    <col min="11023" max="11023" width="8.140625" customWidth="1"/>
    <col min="11024" max="11024" width="8.5703125" customWidth="1"/>
    <col min="11234" max="11234" width="2.5703125" customWidth="1"/>
    <col min="11235" max="11235" width="19" customWidth="1"/>
    <col min="11236" max="11236" width="4.7109375" customWidth="1"/>
    <col min="11237" max="11264" width="6.5703125" customWidth="1"/>
    <col min="11265" max="11265" width="2.5703125" customWidth="1"/>
    <col min="11266" max="11266" width="19" customWidth="1"/>
    <col min="11267" max="11267" width="4.7109375" customWidth="1"/>
    <col min="11268" max="11269" width="6.5703125" customWidth="1"/>
    <col min="11270" max="11270" width="6.85546875" customWidth="1"/>
    <col min="11271" max="11271" width="6.7109375" customWidth="1"/>
    <col min="11272" max="11272" width="6.85546875" customWidth="1"/>
    <col min="11273" max="11273" width="7.140625" customWidth="1"/>
    <col min="11274" max="11274" width="6.7109375" customWidth="1"/>
    <col min="11275" max="11275" width="7.7109375" customWidth="1"/>
    <col min="11276" max="11276" width="8" customWidth="1"/>
    <col min="11277" max="11277" width="9" customWidth="1"/>
    <col min="11278" max="11278" width="6.140625" customWidth="1"/>
    <col min="11279" max="11279" width="8.140625" customWidth="1"/>
    <col min="11280" max="11280" width="8.5703125" customWidth="1"/>
    <col min="11490" max="11490" width="2.5703125" customWidth="1"/>
    <col min="11491" max="11491" width="19" customWidth="1"/>
    <col min="11492" max="11492" width="4.7109375" customWidth="1"/>
    <col min="11493" max="11520" width="6.5703125" customWidth="1"/>
    <col min="11521" max="11521" width="2.5703125" customWidth="1"/>
    <col min="11522" max="11522" width="19" customWidth="1"/>
    <col min="11523" max="11523" width="4.7109375" customWidth="1"/>
    <col min="11524" max="11525" width="6.5703125" customWidth="1"/>
    <col min="11526" max="11526" width="6.85546875" customWidth="1"/>
    <col min="11527" max="11527" width="6.7109375" customWidth="1"/>
    <col min="11528" max="11528" width="6.85546875" customWidth="1"/>
    <col min="11529" max="11529" width="7.140625" customWidth="1"/>
    <col min="11530" max="11530" width="6.7109375" customWidth="1"/>
    <col min="11531" max="11531" width="7.7109375" customWidth="1"/>
    <col min="11532" max="11532" width="8" customWidth="1"/>
    <col min="11533" max="11533" width="9" customWidth="1"/>
    <col min="11534" max="11534" width="6.140625" customWidth="1"/>
    <col min="11535" max="11535" width="8.140625" customWidth="1"/>
    <col min="11536" max="11536" width="8.5703125" customWidth="1"/>
    <col min="11746" max="11746" width="2.5703125" customWidth="1"/>
    <col min="11747" max="11747" width="19" customWidth="1"/>
    <col min="11748" max="11748" width="4.7109375" customWidth="1"/>
    <col min="11749" max="11776" width="6.5703125" customWidth="1"/>
    <col min="11777" max="11777" width="2.5703125" customWidth="1"/>
    <col min="11778" max="11778" width="19" customWidth="1"/>
    <col min="11779" max="11779" width="4.7109375" customWidth="1"/>
    <col min="11780" max="11781" width="6.5703125" customWidth="1"/>
    <col min="11782" max="11782" width="6.85546875" customWidth="1"/>
    <col min="11783" max="11783" width="6.7109375" customWidth="1"/>
    <col min="11784" max="11784" width="6.85546875" customWidth="1"/>
    <col min="11785" max="11785" width="7.140625" customWidth="1"/>
    <col min="11786" max="11786" width="6.7109375" customWidth="1"/>
    <col min="11787" max="11787" width="7.7109375" customWidth="1"/>
    <col min="11788" max="11788" width="8" customWidth="1"/>
    <col min="11789" max="11789" width="9" customWidth="1"/>
    <col min="11790" max="11790" width="6.140625" customWidth="1"/>
    <col min="11791" max="11791" width="8.140625" customWidth="1"/>
    <col min="11792" max="11792" width="8.5703125" customWidth="1"/>
    <col min="12002" max="12002" width="2.5703125" customWidth="1"/>
    <col min="12003" max="12003" width="19" customWidth="1"/>
    <col min="12004" max="12004" width="4.7109375" customWidth="1"/>
    <col min="12005" max="12032" width="6.5703125" customWidth="1"/>
    <col min="12033" max="12033" width="2.5703125" customWidth="1"/>
    <col min="12034" max="12034" width="19" customWidth="1"/>
    <col min="12035" max="12035" width="4.7109375" customWidth="1"/>
    <col min="12036" max="12037" width="6.5703125" customWidth="1"/>
    <col min="12038" max="12038" width="6.85546875" customWidth="1"/>
    <col min="12039" max="12039" width="6.7109375" customWidth="1"/>
    <col min="12040" max="12040" width="6.85546875" customWidth="1"/>
    <col min="12041" max="12041" width="7.140625" customWidth="1"/>
    <col min="12042" max="12042" width="6.7109375" customWidth="1"/>
    <col min="12043" max="12043" width="7.7109375" customWidth="1"/>
    <col min="12044" max="12044" width="8" customWidth="1"/>
    <col min="12045" max="12045" width="9" customWidth="1"/>
    <col min="12046" max="12046" width="6.140625" customWidth="1"/>
    <col min="12047" max="12047" width="8.140625" customWidth="1"/>
    <col min="12048" max="12048" width="8.5703125" customWidth="1"/>
    <col min="12258" max="12258" width="2.5703125" customWidth="1"/>
    <col min="12259" max="12259" width="19" customWidth="1"/>
    <col min="12260" max="12260" width="4.7109375" customWidth="1"/>
    <col min="12261" max="12288" width="6.5703125" customWidth="1"/>
    <col min="12289" max="12289" width="2.5703125" customWidth="1"/>
    <col min="12290" max="12290" width="19" customWidth="1"/>
    <col min="12291" max="12291" width="4.7109375" customWidth="1"/>
    <col min="12292" max="12293" width="6.5703125" customWidth="1"/>
    <col min="12294" max="12294" width="6.85546875" customWidth="1"/>
    <col min="12295" max="12295" width="6.7109375" customWidth="1"/>
    <col min="12296" max="12296" width="6.85546875" customWidth="1"/>
    <col min="12297" max="12297" width="7.140625" customWidth="1"/>
    <col min="12298" max="12298" width="6.7109375" customWidth="1"/>
    <col min="12299" max="12299" width="7.7109375" customWidth="1"/>
    <col min="12300" max="12300" width="8" customWidth="1"/>
    <col min="12301" max="12301" width="9" customWidth="1"/>
    <col min="12302" max="12302" width="6.140625" customWidth="1"/>
    <col min="12303" max="12303" width="8.140625" customWidth="1"/>
    <col min="12304" max="12304" width="8.5703125" customWidth="1"/>
    <col min="12514" max="12514" width="2.5703125" customWidth="1"/>
    <col min="12515" max="12515" width="19" customWidth="1"/>
    <col min="12516" max="12516" width="4.7109375" customWidth="1"/>
    <col min="12517" max="12544" width="6.5703125" customWidth="1"/>
    <col min="12545" max="12545" width="2.5703125" customWidth="1"/>
    <col min="12546" max="12546" width="19" customWidth="1"/>
    <col min="12547" max="12547" width="4.7109375" customWidth="1"/>
    <col min="12548" max="12549" width="6.5703125" customWidth="1"/>
    <col min="12550" max="12550" width="6.85546875" customWidth="1"/>
    <col min="12551" max="12551" width="6.7109375" customWidth="1"/>
    <col min="12552" max="12552" width="6.85546875" customWidth="1"/>
    <col min="12553" max="12553" width="7.140625" customWidth="1"/>
    <col min="12554" max="12554" width="6.7109375" customWidth="1"/>
    <col min="12555" max="12555" width="7.7109375" customWidth="1"/>
    <col min="12556" max="12556" width="8" customWidth="1"/>
    <col min="12557" max="12557" width="9" customWidth="1"/>
    <col min="12558" max="12558" width="6.140625" customWidth="1"/>
    <col min="12559" max="12559" width="8.140625" customWidth="1"/>
    <col min="12560" max="12560" width="8.5703125" customWidth="1"/>
    <col min="12770" max="12770" width="2.5703125" customWidth="1"/>
    <col min="12771" max="12771" width="19" customWidth="1"/>
    <col min="12772" max="12772" width="4.7109375" customWidth="1"/>
    <col min="12773" max="12800" width="6.5703125" customWidth="1"/>
    <col min="12801" max="12801" width="2.5703125" customWidth="1"/>
    <col min="12802" max="12802" width="19" customWidth="1"/>
    <col min="12803" max="12803" width="4.7109375" customWidth="1"/>
    <col min="12804" max="12805" width="6.5703125" customWidth="1"/>
    <col min="12806" max="12806" width="6.85546875" customWidth="1"/>
    <col min="12807" max="12807" width="6.7109375" customWidth="1"/>
    <col min="12808" max="12808" width="6.85546875" customWidth="1"/>
    <col min="12809" max="12809" width="7.140625" customWidth="1"/>
    <col min="12810" max="12810" width="6.7109375" customWidth="1"/>
    <col min="12811" max="12811" width="7.7109375" customWidth="1"/>
    <col min="12812" max="12812" width="8" customWidth="1"/>
    <col min="12813" max="12813" width="9" customWidth="1"/>
    <col min="12814" max="12814" width="6.140625" customWidth="1"/>
    <col min="12815" max="12815" width="8.140625" customWidth="1"/>
    <col min="12816" max="12816" width="8.5703125" customWidth="1"/>
    <col min="13026" max="13026" width="2.5703125" customWidth="1"/>
    <col min="13027" max="13027" width="19" customWidth="1"/>
    <col min="13028" max="13028" width="4.7109375" customWidth="1"/>
    <col min="13029" max="13056" width="6.5703125" customWidth="1"/>
    <col min="13057" max="13057" width="2.5703125" customWidth="1"/>
    <col min="13058" max="13058" width="19" customWidth="1"/>
    <col min="13059" max="13059" width="4.7109375" customWidth="1"/>
    <col min="13060" max="13061" width="6.5703125" customWidth="1"/>
    <col min="13062" max="13062" width="6.85546875" customWidth="1"/>
    <col min="13063" max="13063" width="6.7109375" customWidth="1"/>
    <col min="13064" max="13064" width="6.85546875" customWidth="1"/>
    <col min="13065" max="13065" width="7.140625" customWidth="1"/>
    <col min="13066" max="13066" width="6.7109375" customWidth="1"/>
    <col min="13067" max="13067" width="7.7109375" customWidth="1"/>
    <col min="13068" max="13068" width="8" customWidth="1"/>
    <col min="13069" max="13069" width="9" customWidth="1"/>
    <col min="13070" max="13070" width="6.140625" customWidth="1"/>
    <col min="13071" max="13071" width="8.140625" customWidth="1"/>
    <col min="13072" max="13072" width="8.5703125" customWidth="1"/>
    <col min="13282" max="13282" width="2.5703125" customWidth="1"/>
    <col min="13283" max="13283" width="19" customWidth="1"/>
    <col min="13284" max="13284" width="4.7109375" customWidth="1"/>
    <col min="13285" max="13312" width="6.5703125" customWidth="1"/>
    <col min="13313" max="13313" width="2.5703125" customWidth="1"/>
    <col min="13314" max="13314" width="19" customWidth="1"/>
    <col min="13315" max="13315" width="4.7109375" customWidth="1"/>
    <col min="13316" max="13317" width="6.5703125" customWidth="1"/>
    <col min="13318" max="13318" width="6.85546875" customWidth="1"/>
    <col min="13319" max="13319" width="6.7109375" customWidth="1"/>
    <col min="13320" max="13320" width="6.85546875" customWidth="1"/>
    <col min="13321" max="13321" width="7.140625" customWidth="1"/>
    <col min="13322" max="13322" width="6.7109375" customWidth="1"/>
    <col min="13323" max="13323" width="7.7109375" customWidth="1"/>
    <col min="13324" max="13324" width="8" customWidth="1"/>
    <col min="13325" max="13325" width="9" customWidth="1"/>
    <col min="13326" max="13326" width="6.140625" customWidth="1"/>
    <col min="13327" max="13327" width="8.140625" customWidth="1"/>
    <col min="13328" max="13328" width="8.5703125" customWidth="1"/>
    <col min="13538" max="13538" width="2.5703125" customWidth="1"/>
    <col min="13539" max="13539" width="19" customWidth="1"/>
    <col min="13540" max="13540" width="4.7109375" customWidth="1"/>
    <col min="13541" max="13568" width="6.5703125" customWidth="1"/>
    <col min="13569" max="13569" width="2.5703125" customWidth="1"/>
    <col min="13570" max="13570" width="19" customWidth="1"/>
    <col min="13571" max="13571" width="4.7109375" customWidth="1"/>
    <col min="13572" max="13573" width="6.5703125" customWidth="1"/>
    <col min="13574" max="13574" width="6.85546875" customWidth="1"/>
    <col min="13575" max="13575" width="6.7109375" customWidth="1"/>
    <col min="13576" max="13576" width="6.85546875" customWidth="1"/>
    <col min="13577" max="13577" width="7.140625" customWidth="1"/>
    <col min="13578" max="13578" width="6.7109375" customWidth="1"/>
    <col min="13579" max="13579" width="7.7109375" customWidth="1"/>
    <col min="13580" max="13580" width="8" customWidth="1"/>
    <col min="13581" max="13581" width="9" customWidth="1"/>
    <col min="13582" max="13582" width="6.140625" customWidth="1"/>
    <col min="13583" max="13583" width="8.140625" customWidth="1"/>
    <col min="13584" max="13584" width="8.5703125" customWidth="1"/>
    <col min="13794" max="13794" width="2.5703125" customWidth="1"/>
    <col min="13795" max="13795" width="19" customWidth="1"/>
    <col min="13796" max="13796" width="4.7109375" customWidth="1"/>
    <col min="13797" max="13824" width="6.5703125" customWidth="1"/>
    <col min="13825" max="13825" width="2.5703125" customWidth="1"/>
    <col min="13826" max="13826" width="19" customWidth="1"/>
    <col min="13827" max="13827" width="4.7109375" customWidth="1"/>
    <col min="13828" max="13829" width="6.5703125" customWidth="1"/>
    <col min="13830" max="13830" width="6.85546875" customWidth="1"/>
    <col min="13831" max="13831" width="6.7109375" customWidth="1"/>
    <col min="13832" max="13832" width="6.85546875" customWidth="1"/>
    <col min="13833" max="13833" width="7.140625" customWidth="1"/>
    <col min="13834" max="13834" width="6.7109375" customWidth="1"/>
    <col min="13835" max="13835" width="7.7109375" customWidth="1"/>
    <col min="13836" max="13836" width="8" customWidth="1"/>
    <col min="13837" max="13837" width="9" customWidth="1"/>
    <col min="13838" max="13838" width="6.140625" customWidth="1"/>
    <col min="13839" max="13839" width="8.140625" customWidth="1"/>
    <col min="13840" max="13840" width="8.5703125" customWidth="1"/>
    <col min="14050" max="14050" width="2.5703125" customWidth="1"/>
    <col min="14051" max="14051" width="19" customWidth="1"/>
    <col min="14052" max="14052" width="4.7109375" customWidth="1"/>
    <col min="14053" max="14080" width="6.5703125" customWidth="1"/>
    <col min="14081" max="14081" width="2.5703125" customWidth="1"/>
    <col min="14082" max="14082" width="19" customWidth="1"/>
    <col min="14083" max="14083" width="4.7109375" customWidth="1"/>
    <col min="14084" max="14085" width="6.5703125" customWidth="1"/>
    <col min="14086" max="14086" width="6.85546875" customWidth="1"/>
    <col min="14087" max="14087" width="6.7109375" customWidth="1"/>
    <col min="14088" max="14088" width="6.85546875" customWidth="1"/>
    <col min="14089" max="14089" width="7.140625" customWidth="1"/>
    <col min="14090" max="14090" width="6.7109375" customWidth="1"/>
    <col min="14091" max="14091" width="7.7109375" customWidth="1"/>
    <col min="14092" max="14092" width="8" customWidth="1"/>
    <col min="14093" max="14093" width="9" customWidth="1"/>
    <col min="14094" max="14094" width="6.140625" customWidth="1"/>
    <col min="14095" max="14095" width="8.140625" customWidth="1"/>
    <col min="14096" max="14096" width="8.5703125" customWidth="1"/>
    <col min="14306" max="14306" width="2.5703125" customWidth="1"/>
    <col min="14307" max="14307" width="19" customWidth="1"/>
    <col min="14308" max="14308" width="4.7109375" customWidth="1"/>
    <col min="14309" max="14336" width="6.5703125" customWidth="1"/>
    <col min="14337" max="14337" width="2.5703125" customWidth="1"/>
    <col min="14338" max="14338" width="19" customWidth="1"/>
    <col min="14339" max="14339" width="4.7109375" customWidth="1"/>
    <col min="14340" max="14341" width="6.5703125" customWidth="1"/>
    <col min="14342" max="14342" width="6.85546875" customWidth="1"/>
    <col min="14343" max="14343" width="6.7109375" customWidth="1"/>
    <col min="14344" max="14344" width="6.85546875" customWidth="1"/>
    <col min="14345" max="14345" width="7.140625" customWidth="1"/>
    <col min="14346" max="14346" width="6.7109375" customWidth="1"/>
    <col min="14347" max="14347" width="7.7109375" customWidth="1"/>
    <col min="14348" max="14348" width="8" customWidth="1"/>
    <col min="14349" max="14349" width="9" customWidth="1"/>
    <col min="14350" max="14350" width="6.140625" customWidth="1"/>
    <col min="14351" max="14351" width="8.140625" customWidth="1"/>
    <col min="14352" max="14352" width="8.5703125" customWidth="1"/>
    <col min="14562" max="14562" width="2.5703125" customWidth="1"/>
    <col min="14563" max="14563" width="19" customWidth="1"/>
    <col min="14564" max="14564" width="4.7109375" customWidth="1"/>
    <col min="14565" max="14592" width="6.5703125" customWidth="1"/>
    <col min="14593" max="14593" width="2.5703125" customWidth="1"/>
    <col min="14594" max="14594" width="19" customWidth="1"/>
    <col min="14595" max="14595" width="4.7109375" customWidth="1"/>
    <col min="14596" max="14597" width="6.5703125" customWidth="1"/>
    <col min="14598" max="14598" width="6.85546875" customWidth="1"/>
    <col min="14599" max="14599" width="6.7109375" customWidth="1"/>
    <col min="14600" max="14600" width="6.85546875" customWidth="1"/>
    <col min="14601" max="14601" width="7.140625" customWidth="1"/>
    <col min="14602" max="14602" width="6.7109375" customWidth="1"/>
    <col min="14603" max="14603" width="7.7109375" customWidth="1"/>
    <col min="14604" max="14604" width="8" customWidth="1"/>
    <col min="14605" max="14605" width="9" customWidth="1"/>
    <col min="14606" max="14606" width="6.140625" customWidth="1"/>
    <col min="14607" max="14607" width="8.140625" customWidth="1"/>
    <col min="14608" max="14608" width="8.5703125" customWidth="1"/>
    <col min="14818" max="14818" width="2.5703125" customWidth="1"/>
    <col min="14819" max="14819" width="19" customWidth="1"/>
    <col min="14820" max="14820" width="4.7109375" customWidth="1"/>
    <col min="14821" max="14848" width="6.5703125" customWidth="1"/>
    <col min="14849" max="14849" width="2.5703125" customWidth="1"/>
    <col min="14850" max="14850" width="19" customWidth="1"/>
    <col min="14851" max="14851" width="4.7109375" customWidth="1"/>
    <col min="14852" max="14853" width="6.5703125" customWidth="1"/>
    <col min="14854" max="14854" width="6.85546875" customWidth="1"/>
    <col min="14855" max="14855" width="6.7109375" customWidth="1"/>
    <col min="14856" max="14856" width="6.85546875" customWidth="1"/>
    <col min="14857" max="14857" width="7.140625" customWidth="1"/>
    <col min="14858" max="14858" width="6.7109375" customWidth="1"/>
    <col min="14859" max="14859" width="7.7109375" customWidth="1"/>
    <col min="14860" max="14860" width="8" customWidth="1"/>
    <col min="14861" max="14861" width="9" customWidth="1"/>
    <col min="14862" max="14862" width="6.140625" customWidth="1"/>
    <col min="14863" max="14863" width="8.140625" customWidth="1"/>
    <col min="14864" max="14864" width="8.5703125" customWidth="1"/>
    <col min="15074" max="15074" width="2.5703125" customWidth="1"/>
    <col min="15075" max="15075" width="19" customWidth="1"/>
    <col min="15076" max="15076" width="4.7109375" customWidth="1"/>
    <col min="15077" max="15104" width="6.5703125" customWidth="1"/>
    <col min="15105" max="15105" width="2.5703125" customWidth="1"/>
    <col min="15106" max="15106" width="19" customWidth="1"/>
    <col min="15107" max="15107" width="4.7109375" customWidth="1"/>
    <col min="15108" max="15109" width="6.5703125" customWidth="1"/>
    <col min="15110" max="15110" width="6.85546875" customWidth="1"/>
    <col min="15111" max="15111" width="6.7109375" customWidth="1"/>
    <col min="15112" max="15112" width="6.85546875" customWidth="1"/>
    <col min="15113" max="15113" width="7.140625" customWidth="1"/>
    <col min="15114" max="15114" width="6.7109375" customWidth="1"/>
    <col min="15115" max="15115" width="7.7109375" customWidth="1"/>
    <col min="15116" max="15116" width="8" customWidth="1"/>
    <col min="15117" max="15117" width="9" customWidth="1"/>
    <col min="15118" max="15118" width="6.140625" customWidth="1"/>
    <col min="15119" max="15119" width="8.140625" customWidth="1"/>
    <col min="15120" max="15120" width="8.5703125" customWidth="1"/>
    <col min="15330" max="15330" width="2.5703125" customWidth="1"/>
    <col min="15331" max="15331" width="19" customWidth="1"/>
    <col min="15332" max="15332" width="4.7109375" customWidth="1"/>
    <col min="15333" max="15360" width="6.5703125" customWidth="1"/>
    <col min="15361" max="15361" width="2.5703125" customWidth="1"/>
    <col min="15362" max="15362" width="19" customWidth="1"/>
    <col min="15363" max="15363" width="4.7109375" customWidth="1"/>
    <col min="15364" max="15365" width="6.5703125" customWidth="1"/>
    <col min="15366" max="15366" width="6.85546875" customWidth="1"/>
    <col min="15367" max="15367" width="6.7109375" customWidth="1"/>
    <col min="15368" max="15368" width="6.85546875" customWidth="1"/>
    <col min="15369" max="15369" width="7.140625" customWidth="1"/>
    <col min="15370" max="15370" width="6.7109375" customWidth="1"/>
    <col min="15371" max="15371" width="7.7109375" customWidth="1"/>
    <col min="15372" max="15372" width="8" customWidth="1"/>
    <col min="15373" max="15373" width="9" customWidth="1"/>
    <col min="15374" max="15374" width="6.140625" customWidth="1"/>
    <col min="15375" max="15375" width="8.140625" customWidth="1"/>
    <col min="15376" max="15376" width="8.5703125" customWidth="1"/>
    <col min="15586" max="15586" width="2.5703125" customWidth="1"/>
    <col min="15587" max="15587" width="19" customWidth="1"/>
    <col min="15588" max="15588" width="4.7109375" customWidth="1"/>
    <col min="15589" max="15616" width="6.5703125" customWidth="1"/>
    <col min="15617" max="15617" width="2.5703125" customWidth="1"/>
    <col min="15618" max="15618" width="19" customWidth="1"/>
    <col min="15619" max="15619" width="4.7109375" customWidth="1"/>
    <col min="15620" max="15621" width="6.5703125" customWidth="1"/>
    <col min="15622" max="15622" width="6.85546875" customWidth="1"/>
    <col min="15623" max="15623" width="6.7109375" customWidth="1"/>
    <col min="15624" max="15624" width="6.85546875" customWidth="1"/>
    <col min="15625" max="15625" width="7.140625" customWidth="1"/>
    <col min="15626" max="15626" width="6.7109375" customWidth="1"/>
    <col min="15627" max="15627" width="7.7109375" customWidth="1"/>
    <col min="15628" max="15628" width="8" customWidth="1"/>
    <col min="15629" max="15629" width="9" customWidth="1"/>
    <col min="15630" max="15630" width="6.140625" customWidth="1"/>
    <col min="15631" max="15631" width="8.140625" customWidth="1"/>
    <col min="15632" max="15632" width="8.5703125" customWidth="1"/>
    <col min="15842" max="15842" width="2.5703125" customWidth="1"/>
    <col min="15843" max="15843" width="19" customWidth="1"/>
    <col min="15844" max="15844" width="4.7109375" customWidth="1"/>
    <col min="15845" max="15872" width="6.5703125" customWidth="1"/>
    <col min="15873" max="15873" width="2.5703125" customWidth="1"/>
    <col min="15874" max="15874" width="19" customWidth="1"/>
    <col min="15875" max="15875" width="4.7109375" customWidth="1"/>
    <col min="15876" max="15877" width="6.5703125" customWidth="1"/>
    <col min="15878" max="15878" width="6.85546875" customWidth="1"/>
    <col min="15879" max="15879" width="6.7109375" customWidth="1"/>
    <col min="15880" max="15880" width="6.85546875" customWidth="1"/>
    <col min="15881" max="15881" width="7.140625" customWidth="1"/>
    <col min="15882" max="15882" width="6.7109375" customWidth="1"/>
    <col min="15883" max="15883" width="7.7109375" customWidth="1"/>
    <col min="15884" max="15884" width="8" customWidth="1"/>
    <col min="15885" max="15885" width="9" customWidth="1"/>
    <col min="15886" max="15886" width="6.140625" customWidth="1"/>
    <col min="15887" max="15887" width="8.140625" customWidth="1"/>
    <col min="15888" max="15888" width="8.5703125" customWidth="1"/>
    <col min="16098" max="16098" width="2.5703125" customWidth="1"/>
    <col min="16099" max="16099" width="19" customWidth="1"/>
    <col min="16100" max="16100" width="4.7109375" customWidth="1"/>
    <col min="16101" max="16128" width="6.5703125" customWidth="1"/>
    <col min="16129" max="16129" width="2.5703125" customWidth="1"/>
    <col min="16130" max="16130" width="19" customWidth="1"/>
    <col min="16131" max="16131" width="4.7109375" customWidth="1"/>
    <col min="16132" max="16133" width="6.5703125" customWidth="1"/>
    <col min="16134" max="16134" width="6.85546875" customWidth="1"/>
    <col min="16135" max="16135" width="6.7109375" customWidth="1"/>
    <col min="16136" max="16136" width="6.85546875" customWidth="1"/>
    <col min="16137" max="16137" width="7.140625" customWidth="1"/>
    <col min="16138" max="16138" width="6.7109375" customWidth="1"/>
    <col min="16139" max="16139" width="7.7109375" customWidth="1"/>
    <col min="16140" max="16140" width="8" customWidth="1"/>
    <col min="16141" max="16141" width="9" customWidth="1"/>
    <col min="16142" max="16142" width="6.140625" customWidth="1"/>
    <col min="16143" max="16143" width="8.140625" customWidth="1"/>
    <col min="16144" max="16144" width="8.5703125" customWidth="1"/>
    <col min="16354" max="16354" width="2.5703125" customWidth="1"/>
    <col min="16355" max="16355" width="19" customWidth="1"/>
    <col min="16356" max="16356" width="4.7109375" customWidth="1"/>
    <col min="16357" max="16384" width="6.5703125" customWidth="1"/>
  </cols>
  <sheetData>
    <row r="1" spans="1:229" ht="34.15" customHeight="1">
      <c r="A1" s="1560" t="s">
        <v>1001</v>
      </c>
      <c r="B1" s="1560"/>
      <c r="C1" s="1560"/>
      <c r="D1" s="1560"/>
      <c r="E1" s="1560"/>
      <c r="F1" s="1560"/>
      <c r="G1" s="1560"/>
      <c r="H1" s="1560"/>
      <c r="I1" s="1560"/>
      <c r="J1" s="1560"/>
      <c r="K1" s="1560"/>
      <c r="L1" s="1560"/>
      <c r="M1" s="1560"/>
      <c r="N1" s="1560"/>
      <c r="O1" s="1560"/>
      <c r="P1" s="1560"/>
      <c r="Q1" s="934"/>
      <c r="R1" s="934"/>
      <c r="S1" s="934"/>
      <c r="T1" s="934"/>
      <c r="U1" s="934"/>
      <c r="V1" s="934"/>
      <c r="W1" s="934"/>
      <c r="X1" s="934"/>
      <c r="Y1" s="934"/>
      <c r="Z1" s="934"/>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row>
    <row r="2" spans="1:229">
      <c r="A2" s="848" t="str">
        <f>"November 2015"</f>
        <v>November 2015</v>
      </c>
      <c r="B2" s="848"/>
      <c r="D2" s="848"/>
      <c r="E2" s="848"/>
      <c r="F2" s="848"/>
      <c r="G2" s="848"/>
      <c r="H2" s="848"/>
      <c r="I2" s="850"/>
      <c r="J2" s="848"/>
      <c r="K2" s="848"/>
      <c r="L2" s="848"/>
      <c r="M2" s="847"/>
      <c r="N2" s="848"/>
      <c r="O2" s="847"/>
      <c r="P2" s="935" t="s">
        <v>0</v>
      </c>
      <c r="Q2" s="850"/>
      <c r="R2" s="850"/>
      <c r="S2" s="850"/>
      <c r="T2" s="850"/>
      <c r="U2" s="850"/>
      <c r="V2" s="850"/>
      <c r="W2" s="850"/>
      <c r="X2" s="850"/>
      <c r="Y2" s="850"/>
      <c r="Z2" s="850"/>
      <c r="AA2" s="850"/>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FX2" s="850"/>
      <c r="FY2" s="850"/>
      <c r="FZ2" s="850"/>
      <c r="GA2" s="850"/>
      <c r="GB2" s="850"/>
      <c r="GC2" s="850"/>
      <c r="GD2" s="850"/>
      <c r="GE2" s="850"/>
      <c r="GF2" s="850"/>
      <c r="GG2" s="850"/>
      <c r="GH2" s="850"/>
      <c r="GI2" s="850"/>
      <c r="GJ2" s="850"/>
      <c r="GK2" s="850"/>
      <c r="GL2" s="850"/>
      <c r="GM2" s="850"/>
      <c r="GN2" s="850"/>
      <c r="GO2" s="850"/>
      <c r="GP2" s="850"/>
      <c r="GQ2" s="850"/>
      <c r="GR2" s="850"/>
      <c r="GS2" s="850"/>
      <c r="GT2" s="850"/>
      <c r="GU2" s="850"/>
      <c r="GV2" s="850"/>
      <c r="GW2" s="850"/>
      <c r="GX2" s="850"/>
      <c r="GY2" s="850"/>
      <c r="GZ2" s="850"/>
      <c r="HA2" s="850"/>
      <c r="HB2" s="850"/>
      <c r="HC2" s="850"/>
      <c r="HD2" s="850"/>
      <c r="HE2" s="850"/>
      <c r="HF2" s="850"/>
      <c r="HG2" s="850"/>
      <c r="HH2" s="850"/>
      <c r="HI2" s="850"/>
      <c r="HJ2" s="850"/>
      <c r="HK2" s="850"/>
      <c r="HL2" s="850"/>
      <c r="HM2" s="850"/>
      <c r="HN2" s="850"/>
      <c r="HO2" s="850"/>
      <c r="HP2" s="850"/>
      <c r="HQ2" s="850"/>
      <c r="HR2" s="847"/>
      <c r="HS2" s="847"/>
      <c r="HT2" s="847"/>
      <c r="HU2" s="847"/>
    </row>
    <row r="3" spans="1:229">
      <c r="A3" s="848" t="s">
        <v>1</v>
      </c>
      <c r="B3" s="848"/>
      <c r="D3" s="848"/>
      <c r="E3" s="848"/>
      <c r="F3" s="848"/>
      <c r="G3" s="848"/>
      <c r="H3" s="848"/>
      <c r="I3" s="850"/>
      <c r="J3" s="848"/>
      <c r="K3" s="848"/>
      <c r="L3" s="848"/>
      <c r="M3" s="936"/>
      <c r="N3" s="848"/>
      <c r="O3" s="847"/>
      <c r="P3" s="847"/>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FX3" s="850"/>
      <c r="FY3" s="850"/>
      <c r="FZ3" s="850"/>
      <c r="GA3" s="850"/>
      <c r="GB3" s="850"/>
      <c r="GC3" s="850"/>
      <c r="GD3" s="850"/>
      <c r="GE3" s="850"/>
      <c r="GF3" s="850"/>
      <c r="GG3" s="850"/>
      <c r="GH3" s="850"/>
      <c r="GI3" s="850"/>
      <c r="GJ3" s="850"/>
      <c r="GK3" s="850"/>
      <c r="GL3" s="850"/>
      <c r="GM3" s="850"/>
      <c r="GN3" s="850"/>
      <c r="GO3" s="850"/>
      <c r="GP3" s="850"/>
      <c r="GQ3" s="850"/>
      <c r="GR3" s="850"/>
      <c r="GS3" s="850"/>
      <c r="GT3" s="850"/>
      <c r="GU3" s="850"/>
      <c r="GV3" s="850"/>
      <c r="GW3" s="850"/>
      <c r="GX3" s="850"/>
      <c r="GY3" s="850"/>
      <c r="GZ3" s="850"/>
      <c r="HA3" s="850"/>
      <c r="HB3" s="850"/>
      <c r="HC3" s="850"/>
      <c r="HD3" s="850"/>
      <c r="HE3" s="850"/>
      <c r="HF3" s="850"/>
      <c r="HG3" s="850"/>
      <c r="HH3" s="850"/>
      <c r="HI3" s="850"/>
      <c r="HJ3" s="850"/>
      <c r="HK3" s="850"/>
      <c r="HL3" s="850"/>
      <c r="HM3" s="850"/>
      <c r="HN3" s="850"/>
      <c r="HO3" s="850"/>
      <c r="HP3" s="850"/>
      <c r="HQ3" s="850"/>
      <c r="HR3" s="847"/>
      <c r="HS3" s="847"/>
      <c r="HT3" s="847"/>
      <c r="HU3" s="847"/>
    </row>
    <row r="4" spans="1:229" ht="11.1" customHeight="1">
      <c r="A4" s="848"/>
      <c r="B4" s="848"/>
      <c r="D4" s="936" t="s">
        <v>235</v>
      </c>
      <c r="E4" s="936" t="s">
        <v>5</v>
      </c>
      <c r="F4" s="936" t="s">
        <v>7</v>
      </c>
      <c r="G4" s="936" t="s">
        <v>9</v>
      </c>
      <c r="H4" s="936" t="s">
        <v>11</v>
      </c>
      <c r="I4" s="936" t="s">
        <v>236</v>
      </c>
      <c r="J4" s="936" t="s">
        <v>237</v>
      </c>
      <c r="K4" s="936" t="s">
        <v>238</v>
      </c>
      <c r="L4" s="936" t="s">
        <v>239</v>
      </c>
      <c r="M4" s="936" t="s">
        <v>13</v>
      </c>
      <c r="N4" s="848"/>
      <c r="O4" s="1554" t="s">
        <v>14</v>
      </c>
      <c r="P4" s="1554"/>
    </row>
    <row r="5" spans="1:229" ht="11.1" customHeight="1">
      <c r="A5" s="848"/>
      <c r="B5" s="848"/>
      <c r="D5" s="937">
        <v>40000</v>
      </c>
      <c r="E5" s="937">
        <v>49999</v>
      </c>
      <c r="F5" s="937">
        <v>59999</v>
      </c>
      <c r="G5" s="937">
        <v>69999</v>
      </c>
      <c r="H5" s="937">
        <v>79999</v>
      </c>
      <c r="I5" s="937">
        <v>89999</v>
      </c>
      <c r="J5" s="937">
        <v>99999</v>
      </c>
      <c r="K5" s="937">
        <v>109999</v>
      </c>
      <c r="L5" s="937">
        <v>110000</v>
      </c>
      <c r="M5" s="937" t="s">
        <v>17</v>
      </c>
      <c r="N5" s="938" t="s">
        <v>18</v>
      </c>
      <c r="O5" s="857" t="s">
        <v>19</v>
      </c>
      <c r="P5" s="857" t="s">
        <v>20</v>
      </c>
    </row>
    <row r="6" spans="1:229" ht="11.1" customHeight="1">
      <c r="A6" s="864"/>
      <c r="B6" s="864"/>
      <c r="C6" s="854" t="s">
        <v>50</v>
      </c>
      <c r="D6" s="939" t="s">
        <v>21</v>
      </c>
      <c r="E6" s="939"/>
      <c r="F6" s="939"/>
      <c r="G6" s="939"/>
      <c r="H6" s="939"/>
      <c r="I6" s="939"/>
      <c r="J6" s="939"/>
      <c r="K6" s="939"/>
      <c r="L6" s="940" t="s">
        <v>22</v>
      </c>
      <c r="M6" s="940" t="s">
        <v>23</v>
      </c>
      <c r="N6" s="940" t="s">
        <v>25</v>
      </c>
      <c r="O6" s="940" t="s">
        <v>24</v>
      </c>
      <c r="P6" s="941" t="s">
        <v>240</v>
      </c>
    </row>
    <row r="7" spans="1:229" ht="29.45" customHeight="1">
      <c r="B7" s="942" t="s">
        <v>26</v>
      </c>
      <c r="D7" s="863"/>
      <c r="E7" s="863"/>
      <c r="F7" s="863"/>
      <c r="G7" s="863"/>
      <c r="H7" s="863"/>
      <c r="I7" s="863"/>
      <c r="J7" s="863"/>
      <c r="K7" s="863"/>
      <c r="L7" s="462"/>
      <c r="M7" s="462"/>
    </row>
    <row r="8" spans="1:229" ht="3.6" customHeight="1">
      <c r="A8" s="881"/>
      <c r="B8" s="874"/>
      <c r="D8" s="863"/>
      <c r="E8" s="863"/>
      <c r="F8" s="863"/>
      <c r="G8" s="863"/>
      <c r="H8" s="863"/>
      <c r="I8" s="863"/>
      <c r="J8" s="863"/>
      <c r="K8" s="863"/>
      <c r="L8" s="462"/>
      <c r="M8" s="462"/>
    </row>
    <row r="9" spans="1:229" ht="11.1" customHeight="1">
      <c r="B9" s="865" t="s">
        <v>27</v>
      </c>
      <c r="D9" s="863"/>
      <c r="E9" s="863"/>
      <c r="F9" s="863"/>
      <c r="G9" s="863"/>
      <c r="H9" s="863"/>
      <c r="I9" s="863"/>
      <c r="J9" s="863"/>
      <c r="K9" s="863"/>
      <c r="L9" s="462"/>
      <c r="M9" s="462"/>
    </row>
    <row r="10" spans="1:229" ht="11.1" customHeight="1">
      <c r="A10" s="863"/>
      <c r="B10" s="859" t="s">
        <v>254</v>
      </c>
      <c r="D10" s="866" t="s">
        <v>29</v>
      </c>
      <c r="E10" s="866">
        <v>0.1</v>
      </c>
      <c r="F10" s="866">
        <v>0.3</v>
      </c>
      <c r="G10" s="866">
        <v>0.1</v>
      </c>
      <c r="H10" s="866" t="s">
        <v>29</v>
      </c>
      <c r="I10" s="866" t="s">
        <v>29</v>
      </c>
      <c r="J10" s="866" t="s">
        <v>29</v>
      </c>
      <c r="K10" s="866" t="s">
        <v>29</v>
      </c>
      <c r="L10" s="866" t="s">
        <v>29</v>
      </c>
      <c r="M10" s="866" t="s">
        <v>29</v>
      </c>
      <c r="N10" s="866">
        <v>0.6</v>
      </c>
      <c r="O10" s="886">
        <v>57500</v>
      </c>
      <c r="P10" s="886" t="s">
        <v>30</v>
      </c>
    </row>
    <row r="11" spans="1:229" ht="11.1" customHeight="1">
      <c r="B11" s="859" t="s">
        <v>255</v>
      </c>
      <c r="D11" s="866" t="s">
        <v>29</v>
      </c>
      <c r="E11" s="866">
        <v>0.1</v>
      </c>
      <c r="F11" s="866">
        <v>0.8</v>
      </c>
      <c r="G11" s="866">
        <v>0.6</v>
      </c>
      <c r="H11" s="866">
        <v>0.2</v>
      </c>
      <c r="I11" s="866">
        <v>0.1</v>
      </c>
      <c r="J11" s="866" t="s">
        <v>29</v>
      </c>
      <c r="K11" s="866" t="s">
        <v>29</v>
      </c>
      <c r="L11" s="866" t="s">
        <v>29</v>
      </c>
      <c r="M11" s="866" t="s">
        <v>29</v>
      </c>
      <c r="N11" s="866">
        <v>1.8</v>
      </c>
      <c r="O11" s="886">
        <v>61800</v>
      </c>
      <c r="P11" s="886" t="s">
        <v>30</v>
      </c>
    </row>
    <row r="12" spans="1:229" ht="11.1" customHeight="1">
      <c r="B12" s="859" t="s">
        <v>256</v>
      </c>
      <c r="D12" s="866" t="s">
        <v>29</v>
      </c>
      <c r="E12" s="866" t="s">
        <v>29</v>
      </c>
      <c r="F12" s="866">
        <v>0.3</v>
      </c>
      <c r="G12" s="866">
        <v>0.5</v>
      </c>
      <c r="H12" s="866">
        <v>0.2</v>
      </c>
      <c r="I12" s="866">
        <v>0.1</v>
      </c>
      <c r="J12" s="866" t="s">
        <v>29</v>
      </c>
      <c r="K12" s="866" t="s">
        <v>29</v>
      </c>
      <c r="L12" s="866" t="s">
        <v>29</v>
      </c>
      <c r="M12" s="866" t="s">
        <v>29</v>
      </c>
      <c r="N12" s="866">
        <v>1.2</v>
      </c>
      <c r="O12" s="886">
        <v>65800</v>
      </c>
      <c r="P12" s="886" t="s">
        <v>30</v>
      </c>
    </row>
    <row r="13" spans="1:229" ht="11.1" customHeight="1">
      <c r="B13" s="859" t="s">
        <v>38</v>
      </c>
      <c r="D13" s="866" t="s">
        <v>29</v>
      </c>
      <c r="E13" s="866" t="s">
        <v>29</v>
      </c>
      <c r="F13" s="866" t="s">
        <v>29</v>
      </c>
      <c r="G13" s="866">
        <v>0.1</v>
      </c>
      <c r="H13" s="866" t="s">
        <v>29</v>
      </c>
      <c r="I13" s="866" t="s">
        <v>29</v>
      </c>
      <c r="J13" s="866" t="s">
        <v>29</v>
      </c>
      <c r="K13" s="866" t="s">
        <v>29</v>
      </c>
      <c r="L13" s="866" t="s">
        <v>29</v>
      </c>
      <c r="M13" s="866" t="s">
        <v>29</v>
      </c>
      <c r="N13" s="866">
        <v>0.2</v>
      </c>
      <c r="O13" s="886">
        <v>69400</v>
      </c>
      <c r="P13" s="886" t="s">
        <v>30</v>
      </c>
    </row>
    <row r="14" spans="1:229" ht="11.1" customHeight="1">
      <c r="A14" s="869"/>
      <c r="B14" s="859" t="s">
        <v>39</v>
      </c>
      <c r="C14" s="849">
        <v>8</v>
      </c>
      <c r="D14" s="866" t="s">
        <v>29</v>
      </c>
      <c r="E14" s="866">
        <v>0.3</v>
      </c>
      <c r="F14" s="866">
        <v>1.4</v>
      </c>
      <c r="G14" s="866">
        <v>1.3</v>
      </c>
      <c r="H14" s="866">
        <v>0.4</v>
      </c>
      <c r="I14" s="866">
        <v>0.2</v>
      </c>
      <c r="J14" s="866">
        <v>0.1</v>
      </c>
      <c r="K14" s="866" t="s">
        <v>29</v>
      </c>
      <c r="L14" s="866" t="s">
        <v>29</v>
      </c>
      <c r="M14" s="866">
        <v>0.1</v>
      </c>
      <c r="N14" s="866">
        <v>3.8</v>
      </c>
      <c r="O14" s="886">
        <v>62700</v>
      </c>
      <c r="P14" s="886">
        <v>61000</v>
      </c>
      <c r="Q14" s="869"/>
      <c r="R14" s="869"/>
      <c r="S14" s="869"/>
      <c r="T14" s="869"/>
      <c r="U14" s="869"/>
      <c r="V14" s="869"/>
      <c r="W14" s="869"/>
      <c r="X14" s="869"/>
      <c r="Y14" s="869"/>
      <c r="Z14" s="869"/>
      <c r="AA14" s="869"/>
      <c r="AB14" s="869"/>
      <c r="AC14" s="869"/>
      <c r="AD14" s="869"/>
      <c r="AE14" s="869"/>
      <c r="AF14" s="869"/>
      <c r="AG14" s="869"/>
      <c r="AH14" s="869"/>
      <c r="AI14" s="869"/>
      <c r="AJ14" s="869"/>
      <c r="AK14" s="869"/>
      <c r="AL14" s="869"/>
      <c r="AM14" s="869"/>
      <c r="AN14" s="869"/>
      <c r="AO14" s="869"/>
      <c r="AP14" s="869"/>
      <c r="AQ14" s="869"/>
      <c r="AR14" s="869"/>
      <c r="AS14" s="869"/>
      <c r="AT14" s="869"/>
      <c r="AU14" s="869"/>
      <c r="AV14" s="869"/>
      <c r="AW14" s="869"/>
      <c r="AX14" s="869"/>
      <c r="AY14" s="869"/>
      <c r="AZ14" s="869"/>
      <c r="BA14" s="869"/>
      <c r="BB14" s="869"/>
      <c r="BC14" s="869"/>
      <c r="BD14" s="869"/>
      <c r="BE14" s="869"/>
      <c r="BF14" s="869"/>
      <c r="BG14" s="869"/>
      <c r="BH14" s="869"/>
      <c r="BI14" s="869"/>
      <c r="BJ14" s="869"/>
      <c r="BK14" s="869"/>
      <c r="BL14" s="869"/>
      <c r="BM14" s="869"/>
      <c r="BN14" s="869"/>
      <c r="BO14" s="869"/>
      <c r="BP14" s="869"/>
      <c r="BQ14" s="869"/>
      <c r="BR14" s="869"/>
      <c r="BS14" s="869"/>
      <c r="BT14" s="869"/>
      <c r="BU14" s="869"/>
      <c r="BV14" s="869"/>
      <c r="BW14" s="869"/>
      <c r="BX14" s="869"/>
      <c r="BY14" s="869"/>
      <c r="BZ14" s="869"/>
      <c r="CA14" s="869"/>
      <c r="CB14" s="869"/>
      <c r="CC14" s="869"/>
      <c r="CD14" s="869"/>
      <c r="CE14" s="869"/>
      <c r="CF14" s="869"/>
      <c r="CG14" s="869"/>
      <c r="CH14" s="869"/>
      <c r="CI14" s="869"/>
      <c r="CJ14" s="869"/>
      <c r="CK14" s="869"/>
      <c r="CL14" s="869"/>
      <c r="CM14" s="869"/>
      <c r="CN14" s="869"/>
      <c r="CO14" s="869"/>
      <c r="CP14" s="869"/>
      <c r="CQ14" s="869"/>
      <c r="CR14" s="869"/>
      <c r="CS14" s="869"/>
      <c r="CT14" s="869"/>
      <c r="CU14" s="869"/>
      <c r="CV14" s="869"/>
      <c r="CW14" s="869"/>
      <c r="CX14" s="869"/>
      <c r="CY14" s="869"/>
      <c r="CZ14" s="869"/>
      <c r="DA14" s="869"/>
      <c r="DB14" s="869"/>
      <c r="DC14" s="869"/>
      <c r="DD14" s="869"/>
      <c r="DE14" s="869"/>
      <c r="DF14" s="869"/>
      <c r="DG14" s="869"/>
      <c r="DH14" s="869"/>
      <c r="DI14" s="869"/>
      <c r="DJ14" s="869"/>
      <c r="DK14" s="869"/>
      <c r="DL14" s="869"/>
      <c r="DM14" s="869"/>
      <c r="DN14" s="869"/>
      <c r="DO14" s="869"/>
      <c r="DP14" s="869"/>
      <c r="DQ14" s="869"/>
      <c r="DR14" s="869"/>
      <c r="DS14" s="869"/>
      <c r="DT14" s="869"/>
      <c r="DU14" s="869"/>
      <c r="DV14" s="869"/>
      <c r="DW14" s="869"/>
      <c r="DX14" s="869"/>
      <c r="DY14" s="869"/>
      <c r="DZ14" s="869"/>
      <c r="EA14" s="869"/>
      <c r="EB14" s="869"/>
      <c r="EC14" s="869"/>
      <c r="ED14" s="869"/>
      <c r="EE14" s="869"/>
      <c r="EF14" s="869"/>
      <c r="EG14" s="869"/>
      <c r="EH14" s="869"/>
      <c r="EI14" s="869"/>
      <c r="EJ14" s="869"/>
      <c r="EK14" s="869"/>
      <c r="EL14" s="869"/>
      <c r="EM14" s="869"/>
      <c r="EN14" s="869"/>
      <c r="EO14" s="869"/>
      <c r="EP14" s="869"/>
      <c r="EQ14" s="869"/>
      <c r="ER14" s="869"/>
      <c r="ES14" s="869"/>
      <c r="ET14" s="869"/>
      <c r="EU14" s="869"/>
      <c r="EV14" s="869"/>
      <c r="EW14" s="869"/>
      <c r="EX14" s="869"/>
      <c r="EY14" s="869"/>
      <c r="EZ14" s="869"/>
      <c r="FA14" s="869"/>
      <c r="FB14" s="869"/>
      <c r="FC14" s="869"/>
      <c r="FD14" s="869"/>
      <c r="FE14" s="869"/>
      <c r="FF14" s="869"/>
      <c r="FG14" s="869"/>
      <c r="FH14" s="869"/>
      <c r="FI14" s="869"/>
      <c r="FJ14" s="869"/>
      <c r="FK14" s="869"/>
      <c r="FL14" s="869"/>
      <c r="FM14" s="869"/>
      <c r="FN14" s="869"/>
      <c r="FO14" s="869"/>
      <c r="FP14" s="869"/>
      <c r="FQ14" s="869"/>
      <c r="FR14" s="869"/>
      <c r="FS14" s="869"/>
      <c r="FT14" s="869"/>
      <c r="FU14" s="869"/>
      <c r="FV14" s="869"/>
      <c r="FW14" s="869"/>
      <c r="FX14" s="869"/>
      <c r="FY14" s="869"/>
      <c r="FZ14" s="869"/>
      <c r="GA14" s="869"/>
      <c r="GB14" s="869"/>
      <c r="GC14" s="869"/>
      <c r="GD14" s="869"/>
      <c r="GE14" s="869"/>
      <c r="GF14" s="869"/>
      <c r="GG14" s="869"/>
      <c r="GH14" s="869"/>
      <c r="GI14" s="869"/>
      <c r="GJ14" s="869"/>
      <c r="GK14" s="869"/>
      <c r="GL14" s="869"/>
      <c r="GM14" s="869"/>
      <c r="GN14" s="869"/>
      <c r="GO14" s="869"/>
      <c r="GP14" s="869"/>
      <c r="GQ14" s="869"/>
      <c r="GR14" s="869"/>
      <c r="GS14" s="869"/>
      <c r="GT14" s="869"/>
      <c r="GU14" s="869"/>
      <c r="GV14" s="869"/>
      <c r="GW14" s="869"/>
      <c r="GX14" s="869"/>
      <c r="GY14" s="869"/>
      <c r="GZ14" s="869"/>
      <c r="HA14" s="869"/>
      <c r="HB14" s="869"/>
      <c r="HC14" s="869"/>
      <c r="HD14" s="869"/>
      <c r="HE14" s="869"/>
      <c r="HF14" s="869"/>
      <c r="HG14" s="869"/>
      <c r="HH14" s="869"/>
      <c r="HI14" s="869"/>
      <c r="HJ14" s="869"/>
      <c r="HK14" s="869"/>
      <c r="HL14" s="869"/>
      <c r="HM14" s="869"/>
      <c r="HN14" s="869"/>
      <c r="HO14" s="869"/>
      <c r="HP14" s="869"/>
      <c r="HQ14" s="869"/>
      <c r="HR14" s="869"/>
      <c r="HS14" s="869"/>
      <c r="HT14" s="869"/>
      <c r="HU14" s="869"/>
    </row>
    <row r="15" spans="1:229" ht="11.1" customHeight="1">
      <c r="A15" s="869"/>
      <c r="B15" s="870"/>
      <c r="C15" s="862"/>
      <c r="D15" s="888"/>
      <c r="E15" s="888"/>
      <c r="F15" s="888"/>
      <c r="G15" s="888"/>
      <c r="H15" s="888"/>
      <c r="I15" s="888"/>
      <c r="J15" s="888"/>
      <c r="K15" s="888"/>
      <c r="L15" s="871"/>
      <c r="M15" s="871"/>
      <c r="N15" s="871"/>
      <c r="O15" s="943"/>
      <c r="P15" s="943"/>
      <c r="Q15" s="869"/>
      <c r="R15" s="869"/>
      <c r="S15" s="869"/>
      <c r="T15" s="869"/>
      <c r="U15" s="869"/>
      <c r="V15" s="869"/>
      <c r="W15" s="869"/>
      <c r="X15" s="869"/>
      <c r="Y15" s="869"/>
      <c r="Z15" s="869"/>
      <c r="AA15" s="869"/>
      <c r="AB15" s="869"/>
      <c r="AC15" s="869"/>
      <c r="AD15" s="869"/>
      <c r="AE15" s="869"/>
      <c r="AF15" s="869"/>
      <c r="AG15" s="869"/>
      <c r="AH15" s="869"/>
      <c r="AI15" s="869"/>
      <c r="AJ15" s="869"/>
      <c r="AK15" s="869"/>
      <c r="AL15" s="869"/>
      <c r="AM15" s="869"/>
      <c r="AN15" s="869"/>
      <c r="AO15" s="869"/>
      <c r="AP15" s="869"/>
      <c r="AQ15" s="869"/>
      <c r="AR15" s="869"/>
      <c r="AS15" s="869"/>
      <c r="AT15" s="869"/>
      <c r="AU15" s="869"/>
      <c r="AV15" s="869"/>
      <c r="AW15" s="869"/>
      <c r="AX15" s="869"/>
      <c r="AY15" s="869"/>
      <c r="AZ15" s="869"/>
      <c r="BA15" s="869"/>
      <c r="BB15" s="869"/>
      <c r="BC15" s="869"/>
      <c r="BD15" s="869"/>
      <c r="BE15" s="869"/>
      <c r="BF15" s="869"/>
      <c r="BG15" s="869"/>
      <c r="BH15" s="869"/>
      <c r="BI15" s="869"/>
      <c r="BJ15" s="869"/>
      <c r="BK15" s="869"/>
      <c r="BL15" s="869"/>
      <c r="BM15" s="869"/>
      <c r="BN15" s="869"/>
      <c r="BO15" s="869"/>
      <c r="BP15" s="869"/>
      <c r="BQ15" s="869"/>
      <c r="BR15" s="869"/>
      <c r="BS15" s="869"/>
      <c r="BT15" s="869"/>
      <c r="BU15" s="869"/>
      <c r="BV15" s="869"/>
      <c r="BW15" s="869"/>
      <c r="BX15" s="869"/>
      <c r="BY15" s="869"/>
      <c r="BZ15" s="869"/>
      <c r="CA15" s="869"/>
      <c r="CB15" s="869"/>
      <c r="CC15" s="869"/>
      <c r="CD15" s="869"/>
      <c r="CE15" s="869"/>
      <c r="CF15" s="869"/>
      <c r="CG15" s="869"/>
      <c r="CH15" s="869"/>
      <c r="CI15" s="869"/>
      <c r="CJ15" s="869"/>
      <c r="CK15" s="869"/>
      <c r="CL15" s="869"/>
      <c r="CM15" s="869"/>
      <c r="CN15" s="869"/>
      <c r="CO15" s="869"/>
      <c r="CP15" s="869"/>
      <c r="CQ15" s="869"/>
      <c r="CR15" s="869"/>
      <c r="CS15" s="869"/>
      <c r="CT15" s="869"/>
      <c r="CU15" s="869"/>
      <c r="CV15" s="869"/>
      <c r="CW15" s="869"/>
      <c r="CX15" s="869"/>
      <c r="CY15" s="869"/>
      <c r="CZ15" s="869"/>
      <c r="DA15" s="869"/>
      <c r="DB15" s="869"/>
      <c r="DC15" s="869"/>
      <c r="DD15" s="869"/>
      <c r="DE15" s="869"/>
      <c r="DF15" s="869"/>
      <c r="DG15" s="869"/>
      <c r="DH15" s="869"/>
      <c r="DI15" s="869"/>
      <c r="DJ15" s="869"/>
      <c r="DK15" s="869"/>
      <c r="DL15" s="869"/>
      <c r="DM15" s="869"/>
      <c r="DN15" s="869"/>
      <c r="DO15" s="869"/>
      <c r="DP15" s="869"/>
      <c r="DQ15" s="869"/>
      <c r="DR15" s="869"/>
      <c r="DS15" s="869"/>
      <c r="DT15" s="869"/>
      <c r="DU15" s="869"/>
      <c r="DV15" s="869"/>
      <c r="DW15" s="869"/>
      <c r="DX15" s="869"/>
      <c r="DY15" s="869"/>
      <c r="DZ15" s="869"/>
      <c r="EA15" s="869"/>
      <c r="EB15" s="869"/>
      <c r="EC15" s="869"/>
      <c r="ED15" s="869"/>
      <c r="EE15" s="869"/>
      <c r="EF15" s="869"/>
      <c r="EG15" s="869"/>
      <c r="EH15" s="869"/>
      <c r="EI15" s="869"/>
      <c r="EJ15" s="869"/>
      <c r="EK15" s="869"/>
      <c r="EL15" s="869"/>
      <c r="EM15" s="869"/>
      <c r="EN15" s="869"/>
      <c r="EO15" s="869"/>
      <c r="EP15" s="869"/>
      <c r="EQ15" s="869"/>
      <c r="ER15" s="869"/>
      <c r="ES15" s="869"/>
      <c r="ET15" s="869"/>
      <c r="EU15" s="869"/>
      <c r="EV15" s="869"/>
      <c r="EW15" s="869"/>
      <c r="EX15" s="869"/>
      <c r="EY15" s="869"/>
      <c r="EZ15" s="869"/>
      <c r="FA15" s="869"/>
      <c r="FB15" s="869"/>
      <c r="FC15" s="869"/>
      <c r="FD15" s="869"/>
      <c r="FE15" s="869"/>
      <c r="FF15" s="869"/>
      <c r="FG15" s="869"/>
      <c r="FH15" s="869"/>
      <c r="FI15" s="869"/>
      <c r="FJ15" s="869"/>
      <c r="FK15" s="869"/>
      <c r="FL15" s="869"/>
      <c r="FM15" s="869"/>
      <c r="FN15" s="869"/>
      <c r="FO15" s="869"/>
      <c r="FP15" s="869"/>
      <c r="FQ15" s="869"/>
      <c r="FR15" s="869"/>
      <c r="FS15" s="869"/>
      <c r="FT15" s="869"/>
      <c r="FU15" s="869"/>
      <c r="FV15" s="869"/>
      <c r="FW15" s="869"/>
      <c r="FX15" s="869"/>
      <c r="FY15" s="869"/>
      <c r="FZ15" s="869"/>
      <c r="GA15" s="869"/>
      <c r="GB15" s="869"/>
      <c r="GC15" s="869"/>
      <c r="GD15" s="869"/>
      <c r="GE15" s="869"/>
      <c r="GF15" s="869"/>
      <c r="GG15" s="869"/>
      <c r="GH15" s="869"/>
      <c r="GI15" s="869"/>
      <c r="GJ15" s="869"/>
      <c r="GK15" s="869"/>
      <c r="GL15" s="869"/>
      <c r="GM15" s="869"/>
      <c r="GN15" s="869"/>
      <c r="GO15" s="869"/>
      <c r="GP15" s="869"/>
      <c r="GQ15" s="869"/>
      <c r="GR15" s="869"/>
      <c r="GS15" s="869"/>
      <c r="GT15" s="869"/>
      <c r="GU15" s="869"/>
      <c r="GV15" s="869"/>
      <c r="GW15" s="869"/>
      <c r="GX15" s="869"/>
      <c r="GY15" s="869"/>
      <c r="GZ15" s="869"/>
      <c r="HA15" s="869"/>
      <c r="HB15" s="869"/>
      <c r="HC15" s="869"/>
      <c r="HD15" s="869"/>
      <c r="HE15" s="869"/>
      <c r="HF15" s="869"/>
      <c r="HG15" s="869"/>
      <c r="HH15" s="869"/>
      <c r="HI15" s="869"/>
      <c r="HJ15" s="869"/>
      <c r="HK15" s="869"/>
      <c r="HL15" s="869"/>
      <c r="HM15" s="869"/>
      <c r="HN15" s="869"/>
      <c r="HO15" s="869"/>
      <c r="HP15" s="869"/>
      <c r="HQ15" s="869"/>
      <c r="HR15" s="869"/>
      <c r="HS15" s="869"/>
      <c r="HT15" s="869"/>
      <c r="HU15" s="869"/>
    </row>
    <row r="16" spans="1:229" ht="11.1" customHeight="1">
      <c r="B16" s="865" t="s">
        <v>40</v>
      </c>
      <c r="C16" s="873"/>
      <c r="D16" s="871"/>
      <c r="E16" s="871"/>
      <c r="F16" s="871"/>
      <c r="G16" s="871"/>
      <c r="H16" s="871"/>
      <c r="I16" s="871"/>
      <c r="J16" s="871"/>
      <c r="K16" s="871"/>
      <c r="L16" s="944"/>
      <c r="M16" s="944"/>
      <c r="N16" s="944"/>
      <c r="O16" s="886"/>
    </row>
    <row r="17" spans="1:229" ht="11.1" customHeight="1">
      <c r="B17" s="859" t="s">
        <v>254</v>
      </c>
      <c r="D17" s="866" t="s">
        <v>29</v>
      </c>
      <c r="E17" s="866">
        <v>0.2</v>
      </c>
      <c r="F17" s="866">
        <v>0.6</v>
      </c>
      <c r="G17" s="866">
        <v>0.2</v>
      </c>
      <c r="H17" s="866" t="s">
        <v>29</v>
      </c>
      <c r="I17" s="866" t="s">
        <v>29</v>
      </c>
      <c r="J17" s="866" t="s">
        <v>29</v>
      </c>
      <c r="K17" s="866" t="s">
        <v>29</v>
      </c>
      <c r="L17" s="866" t="s">
        <v>29</v>
      </c>
      <c r="M17" s="866">
        <v>0.1</v>
      </c>
      <c r="N17" s="866">
        <v>1.1000000000000001</v>
      </c>
      <c r="O17" s="886">
        <v>56400</v>
      </c>
      <c r="P17" s="886" t="s">
        <v>30</v>
      </c>
    </row>
    <row r="18" spans="1:229" ht="11.1" customHeight="1">
      <c r="B18" s="859" t="s">
        <v>255</v>
      </c>
      <c r="D18" s="866" t="s">
        <v>29</v>
      </c>
      <c r="E18" s="866">
        <v>0.4</v>
      </c>
      <c r="F18" s="866">
        <v>1.9</v>
      </c>
      <c r="G18" s="866">
        <v>1.4</v>
      </c>
      <c r="H18" s="866">
        <v>0.3</v>
      </c>
      <c r="I18" s="866">
        <v>0.1</v>
      </c>
      <c r="J18" s="866" t="s">
        <v>29</v>
      </c>
      <c r="K18" s="866" t="s">
        <v>29</v>
      </c>
      <c r="L18" s="866" t="s">
        <v>29</v>
      </c>
      <c r="M18" s="866">
        <v>0.1</v>
      </c>
      <c r="N18" s="866">
        <v>4.3</v>
      </c>
      <c r="O18" s="886">
        <v>59900</v>
      </c>
      <c r="P18" s="886" t="s">
        <v>30</v>
      </c>
    </row>
    <row r="19" spans="1:229" ht="11.1" customHeight="1">
      <c r="B19" s="859" t="s">
        <v>256</v>
      </c>
      <c r="D19" s="866" t="s">
        <v>29</v>
      </c>
      <c r="E19" s="866">
        <v>0.3</v>
      </c>
      <c r="F19" s="866">
        <v>1.7</v>
      </c>
      <c r="G19" s="866">
        <v>1.6</v>
      </c>
      <c r="H19" s="866">
        <v>0.5</v>
      </c>
      <c r="I19" s="866">
        <v>0.2</v>
      </c>
      <c r="J19" s="866" t="s">
        <v>29</v>
      </c>
      <c r="K19" s="866" t="s">
        <v>29</v>
      </c>
      <c r="L19" s="866" t="s">
        <v>29</v>
      </c>
      <c r="M19" s="866">
        <v>0.1</v>
      </c>
      <c r="N19" s="866">
        <v>4.3</v>
      </c>
      <c r="O19" s="886">
        <v>62200</v>
      </c>
      <c r="P19" s="886" t="s">
        <v>30</v>
      </c>
    </row>
    <row r="20" spans="1:229" ht="11.1" customHeight="1">
      <c r="B20" s="859" t="s">
        <v>38</v>
      </c>
      <c r="D20" s="866" t="s">
        <v>29</v>
      </c>
      <c r="E20" s="866" t="s">
        <v>29</v>
      </c>
      <c r="F20" s="866">
        <v>0.2</v>
      </c>
      <c r="G20" s="866">
        <v>0.3</v>
      </c>
      <c r="H20" s="866">
        <v>0.1</v>
      </c>
      <c r="I20" s="866">
        <v>0.1</v>
      </c>
      <c r="J20" s="866" t="s">
        <v>29</v>
      </c>
      <c r="K20" s="866" t="s">
        <v>29</v>
      </c>
      <c r="L20" s="866" t="s">
        <v>29</v>
      </c>
      <c r="M20" s="866" t="s">
        <v>29</v>
      </c>
      <c r="N20" s="866">
        <v>0.8</v>
      </c>
      <c r="O20" s="886">
        <v>66600</v>
      </c>
      <c r="P20" s="886" t="s">
        <v>30</v>
      </c>
    </row>
    <row r="21" spans="1:229" ht="11.1" customHeight="1">
      <c r="A21" s="869"/>
      <c r="B21" s="859" t="s">
        <v>39</v>
      </c>
      <c r="C21" s="849">
        <v>8</v>
      </c>
      <c r="D21" s="866" t="s">
        <v>29</v>
      </c>
      <c r="E21" s="866">
        <v>0.9</v>
      </c>
      <c r="F21" s="866">
        <v>4.4000000000000004</v>
      </c>
      <c r="G21" s="866">
        <v>3.4</v>
      </c>
      <c r="H21" s="866">
        <v>1</v>
      </c>
      <c r="I21" s="866">
        <v>0.3</v>
      </c>
      <c r="J21" s="866">
        <v>0.1</v>
      </c>
      <c r="K21" s="866" t="s">
        <v>29</v>
      </c>
      <c r="L21" s="866" t="s">
        <v>29</v>
      </c>
      <c r="M21" s="866">
        <v>0.3</v>
      </c>
      <c r="N21" s="866">
        <v>10.4</v>
      </c>
      <c r="O21" s="886">
        <v>61000</v>
      </c>
      <c r="P21" s="886">
        <v>59500</v>
      </c>
      <c r="Q21" s="869"/>
      <c r="R21" s="869"/>
      <c r="S21" s="869"/>
      <c r="T21" s="869"/>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69"/>
      <c r="FY21" s="869"/>
      <c r="FZ21" s="869"/>
      <c r="GA21" s="869"/>
      <c r="GB21" s="869"/>
      <c r="GC21" s="869"/>
      <c r="GD21" s="869"/>
      <c r="GE21" s="869"/>
      <c r="GF21" s="869"/>
      <c r="GG21" s="869"/>
      <c r="GH21" s="869"/>
      <c r="GI21" s="869"/>
      <c r="GJ21" s="869"/>
      <c r="GK21" s="869"/>
      <c r="GL21" s="869"/>
      <c r="GM21" s="869"/>
      <c r="GN21" s="869"/>
      <c r="GO21" s="869"/>
      <c r="GP21" s="869"/>
      <c r="GQ21" s="869"/>
      <c r="GR21" s="869"/>
      <c r="GS21" s="869"/>
      <c r="GT21" s="869"/>
      <c r="GU21" s="869"/>
      <c r="GV21" s="869"/>
      <c r="GW21" s="869"/>
      <c r="GX21" s="869"/>
      <c r="GY21" s="869"/>
      <c r="GZ21" s="869"/>
      <c r="HA21" s="869"/>
      <c r="HB21" s="869"/>
      <c r="HC21" s="869"/>
      <c r="HD21" s="869"/>
      <c r="HE21" s="869"/>
      <c r="HF21" s="869"/>
      <c r="HG21" s="869"/>
      <c r="HH21" s="869"/>
      <c r="HI21" s="869"/>
      <c r="HJ21" s="869"/>
      <c r="HK21" s="869"/>
      <c r="HL21" s="869"/>
      <c r="HM21" s="869"/>
      <c r="HN21" s="869"/>
      <c r="HO21" s="869"/>
      <c r="HP21" s="869"/>
      <c r="HQ21" s="869"/>
      <c r="HR21" s="869"/>
      <c r="HS21" s="869"/>
      <c r="HT21" s="869"/>
      <c r="HU21" s="869"/>
    </row>
    <row r="22" spans="1:229" ht="11.1" customHeight="1">
      <c r="A22" s="869"/>
      <c r="B22" s="870"/>
      <c r="C22" s="862"/>
      <c r="D22" s="888"/>
      <c r="E22" s="888"/>
      <c r="F22" s="888"/>
      <c r="G22" s="888"/>
      <c r="H22" s="888"/>
      <c r="I22" s="888"/>
      <c r="J22" s="888"/>
      <c r="K22" s="888"/>
      <c r="L22" s="871"/>
      <c r="M22" s="871"/>
      <c r="N22" s="871"/>
      <c r="O22" s="943"/>
      <c r="P22" s="943"/>
      <c r="Q22" s="869"/>
      <c r="R22" s="869"/>
      <c r="S22" s="869"/>
      <c r="T22" s="869"/>
      <c r="U22" s="869"/>
      <c r="V22" s="869"/>
      <c r="W22" s="869"/>
      <c r="X22" s="869"/>
      <c r="Y22" s="869"/>
      <c r="Z22" s="869"/>
      <c r="AA22" s="869"/>
      <c r="AB22" s="869"/>
      <c r="AC22" s="869"/>
      <c r="AD22" s="869"/>
      <c r="AE22" s="869"/>
      <c r="AF22" s="869"/>
      <c r="AG22" s="869"/>
      <c r="AH22" s="869"/>
      <c r="AI22" s="869"/>
      <c r="AJ22" s="869"/>
      <c r="AK22" s="869"/>
      <c r="AL22" s="869"/>
      <c r="AM22" s="869"/>
      <c r="AN22" s="869"/>
      <c r="AO22" s="869"/>
      <c r="AP22" s="869"/>
      <c r="AQ22" s="869"/>
      <c r="AR22" s="869"/>
      <c r="AS22" s="869"/>
      <c r="AT22" s="869"/>
      <c r="AU22" s="869"/>
      <c r="AV22" s="869"/>
      <c r="AW22" s="869"/>
      <c r="AX22" s="869"/>
      <c r="AY22" s="869"/>
      <c r="AZ22" s="869"/>
      <c r="BA22" s="869"/>
      <c r="BB22" s="869"/>
      <c r="BC22" s="869"/>
      <c r="BD22" s="869"/>
      <c r="BE22" s="869"/>
      <c r="BF22" s="869"/>
      <c r="BG22" s="869"/>
      <c r="BH22" s="869"/>
      <c r="BI22" s="869"/>
      <c r="BJ22" s="869"/>
      <c r="BK22" s="869"/>
      <c r="BL22" s="869"/>
      <c r="BM22" s="869"/>
      <c r="BN22" s="869"/>
      <c r="BO22" s="869"/>
      <c r="BP22" s="869"/>
      <c r="BQ22" s="869"/>
      <c r="BR22" s="869"/>
      <c r="BS22" s="869"/>
      <c r="BT22" s="869"/>
      <c r="BU22" s="869"/>
      <c r="BV22" s="869"/>
      <c r="BW22" s="869"/>
      <c r="BX22" s="869"/>
      <c r="BY22" s="869"/>
      <c r="BZ22" s="869"/>
      <c r="CA22" s="869"/>
      <c r="CB22" s="869"/>
      <c r="CC22" s="869"/>
      <c r="CD22" s="869"/>
      <c r="CE22" s="869"/>
      <c r="CF22" s="869"/>
      <c r="CG22" s="869"/>
      <c r="CH22" s="869"/>
      <c r="CI22" s="869"/>
      <c r="CJ22" s="869"/>
      <c r="CK22" s="869"/>
      <c r="CL22" s="869"/>
      <c r="CM22" s="869"/>
      <c r="CN22" s="869"/>
      <c r="CO22" s="869"/>
      <c r="CP22" s="869"/>
      <c r="CQ22" s="869"/>
      <c r="CR22" s="869"/>
      <c r="CS22" s="869"/>
      <c r="CT22" s="869"/>
      <c r="CU22" s="869"/>
      <c r="CV22" s="869"/>
      <c r="CW22" s="869"/>
      <c r="CX22" s="869"/>
      <c r="CY22" s="869"/>
      <c r="CZ22" s="869"/>
      <c r="DA22" s="869"/>
      <c r="DB22" s="869"/>
      <c r="DC22" s="869"/>
      <c r="DD22" s="869"/>
      <c r="DE22" s="869"/>
      <c r="DF22" s="869"/>
      <c r="DG22" s="869"/>
      <c r="DH22" s="869"/>
      <c r="DI22" s="869"/>
      <c r="DJ22" s="869"/>
      <c r="DK22" s="869"/>
      <c r="DL22" s="869"/>
      <c r="DM22" s="869"/>
      <c r="DN22" s="869"/>
      <c r="DO22" s="869"/>
      <c r="DP22" s="869"/>
      <c r="DQ22" s="869"/>
      <c r="DR22" s="869"/>
      <c r="DS22" s="869"/>
      <c r="DT22" s="869"/>
      <c r="DU22" s="869"/>
      <c r="DV22" s="869"/>
      <c r="DW22" s="869"/>
      <c r="DX22" s="869"/>
      <c r="DY22" s="869"/>
      <c r="DZ22" s="869"/>
      <c r="EA22" s="869"/>
      <c r="EB22" s="869"/>
      <c r="EC22" s="869"/>
      <c r="ED22" s="869"/>
      <c r="EE22" s="869"/>
      <c r="EF22" s="869"/>
      <c r="EG22" s="869"/>
      <c r="EH22" s="869"/>
      <c r="EI22" s="869"/>
      <c r="EJ22" s="869"/>
      <c r="EK22" s="869"/>
      <c r="EL22" s="869"/>
      <c r="EM22" s="869"/>
      <c r="EN22" s="869"/>
      <c r="EO22" s="869"/>
      <c r="EP22" s="869"/>
      <c r="EQ22" s="869"/>
      <c r="ER22" s="869"/>
      <c r="ES22" s="869"/>
      <c r="ET22" s="869"/>
      <c r="EU22" s="869"/>
      <c r="EV22" s="869"/>
      <c r="EW22" s="869"/>
      <c r="EX22" s="869"/>
      <c r="EY22" s="869"/>
      <c r="EZ22" s="869"/>
      <c r="FA22" s="869"/>
      <c r="FB22" s="869"/>
      <c r="FC22" s="869"/>
      <c r="FD22" s="869"/>
      <c r="FE22" s="869"/>
      <c r="FF22" s="869"/>
      <c r="FG22" s="869"/>
      <c r="FH22" s="869"/>
      <c r="FI22" s="869"/>
      <c r="FJ22" s="869"/>
      <c r="FK22" s="869"/>
      <c r="FL22" s="869"/>
      <c r="FM22" s="869"/>
      <c r="FN22" s="869"/>
      <c r="FO22" s="869"/>
      <c r="FP22" s="869"/>
      <c r="FQ22" s="869"/>
      <c r="FR22" s="869"/>
      <c r="FS22" s="869"/>
      <c r="FT22" s="869"/>
      <c r="FU22" s="869"/>
      <c r="FV22" s="869"/>
      <c r="FW22" s="869"/>
      <c r="FX22" s="869"/>
      <c r="FY22" s="869"/>
      <c r="FZ22" s="869"/>
      <c r="GA22" s="869"/>
      <c r="GB22" s="869"/>
      <c r="GC22" s="869"/>
      <c r="GD22" s="869"/>
      <c r="GE22" s="869"/>
      <c r="GF22" s="869"/>
      <c r="GG22" s="869"/>
      <c r="GH22" s="869"/>
      <c r="GI22" s="869"/>
      <c r="GJ22" s="869"/>
      <c r="GK22" s="869"/>
      <c r="GL22" s="869"/>
      <c r="GM22" s="869"/>
      <c r="GN22" s="869"/>
      <c r="GO22" s="869"/>
      <c r="GP22" s="869"/>
      <c r="GQ22" s="869"/>
      <c r="GR22" s="869"/>
      <c r="GS22" s="869"/>
      <c r="GT22" s="869"/>
      <c r="GU22" s="869"/>
      <c r="GV22" s="869"/>
      <c r="GW22" s="869"/>
      <c r="GX22" s="869"/>
      <c r="GY22" s="869"/>
      <c r="GZ22" s="869"/>
      <c r="HA22" s="869"/>
      <c r="HB22" s="869"/>
      <c r="HC22" s="869"/>
      <c r="HD22" s="869"/>
      <c r="HE22" s="869"/>
      <c r="HF22" s="869"/>
      <c r="HG22" s="869"/>
      <c r="HH22" s="869"/>
      <c r="HI22" s="869"/>
      <c r="HJ22" s="869"/>
      <c r="HK22" s="869"/>
      <c r="HL22" s="869"/>
      <c r="HM22" s="869"/>
      <c r="HN22" s="869"/>
      <c r="HO22" s="869"/>
      <c r="HP22" s="869"/>
      <c r="HQ22" s="869"/>
      <c r="HR22" s="869"/>
      <c r="HS22" s="869"/>
      <c r="HT22" s="869"/>
      <c r="HU22" s="869"/>
    </row>
    <row r="23" spans="1:229" ht="11.1" customHeight="1">
      <c r="B23" s="865" t="s">
        <v>41</v>
      </c>
      <c r="C23" s="849">
        <v>9</v>
      </c>
      <c r="D23" s="871"/>
      <c r="E23" s="871"/>
      <c r="F23" s="871"/>
      <c r="G23" s="871"/>
      <c r="H23" s="871"/>
      <c r="I23" s="871"/>
      <c r="J23" s="871"/>
      <c r="K23" s="871"/>
      <c r="L23" s="944"/>
      <c r="M23" s="944"/>
      <c r="N23" s="944"/>
      <c r="O23" s="886"/>
    </row>
    <row r="24" spans="1:229" ht="11.1" customHeight="1">
      <c r="B24" s="859" t="s">
        <v>254</v>
      </c>
      <c r="D24" s="866" t="s">
        <v>29</v>
      </c>
      <c r="E24" s="866">
        <v>0.3</v>
      </c>
      <c r="F24" s="866">
        <v>0.9</v>
      </c>
      <c r="G24" s="866">
        <v>0.3</v>
      </c>
      <c r="H24" s="866">
        <v>0.1</v>
      </c>
      <c r="I24" s="866" t="s">
        <v>29</v>
      </c>
      <c r="J24" s="866" t="s">
        <v>29</v>
      </c>
      <c r="K24" s="866" t="s">
        <v>29</v>
      </c>
      <c r="L24" s="866" t="s">
        <v>29</v>
      </c>
      <c r="M24" s="866" t="s">
        <v>29</v>
      </c>
      <c r="N24" s="866">
        <v>1.7</v>
      </c>
      <c r="O24" s="886">
        <v>56800</v>
      </c>
      <c r="P24" s="886" t="s">
        <v>30</v>
      </c>
    </row>
    <row r="25" spans="1:229" ht="11.1" customHeight="1">
      <c r="B25" s="859" t="s">
        <v>255</v>
      </c>
      <c r="D25" s="866" t="s">
        <v>29</v>
      </c>
      <c r="E25" s="866">
        <v>0.5</v>
      </c>
      <c r="F25" s="866">
        <v>2.7</v>
      </c>
      <c r="G25" s="866">
        <v>2</v>
      </c>
      <c r="H25" s="866">
        <v>0.5</v>
      </c>
      <c r="I25" s="866">
        <v>0.2</v>
      </c>
      <c r="J25" s="866">
        <v>0.1</v>
      </c>
      <c r="K25" s="866" t="s">
        <v>29</v>
      </c>
      <c r="L25" s="866" t="s">
        <v>29</v>
      </c>
      <c r="M25" s="866">
        <v>0.2</v>
      </c>
      <c r="N25" s="866">
        <v>6.1</v>
      </c>
      <c r="O25" s="886">
        <v>60400</v>
      </c>
      <c r="P25" s="886" t="s">
        <v>30</v>
      </c>
    </row>
    <row r="26" spans="1:229" ht="11.1" customHeight="1">
      <c r="B26" s="859" t="s">
        <v>256</v>
      </c>
      <c r="D26" s="866" t="s">
        <v>29</v>
      </c>
      <c r="E26" s="866">
        <v>0.3</v>
      </c>
      <c r="F26" s="866">
        <v>2</v>
      </c>
      <c r="G26" s="866">
        <v>2.1</v>
      </c>
      <c r="H26" s="866">
        <v>0.7</v>
      </c>
      <c r="I26" s="866">
        <v>0.2</v>
      </c>
      <c r="J26" s="866">
        <v>0.1</v>
      </c>
      <c r="K26" s="866" t="s">
        <v>29</v>
      </c>
      <c r="L26" s="866" t="s">
        <v>29</v>
      </c>
      <c r="M26" s="866">
        <v>0.1</v>
      </c>
      <c r="N26" s="866">
        <v>5.5</v>
      </c>
      <c r="O26" s="886">
        <v>63000</v>
      </c>
      <c r="P26" s="886" t="s">
        <v>30</v>
      </c>
    </row>
    <row r="27" spans="1:229" ht="11.1" customHeight="1">
      <c r="B27" s="859" t="s">
        <v>38</v>
      </c>
      <c r="D27" s="866" t="s">
        <v>29</v>
      </c>
      <c r="E27" s="866" t="s">
        <v>29</v>
      </c>
      <c r="F27" s="866">
        <v>0.3</v>
      </c>
      <c r="G27" s="866">
        <v>0.3</v>
      </c>
      <c r="H27" s="866">
        <v>0.2</v>
      </c>
      <c r="I27" s="866">
        <v>0.1</v>
      </c>
      <c r="J27" s="866" t="s">
        <v>29</v>
      </c>
      <c r="K27" s="866" t="s">
        <v>29</v>
      </c>
      <c r="L27" s="866" t="s">
        <v>29</v>
      </c>
      <c r="M27" s="866" t="s">
        <v>29</v>
      </c>
      <c r="N27" s="866">
        <v>0.9</v>
      </c>
      <c r="O27" s="886">
        <v>67000</v>
      </c>
      <c r="P27" s="886" t="s">
        <v>30</v>
      </c>
    </row>
    <row r="28" spans="1:229" ht="11.1" customHeight="1">
      <c r="A28" s="869"/>
      <c r="B28" s="859" t="s">
        <v>39</v>
      </c>
      <c r="C28" s="849">
        <v>8</v>
      </c>
      <c r="D28" s="866" t="s">
        <v>29</v>
      </c>
      <c r="E28" s="866">
        <v>1.2</v>
      </c>
      <c r="F28" s="866">
        <v>5.8</v>
      </c>
      <c r="G28" s="866">
        <v>4.7</v>
      </c>
      <c r="H28" s="866">
        <v>1.4</v>
      </c>
      <c r="I28" s="866">
        <v>0.5</v>
      </c>
      <c r="J28" s="866">
        <v>0.1</v>
      </c>
      <c r="K28" s="866">
        <v>0.1</v>
      </c>
      <c r="L28" s="866">
        <v>0.1</v>
      </c>
      <c r="M28" s="866">
        <v>0.4</v>
      </c>
      <c r="N28" s="866">
        <v>14.2</v>
      </c>
      <c r="O28" s="886">
        <v>61400</v>
      </c>
      <c r="P28" s="886">
        <v>59700</v>
      </c>
      <c r="Q28" s="869"/>
      <c r="R28" s="869"/>
      <c r="S28" s="869"/>
      <c r="T28" s="869"/>
      <c r="U28" s="869"/>
      <c r="V28" s="869"/>
      <c r="W28" s="869"/>
      <c r="X28" s="869"/>
      <c r="Y28" s="869"/>
      <c r="Z28" s="869"/>
      <c r="AA28" s="869"/>
      <c r="AB28" s="869"/>
      <c r="AC28" s="869"/>
      <c r="AD28" s="869"/>
      <c r="AE28" s="869"/>
      <c r="AF28" s="869"/>
      <c r="AG28" s="869"/>
      <c r="AH28" s="869"/>
      <c r="AI28" s="869"/>
      <c r="AJ28" s="869"/>
      <c r="AK28" s="869"/>
      <c r="AL28" s="869"/>
      <c r="AM28" s="869"/>
      <c r="AN28" s="869"/>
      <c r="AO28" s="869"/>
      <c r="AP28" s="869"/>
      <c r="AQ28" s="869"/>
      <c r="AR28" s="869"/>
      <c r="AS28" s="869"/>
      <c r="AT28" s="869"/>
      <c r="AU28" s="869"/>
      <c r="AV28" s="869"/>
      <c r="AW28" s="869"/>
      <c r="AX28" s="869"/>
      <c r="AY28" s="869"/>
      <c r="AZ28" s="869"/>
      <c r="BA28" s="869"/>
      <c r="BB28" s="869"/>
      <c r="BC28" s="869"/>
      <c r="BD28" s="869"/>
      <c r="BE28" s="869"/>
      <c r="BF28" s="869"/>
      <c r="BG28" s="869"/>
      <c r="BH28" s="869"/>
      <c r="BI28" s="869"/>
      <c r="BJ28" s="869"/>
      <c r="BK28" s="869"/>
      <c r="BL28" s="869"/>
      <c r="BM28" s="869"/>
      <c r="BN28" s="869"/>
      <c r="BO28" s="869"/>
      <c r="BP28" s="869"/>
      <c r="BQ28" s="869"/>
      <c r="BR28" s="869"/>
      <c r="BS28" s="869"/>
      <c r="BT28" s="869"/>
      <c r="BU28" s="869"/>
      <c r="BV28" s="869"/>
      <c r="BW28" s="869"/>
      <c r="BX28" s="869"/>
      <c r="BY28" s="869"/>
      <c r="BZ28" s="869"/>
      <c r="CA28" s="869"/>
      <c r="CB28" s="869"/>
      <c r="CC28" s="869"/>
      <c r="CD28" s="869"/>
      <c r="CE28" s="869"/>
      <c r="CF28" s="869"/>
      <c r="CG28" s="869"/>
      <c r="CH28" s="869"/>
      <c r="CI28" s="869"/>
      <c r="CJ28" s="869"/>
      <c r="CK28" s="869"/>
      <c r="CL28" s="869"/>
      <c r="CM28" s="869"/>
      <c r="CN28" s="869"/>
      <c r="CO28" s="869"/>
      <c r="CP28" s="869"/>
      <c r="CQ28" s="869"/>
      <c r="CR28" s="869"/>
      <c r="CS28" s="869"/>
      <c r="CT28" s="869"/>
      <c r="CU28" s="869"/>
      <c r="CV28" s="869"/>
      <c r="CW28" s="869"/>
      <c r="CX28" s="869"/>
      <c r="CY28" s="869"/>
      <c r="CZ28" s="869"/>
      <c r="DA28" s="869"/>
      <c r="DB28" s="869"/>
      <c r="DC28" s="869"/>
      <c r="DD28" s="869"/>
      <c r="DE28" s="869"/>
      <c r="DF28" s="869"/>
      <c r="DG28" s="869"/>
      <c r="DH28" s="869"/>
      <c r="DI28" s="869"/>
      <c r="DJ28" s="869"/>
      <c r="DK28" s="869"/>
      <c r="DL28" s="869"/>
      <c r="DM28" s="869"/>
      <c r="DN28" s="869"/>
      <c r="DO28" s="869"/>
      <c r="DP28" s="869"/>
      <c r="DQ28" s="869"/>
      <c r="DR28" s="869"/>
      <c r="DS28" s="869"/>
      <c r="DT28" s="869"/>
      <c r="DU28" s="869"/>
      <c r="DV28" s="869"/>
      <c r="DW28" s="869"/>
      <c r="DX28" s="869"/>
      <c r="DY28" s="869"/>
      <c r="DZ28" s="869"/>
      <c r="EA28" s="869"/>
      <c r="EB28" s="869"/>
      <c r="EC28" s="869"/>
      <c r="ED28" s="869"/>
      <c r="EE28" s="869"/>
      <c r="EF28" s="869"/>
      <c r="EG28" s="869"/>
      <c r="EH28" s="869"/>
      <c r="EI28" s="869"/>
      <c r="EJ28" s="869"/>
      <c r="EK28" s="869"/>
      <c r="EL28" s="869"/>
      <c r="EM28" s="869"/>
      <c r="EN28" s="869"/>
      <c r="EO28" s="869"/>
      <c r="EP28" s="869"/>
      <c r="EQ28" s="869"/>
      <c r="ER28" s="869"/>
      <c r="ES28" s="869"/>
      <c r="ET28" s="869"/>
      <c r="EU28" s="869"/>
      <c r="EV28" s="869"/>
      <c r="EW28" s="869"/>
      <c r="EX28" s="869"/>
      <c r="EY28" s="869"/>
      <c r="EZ28" s="869"/>
      <c r="FA28" s="869"/>
      <c r="FB28" s="869"/>
      <c r="FC28" s="869"/>
      <c r="FD28" s="869"/>
      <c r="FE28" s="869"/>
      <c r="FF28" s="869"/>
      <c r="FG28" s="869"/>
      <c r="FH28" s="869"/>
      <c r="FI28" s="869"/>
      <c r="FJ28" s="869"/>
      <c r="FK28" s="869"/>
      <c r="FL28" s="869"/>
      <c r="FM28" s="869"/>
      <c r="FN28" s="869"/>
      <c r="FO28" s="869"/>
      <c r="FP28" s="869"/>
      <c r="FQ28" s="869"/>
      <c r="FR28" s="869"/>
      <c r="FS28" s="869"/>
      <c r="FT28" s="869"/>
      <c r="FU28" s="869"/>
      <c r="FV28" s="869"/>
      <c r="FW28" s="869"/>
      <c r="FX28" s="869"/>
      <c r="FY28" s="869"/>
      <c r="FZ28" s="869"/>
      <c r="GA28" s="869"/>
      <c r="GB28" s="869"/>
      <c r="GC28" s="869"/>
      <c r="GD28" s="869"/>
      <c r="GE28" s="869"/>
      <c r="GF28" s="869"/>
      <c r="GG28" s="869"/>
      <c r="GH28" s="869"/>
      <c r="GI28" s="869"/>
      <c r="GJ28" s="869"/>
      <c r="GK28" s="869"/>
      <c r="GL28" s="869"/>
      <c r="GM28" s="869"/>
      <c r="GN28" s="869"/>
      <c r="GO28" s="869"/>
      <c r="GP28" s="869"/>
      <c r="GQ28" s="869"/>
      <c r="GR28" s="869"/>
      <c r="GS28" s="869"/>
      <c r="GT28" s="869"/>
      <c r="GU28" s="869"/>
      <c r="GV28" s="869"/>
      <c r="GW28" s="869"/>
      <c r="GX28" s="869"/>
      <c r="GY28" s="869"/>
      <c r="GZ28" s="869"/>
      <c r="HA28" s="869"/>
      <c r="HB28" s="869"/>
      <c r="HC28" s="869"/>
      <c r="HD28" s="869"/>
      <c r="HE28" s="869"/>
      <c r="HF28" s="869"/>
      <c r="HG28" s="869"/>
      <c r="HH28" s="869"/>
      <c r="HI28" s="869"/>
      <c r="HJ28" s="869"/>
      <c r="HK28" s="869"/>
      <c r="HL28" s="869"/>
      <c r="HM28" s="869"/>
      <c r="HN28" s="869"/>
      <c r="HO28" s="869"/>
      <c r="HP28" s="869"/>
      <c r="HQ28" s="869"/>
      <c r="HR28" s="869"/>
      <c r="HS28" s="869"/>
      <c r="HT28" s="869"/>
      <c r="HU28" s="869"/>
    </row>
    <row r="29" spans="1:229" ht="11.1" customHeight="1">
      <c r="B29" s="859"/>
      <c r="D29" s="871"/>
      <c r="E29" s="871"/>
      <c r="F29" s="871"/>
      <c r="G29" s="871"/>
      <c r="H29" s="871"/>
      <c r="I29" s="871"/>
      <c r="J29" s="871"/>
      <c r="K29" s="871"/>
      <c r="L29" s="944"/>
      <c r="M29" s="944"/>
      <c r="N29" s="944"/>
      <c r="O29" s="886"/>
    </row>
    <row r="30" spans="1:229" ht="11.1" customHeight="1">
      <c r="B30" s="865" t="s">
        <v>42</v>
      </c>
      <c r="C30" s="849">
        <v>10</v>
      </c>
      <c r="D30" s="871"/>
      <c r="E30" s="871"/>
      <c r="F30" s="871"/>
      <c r="G30" s="871"/>
      <c r="H30" s="871"/>
      <c r="I30" s="871"/>
      <c r="J30" s="871"/>
      <c r="K30" s="871"/>
      <c r="L30" s="944"/>
      <c r="M30" s="944"/>
      <c r="N30" s="944"/>
      <c r="O30" s="886"/>
    </row>
    <row r="31" spans="1:229" ht="4.1500000000000004" customHeight="1">
      <c r="A31" s="881"/>
      <c r="B31" s="874"/>
      <c r="D31" s="871"/>
      <c r="E31" s="871"/>
      <c r="F31" s="871"/>
      <c r="G31" s="871"/>
      <c r="H31" s="871"/>
      <c r="I31" s="871"/>
      <c r="J31" s="871"/>
      <c r="K31" s="871"/>
      <c r="L31" s="944"/>
      <c r="M31" s="944"/>
      <c r="N31" s="944"/>
      <c r="O31" s="886"/>
    </row>
    <row r="32" spans="1:229" ht="11.1" customHeight="1">
      <c r="B32" s="865" t="s">
        <v>27</v>
      </c>
      <c r="D32" s="871"/>
      <c r="E32" s="871"/>
      <c r="F32" s="871"/>
      <c r="G32" s="871"/>
      <c r="H32" s="871"/>
      <c r="I32" s="871"/>
      <c r="J32" s="871"/>
      <c r="K32" s="871"/>
      <c r="L32" s="944"/>
      <c r="M32" s="944"/>
      <c r="N32" s="944"/>
      <c r="O32" s="886"/>
    </row>
    <row r="33" spans="1:229" ht="11.1" customHeight="1">
      <c r="A33" s="863"/>
      <c r="B33" s="859" t="s">
        <v>254</v>
      </c>
      <c r="D33" s="866" t="s">
        <v>29</v>
      </c>
      <c r="E33" s="866" t="s">
        <v>29</v>
      </c>
      <c r="F33" s="866">
        <v>0.1</v>
      </c>
      <c r="G33" s="866">
        <v>0.1</v>
      </c>
      <c r="H33" s="866" t="s">
        <v>29</v>
      </c>
      <c r="I33" s="866" t="s">
        <v>29</v>
      </c>
      <c r="J33" s="866" t="s">
        <v>29</v>
      </c>
      <c r="K33" s="866" t="s">
        <v>29</v>
      </c>
      <c r="L33" s="866" t="s">
        <v>29</v>
      </c>
      <c r="M33" s="866" t="s">
        <v>29</v>
      </c>
      <c r="N33" s="866">
        <v>0.2</v>
      </c>
      <c r="O33" s="886">
        <v>62400</v>
      </c>
      <c r="P33" s="886" t="s">
        <v>30</v>
      </c>
    </row>
    <row r="34" spans="1:229" ht="11.1" customHeight="1">
      <c r="B34" s="859" t="s">
        <v>255</v>
      </c>
      <c r="D34" s="866" t="s">
        <v>29</v>
      </c>
      <c r="E34" s="866" t="s">
        <v>29</v>
      </c>
      <c r="F34" s="866">
        <v>0.1</v>
      </c>
      <c r="G34" s="866">
        <v>0.2</v>
      </c>
      <c r="H34" s="866">
        <v>0.1</v>
      </c>
      <c r="I34" s="866" t="s">
        <v>29</v>
      </c>
      <c r="J34" s="866" t="s">
        <v>29</v>
      </c>
      <c r="K34" s="866" t="s">
        <v>29</v>
      </c>
      <c r="L34" s="866" t="s">
        <v>29</v>
      </c>
      <c r="M34" s="866" t="s">
        <v>29</v>
      </c>
      <c r="N34" s="866">
        <v>0.4</v>
      </c>
      <c r="O34" s="886">
        <v>67100</v>
      </c>
      <c r="P34" s="886" t="s">
        <v>30</v>
      </c>
    </row>
    <row r="35" spans="1:229" ht="11.1" customHeight="1">
      <c r="B35" s="859" t="s">
        <v>256</v>
      </c>
      <c r="D35" s="866" t="s">
        <v>29</v>
      </c>
      <c r="E35" s="866" t="s">
        <v>29</v>
      </c>
      <c r="F35" s="866" t="s">
        <v>29</v>
      </c>
      <c r="G35" s="866">
        <v>0.1</v>
      </c>
      <c r="H35" s="866">
        <v>0.1</v>
      </c>
      <c r="I35" s="866" t="s">
        <v>29</v>
      </c>
      <c r="J35" s="866" t="s">
        <v>29</v>
      </c>
      <c r="K35" s="866" t="s">
        <v>29</v>
      </c>
      <c r="L35" s="866" t="s">
        <v>29</v>
      </c>
      <c r="M35" s="866" t="s">
        <v>29</v>
      </c>
      <c r="N35" s="866">
        <v>0.3</v>
      </c>
      <c r="O35" s="886">
        <v>71500</v>
      </c>
      <c r="P35" s="886" t="s">
        <v>30</v>
      </c>
    </row>
    <row r="36" spans="1:229" ht="11.1" customHeight="1">
      <c r="B36" s="859" t="s">
        <v>38</v>
      </c>
      <c r="D36" s="866" t="s">
        <v>29</v>
      </c>
      <c r="E36" s="866" t="s">
        <v>29</v>
      </c>
      <c r="F36" s="866" t="s">
        <v>29</v>
      </c>
      <c r="G36" s="866" t="s">
        <v>29</v>
      </c>
      <c r="H36" s="866" t="s">
        <v>29</v>
      </c>
      <c r="I36" s="866" t="s">
        <v>29</v>
      </c>
      <c r="J36" s="866" t="s">
        <v>29</v>
      </c>
      <c r="K36" s="866" t="s">
        <v>29</v>
      </c>
      <c r="L36" s="866" t="s">
        <v>29</v>
      </c>
      <c r="M36" s="866" t="s">
        <v>29</v>
      </c>
      <c r="N36" s="866">
        <v>0.1</v>
      </c>
      <c r="O36" s="886">
        <v>75800</v>
      </c>
      <c r="P36" s="886" t="s">
        <v>30</v>
      </c>
    </row>
    <row r="37" spans="1:229" ht="11.1" customHeight="1">
      <c r="A37" s="869"/>
      <c r="B37" s="859" t="s">
        <v>39</v>
      </c>
      <c r="C37" s="849">
        <v>8</v>
      </c>
      <c r="D37" s="866" t="s">
        <v>29</v>
      </c>
      <c r="E37" s="866" t="s">
        <v>29</v>
      </c>
      <c r="F37" s="866">
        <v>0.2</v>
      </c>
      <c r="G37" s="866">
        <v>0.3</v>
      </c>
      <c r="H37" s="866">
        <v>0.1</v>
      </c>
      <c r="I37" s="866">
        <v>0.1</v>
      </c>
      <c r="J37" s="866" t="s">
        <v>29</v>
      </c>
      <c r="K37" s="866" t="s">
        <v>29</v>
      </c>
      <c r="L37" s="866" t="s">
        <v>29</v>
      </c>
      <c r="M37" s="866">
        <v>0.1</v>
      </c>
      <c r="N37" s="866">
        <v>1</v>
      </c>
      <c r="O37" s="886">
        <v>67700</v>
      </c>
      <c r="P37" s="886">
        <v>64700</v>
      </c>
      <c r="Q37" s="869"/>
      <c r="R37" s="869"/>
      <c r="S37" s="869"/>
      <c r="T37" s="869"/>
      <c r="U37" s="869"/>
      <c r="V37" s="869"/>
      <c r="W37" s="869"/>
      <c r="X37" s="869"/>
      <c r="Y37" s="869"/>
      <c r="Z37" s="869"/>
      <c r="AA37" s="869"/>
      <c r="AB37" s="869"/>
      <c r="AC37" s="869"/>
      <c r="AD37" s="869"/>
      <c r="AE37" s="869"/>
      <c r="AF37" s="869"/>
      <c r="AG37" s="869"/>
      <c r="AH37" s="869"/>
      <c r="AI37" s="869"/>
      <c r="AJ37" s="869"/>
      <c r="AK37" s="869"/>
      <c r="AL37" s="869"/>
      <c r="AM37" s="869"/>
      <c r="AN37" s="869"/>
      <c r="AO37" s="869"/>
      <c r="AP37" s="869"/>
      <c r="AQ37" s="869"/>
      <c r="AR37" s="869"/>
      <c r="AS37" s="869"/>
      <c r="AT37" s="869"/>
      <c r="AU37" s="869"/>
      <c r="AV37" s="869"/>
      <c r="AW37" s="869"/>
      <c r="AX37" s="869"/>
      <c r="AY37" s="869"/>
      <c r="AZ37" s="869"/>
      <c r="BA37" s="869"/>
      <c r="BB37" s="869"/>
      <c r="BC37" s="869"/>
      <c r="BD37" s="869"/>
      <c r="BE37" s="869"/>
      <c r="BF37" s="869"/>
      <c r="BG37" s="869"/>
      <c r="BH37" s="869"/>
      <c r="BI37" s="869"/>
      <c r="BJ37" s="869"/>
      <c r="BK37" s="869"/>
      <c r="BL37" s="869"/>
      <c r="BM37" s="869"/>
      <c r="BN37" s="869"/>
      <c r="BO37" s="869"/>
      <c r="BP37" s="869"/>
      <c r="BQ37" s="869"/>
      <c r="BR37" s="869"/>
      <c r="BS37" s="869"/>
      <c r="BT37" s="869"/>
      <c r="BU37" s="869"/>
      <c r="BV37" s="869"/>
      <c r="BW37" s="869"/>
      <c r="BX37" s="869"/>
      <c r="BY37" s="869"/>
      <c r="BZ37" s="869"/>
      <c r="CA37" s="869"/>
      <c r="CB37" s="869"/>
      <c r="CC37" s="869"/>
      <c r="CD37" s="869"/>
      <c r="CE37" s="869"/>
      <c r="CF37" s="869"/>
      <c r="CG37" s="869"/>
      <c r="CH37" s="869"/>
      <c r="CI37" s="869"/>
      <c r="CJ37" s="869"/>
      <c r="CK37" s="869"/>
      <c r="CL37" s="869"/>
      <c r="CM37" s="869"/>
      <c r="CN37" s="869"/>
      <c r="CO37" s="869"/>
      <c r="CP37" s="869"/>
      <c r="CQ37" s="869"/>
      <c r="CR37" s="869"/>
      <c r="CS37" s="869"/>
      <c r="CT37" s="869"/>
      <c r="CU37" s="869"/>
      <c r="CV37" s="869"/>
      <c r="CW37" s="869"/>
      <c r="CX37" s="869"/>
      <c r="CY37" s="869"/>
      <c r="CZ37" s="869"/>
      <c r="DA37" s="869"/>
      <c r="DB37" s="869"/>
      <c r="DC37" s="869"/>
      <c r="DD37" s="869"/>
      <c r="DE37" s="869"/>
      <c r="DF37" s="869"/>
      <c r="DG37" s="869"/>
      <c r="DH37" s="869"/>
      <c r="DI37" s="869"/>
      <c r="DJ37" s="869"/>
      <c r="DK37" s="869"/>
      <c r="DL37" s="869"/>
      <c r="DM37" s="869"/>
      <c r="DN37" s="869"/>
      <c r="DO37" s="869"/>
      <c r="DP37" s="869"/>
      <c r="DQ37" s="869"/>
      <c r="DR37" s="869"/>
      <c r="DS37" s="869"/>
      <c r="DT37" s="869"/>
      <c r="DU37" s="869"/>
      <c r="DV37" s="869"/>
      <c r="DW37" s="869"/>
      <c r="DX37" s="869"/>
      <c r="DY37" s="869"/>
      <c r="DZ37" s="869"/>
      <c r="EA37" s="869"/>
      <c r="EB37" s="869"/>
      <c r="EC37" s="869"/>
      <c r="ED37" s="869"/>
      <c r="EE37" s="869"/>
      <c r="EF37" s="869"/>
      <c r="EG37" s="869"/>
      <c r="EH37" s="869"/>
      <c r="EI37" s="869"/>
      <c r="EJ37" s="869"/>
      <c r="EK37" s="869"/>
      <c r="EL37" s="869"/>
      <c r="EM37" s="869"/>
      <c r="EN37" s="869"/>
      <c r="EO37" s="869"/>
      <c r="EP37" s="869"/>
      <c r="EQ37" s="869"/>
      <c r="ER37" s="869"/>
      <c r="ES37" s="869"/>
      <c r="ET37" s="869"/>
      <c r="EU37" s="869"/>
      <c r="EV37" s="869"/>
      <c r="EW37" s="869"/>
      <c r="EX37" s="869"/>
      <c r="EY37" s="869"/>
      <c r="EZ37" s="869"/>
      <c r="FA37" s="869"/>
      <c r="FB37" s="869"/>
      <c r="FC37" s="869"/>
      <c r="FD37" s="869"/>
      <c r="FE37" s="869"/>
      <c r="FF37" s="869"/>
      <c r="FG37" s="869"/>
      <c r="FH37" s="869"/>
      <c r="FI37" s="869"/>
      <c r="FJ37" s="869"/>
      <c r="FK37" s="869"/>
      <c r="FL37" s="869"/>
      <c r="FM37" s="869"/>
      <c r="FN37" s="869"/>
      <c r="FO37" s="869"/>
      <c r="FP37" s="869"/>
      <c r="FQ37" s="869"/>
      <c r="FR37" s="869"/>
      <c r="FS37" s="869"/>
      <c r="FT37" s="869"/>
      <c r="FU37" s="869"/>
      <c r="FV37" s="869"/>
      <c r="FW37" s="869"/>
      <c r="FX37" s="869"/>
      <c r="FY37" s="869"/>
      <c r="FZ37" s="869"/>
      <c r="GA37" s="869"/>
      <c r="GB37" s="869"/>
      <c r="GC37" s="869"/>
      <c r="GD37" s="869"/>
      <c r="GE37" s="869"/>
      <c r="GF37" s="869"/>
      <c r="GG37" s="869"/>
      <c r="GH37" s="869"/>
      <c r="GI37" s="869"/>
      <c r="GJ37" s="869"/>
      <c r="GK37" s="869"/>
      <c r="GL37" s="869"/>
      <c r="GM37" s="869"/>
      <c r="GN37" s="869"/>
      <c r="GO37" s="869"/>
      <c r="GP37" s="869"/>
      <c r="GQ37" s="869"/>
      <c r="GR37" s="869"/>
      <c r="GS37" s="869"/>
      <c r="GT37" s="869"/>
      <c r="GU37" s="869"/>
      <c r="GV37" s="869"/>
      <c r="GW37" s="869"/>
      <c r="GX37" s="869"/>
      <c r="GY37" s="869"/>
      <c r="GZ37" s="869"/>
      <c r="HA37" s="869"/>
      <c r="HB37" s="869"/>
      <c r="HC37" s="869"/>
      <c r="HD37" s="869"/>
      <c r="HE37" s="869"/>
      <c r="HF37" s="869"/>
      <c r="HG37" s="869"/>
      <c r="HH37" s="869"/>
      <c r="HI37" s="869"/>
      <c r="HJ37" s="869"/>
      <c r="HK37" s="869"/>
      <c r="HL37" s="869"/>
      <c r="HM37" s="869"/>
      <c r="HN37" s="869"/>
      <c r="HO37" s="869"/>
      <c r="HP37" s="869"/>
      <c r="HQ37" s="869"/>
      <c r="HR37" s="869"/>
      <c r="HS37" s="869"/>
      <c r="HT37" s="869"/>
      <c r="HU37" s="869"/>
    </row>
    <row r="38" spans="1:229" ht="11.1" customHeight="1">
      <c r="A38" s="869"/>
      <c r="B38" s="870"/>
      <c r="C38" s="862"/>
      <c r="D38" s="888"/>
      <c r="E38" s="888"/>
      <c r="F38" s="888"/>
      <c r="G38" s="888"/>
      <c r="H38" s="888"/>
      <c r="I38" s="888"/>
      <c r="J38" s="888"/>
      <c r="K38" s="888"/>
      <c r="L38" s="871"/>
      <c r="M38" s="871"/>
      <c r="N38" s="871"/>
      <c r="O38" s="886"/>
    </row>
    <row r="39" spans="1:229" ht="11.1" customHeight="1">
      <c r="B39" s="865" t="s">
        <v>40</v>
      </c>
      <c r="C39" s="873"/>
      <c r="D39" s="871"/>
      <c r="E39" s="871"/>
      <c r="F39" s="871"/>
      <c r="G39" s="871"/>
      <c r="H39" s="871"/>
      <c r="I39" s="871"/>
      <c r="J39" s="871"/>
      <c r="K39" s="871"/>
      <c r="L39" s="944"/>
      <c r="M39" s="944"/>
      <c r="N39" s="944"/>
      <c r="O39" s="886"/>
    </row>
    <row r="40" spans="1:229" ht="11.1" customHeight="1">
      <c r="B40" s="859" t="s">
        <v>254</v>
      </c>
      <c r="D40" s="866" t="s">
        <v>29</v>
      </c>
      <c r="E40" s="866" t="s">
        <v>29</v>
      </c>
      <c r="F40" s="866">
        <v>0.2</v>
      </c>
      <c r="G40" s="866">
        <v>0.1</v>
      </c>
      <c r="H40" s="866" t="s">
        <v>29</v>
      </c>
      <c r="I40" s="866" t="s">
        <v>29</v>
      </c>
      <c r="J40" s="866" t="s">
        <v>29</v>
      </c>
      <c r="K40" s="866" t="s">
        <v>29</v>
      </c>
      <c r="L40" s="866" t="s">
        <v>29</v>
      </c>
      <c r="M40" s="866" t="s">
        <v>29</v>
      </c>
      <c r="N40" s="866">
        <v>0.4</v>
      </c>
      <c r="O40" s="886">
        <v>57600</v>
      </c>
      <c r="P40" s="886" t="s">
        <v>30</v>
      </c>
    </row>
    <row r="41" spans="1:229" ht="11.1" customHeight="1">
      <c r="B41" s="859" t="s">
        <v>255</v>
      </c>
      <c r="D41" s="866" t="s">
        <v>29</v>
      </c>
      <c r="E41" s="866">
        <v>0.1</v>
      </c>
      <c r="F41" s="866">
        <v>0.3</v>
      </c>
      <c r="G41" s="866">
        <v>0.3</v>
      </c>
      <c r="H41" s="866">
        <v>0.1</v>
      </c>
      <c r="I41" s="866" t="s">
        <v>29</v>
      </c>
      <c r="J41" s="866" t="s">
        <v>29</v>
      </c>
      <c r="K41" s="866" t="s">
        <v>29</v>
      </c>
      <c r="L41" s="866" t="s">
        <v>29</v>
      </c>
      <c r="M41" s="866" t="s">
        <v>29</v>
      </c>
      <c r="N41" s="866">
        <v>0.8</v>
      </c>
      <c r="O41" s="886">
        <v>62600</v>
      </c>
      <c r="P41" s="886" t="s">
        <v>30</v>
      </c>
    </row>
    <row r="42" spans="1:229" ht="11.1" customHeight="1">
      <c r="B42" s="859" t="s">
        <v>256</v>
      </c>
      <c r="D42" s="866" t="s">
        <v>29</v>
      </c>
      <c r="E42" s="866" t="s">
        <v>29</v>
      </c>
      <c r="F42" s="866">
        <v>0.2</v>
      </c>
      <c r="G42" s="866">
        <v>0.2</v>
      </c>
      <c r="H42" s="866">
        <v>0.1</v>
      </c>
      <c r="I42" s="866">
        <v>0.1</v>
      </c>
      <c r="J42" s="866" t="s">
        <v>29</v>
      </c>
      <c r="K42" s="866" t="s">
        <v>29</v>
      </c>
      <c r="L42" s="866" t="s">
        <v>29</v>
      </c>
      <c r="M42" s="866" t="s">
        <v>29</v>
      </c>
      <c r="N42" s="866">
        <v>0.8</v>
      </c>
      <c r="O42" s="886">
        <v>66100</v>
      </c>
      <c r="P42" s="886" t="s">
        <v>30</v>
      </c>
    </row>
    <row r="43" spans="1:229" ht="11.1" customHeight="1">
      <c r="B43" s="859" t="s">
        <v>38</v>
      </c>
      <c r="D43" s="866" t="s">
        <v>29</v>
      </c>
      <c r="E43" s="866" t="s">
        <v>29</v>
      </c>
      <c r="F43" s="866" t="s">
        <v>29</v>
      </c>
      <c r="G43" s="866">
        <v>0</v>
      </c>
      <c r="H43" s="866" t="s">
        <v>29</v>
      </c>
      <c r="I43" s="866" t="s">
        <v>29</v>
      </c>
      <c r="J43" s="866" t="s">
        <v>29</v>
      </c>
      <c r="K43" s="866" t="s">
        <v>29</v>
      </c>
      <c r="L43" s="866" t="s">
        <v>29</v>
      </c>
      <c r="M43" s="866" t="s">
        <v>29</v>
      </c>
      <c r="N43" s="866">
        <v>0.1</v>
      </c>
      <c r="O43" s="886">
        <v>72000</v>
      </c>
      <c r="P43" s="886" t="s">
        <v>30</v>
      </c>
    </row>
    <row r="44" spans="1:229" ht="11.1" customHeight="1">
      <c r="A44" s="869"/>
      <c r="B44" s="859" t="s">
        <v>39</v>
      </c>
      <c r="C44" s="849">
        <v>8</v>
      </c>
      <c r="D44" s="866" t="s">
        <v>29</v>
      </c>
      <c r="E44" s="866">
        <v>0.2</v>
      </c>
      <c r="F44" s="866">
        <v>0.7</v>
      </c>
      <c r="G44" s="866">
        <v>0.6</v>
      </c>
      <c r="H44" s="866">
        <v>0.3</v>
      </c>
      <c r="I44" s="866">
        <v>0.1</v>
      </c>
      <c r="J44" s="866" t="s">
        <v>29</v>
      </c>
      <c r="K44" s="866" t="s">
        <v>29</v>
      </c>
      <c r="L44" s="866" t="s">
        <v>29</v>
      </c>
      <c r="M44" s="866">
        <v>0.1</v>
      </c>
      <c r="N44" s="866">
        <v>2.1</v>
      </c>
      <c r="O44" s="886">
        <v>63600</v>
      </c>
      <c r="P44" s="886">
        <v>61200</v>
      </c>
      <c r="Q44" s="869"/>
      <c r="R44" s="869"/>
      <c r="S44" s="869"/>
      <c r="T44" s="869"/>
      <c r="U44" s="869"/>
      <c r="V44" s="869"/>
      <c r="W44" s="869"/>
      <c r="X44" s="869"/>
      <c r="Y44" s="869"/>
      <c r="Z44" s="869"/>
      <c r="AA44" s="869"/>
      <c r="AB44" s="869"/>
      <c r="AC44" s="869"/>
      <c r="AD44" s="869"/>
      <c r="AE44" s="869"/>
      <c r="AF44" s="869"/>
      <c r="AG44" s="869"/>
      <c r="AH44" s="869"/>
      <c r="AI44" s="869"/>
      <c r="AJ44" s="869"/>
      <c r="AK44" s="869"/>
      <c r="AL44" s="869"/>
      <c r="AM44" s="869"/>
      <c r="AN44" s="869"/>
      <c r="AO44" s="869"/>
      <c r="AP44" s="869"/>
      <c r="AQ44" s="869"/>
      <c r="AR44" s="869"/>
      <c r="AS44" s="869"/>
      <c r="AT44" s="869"/>
      <c r="AU44" s="869"/>
      <c r="AV44" s="869"/>
      <c r="AW44" s="869"/>
      <c r="AX44" s="869"/>
      <c r="AY44" s="869"/>
      <c r="AZ44" s="869"/>
      <c r="BA44" s="869"/>
      <c r="BB44" s="869"/>
      <c r="BC44" s="869"/>
      <c r="BD44" s="869"/>
      <c r="BE44" s="869"/>
      <c r="BF44" s="869"/>
      <c r="BG44" s="869"/>
      <c r="BH44" s="869"/>
      <c r="BI44" s="869"/>
      <c r="BJ44" s="869"/>
      <c r="BK44" s="869"/>
      <c r="BL44" s="869"/>
      <c r="BM44" s="869"/>
      <c r="BN44" s="869"/>
      <c r="BO44" s="869"/>
      <c r="BP44" s="869"/>
      <c r="BQ44" s="869"/>
      <c r="BR44" s="869"/>
      <c r="BS44" s="869"/>
      <c r="BT44" s="869"/>
      <c r="BU44" s="869"/>
      <c r="BV44" s="869"/>
      <c r="BW44" s="869"/>
      <c r="BX44" s="869"/>
      <c r="BY44" s="869"/>
      <c r="BZ44" s="869"/>
      <c r="CA44" s="869"/>
      <c r="CB44" s="869"/>
      <c r="CC44" s="869"/>
      <c r="CD44" s="869"/>
      <c r="CE44" s="869"/>
      <c r="CF44" s="869"/>
      <c r="CG44" s="869"/>
      <c r="CH44" s="869"/>
      <c r="CI44" s="869"/>
      <c r="CJ44" s="869"/>
      <c r="CK44" s="869"/>
      <c r="CL44" s="869"/>
      <c r="CM44" s="869"/>
      <c r="CN44" s="869"/>
      <c r="CO44" s="869"/>
      <c r="CP44" s="869"/>
      <c r="CQ44" s="869"/>
      <c r="CR44" s="869"/>
      <c r="CS44" s="869"/>
      <c r="CT44" s="869"/>
      <c r="CU44" s="869"/>
      <c r="CV44" s="869"/>
      <c r="CW44" s="869"/>
      <c r="CX44" s="869"/>
      <c r="CY44" s="869"/>
      <c r="CZ44" s="869"/>
      <c r="DA44" s="869"/>
      <c r="DB44" s="869"/>
      <c r="DC44" s="869"/>
      <c r="DD44" s="869"/>
      <c r="DE44" s="869"/>
      <c r="DF44" s="869"/>
      <c r="DG44" s="869"/>
      <c r="DH44" s="869"/>
      <c r="DI44" s="869"/>
      <c r="DJ44" s="869"/>
      <c r="DK44" s="869"/>
      <c r="DL44" s="869"/>
      <c r="DM44" s="869"/>
      <c r="DN44" s="869"/>
      <c r="DO44" s="869"/>
      <c r="DP44" s="869"/>
      <c r="DQ44" s="869"/>
      <c r="DR44" s="869"/>
      <c r="DS44" s="869"/>
      <c r="DT44" s="869"/>
      <c r="DU44" s="869"/>
      <c r="DV44" s="869"/>
      <c r="DW44" s="869"/>
      <c r="DX44" s="869"/>
      <c r="DY44" s="869"/>
      <c r="DZ44" s="869"/>
      <c r="EA44" s="869"/>
      <c r="EB44" s="869"/>
      <c r="EC44" s="869"/>
      <c r="ED44" s="869"/>
      <c r="EE44" s="869"/>
      <c r="EF44" s="869"/>
      <c r="EG44" s="869"/>
      <c r="EH44" s="869"/>
      <c r="EI44" s="869"/>
      <c r="EJ44" s="869"/>
      <c r="EK44" s="869"/>
      <c r="EL44" s="869"/>
      <c r="EM44" s="869"/>
      <c r="EN44" s="869"/>
      <c r="EO44" s="869"/>
      <c r="EP44" s="869"/>
      <c r="EQ44" s="869"/>
      <c r="ER44" s="869"/>
      <c r="ES44" s="869"/>
      <c r="ET44" s="869"/>
      <c r="EU44" s="869"/>
      <c r="EV44" s="869"/>
      <c r="EW44" s="869"/>
      <c r="EX44" s="869"/>
      <c r="EY44" s="869"/>
      <c r="EZ44" s="869"/>
      <c r="FA44" s="869"/>
      <c r="FB44" s="869"/>
      <c r="FC44" s="869"/>
      <c r="FD44" s="869"/>
      <c r="FE44" s="869"/>
      <c r="FF44" s="869"/>
      <c r="FG44" s="869"/>
      <c r="FH44" s="869"/>
      <c r="FI44" s="869"/>
      <c r="FJ44" s="869"/>
      <c r="FK44" s="869"/>
      <c r="FL44" s="869"/>
      <c r="FM44" s="869"/>
      <c r="FN44" s="869"/>
      <c r="FO44" s="869"/>
      <c r="FP44" s="869"/>
      <c r="FQ44" s="869"/>
      <c r="FR44" s="869"/>
      <c r="FS44" s="869"/>
      <c r="FT44" s="869"/>
      <c r="FU44" s="869"/>
      <c r="FV44" s="869"/>
      <c r="FW44" s="869"/>
      <c r="FX44" s="869"/>
      <c r="FY44" s="869"/>
      <c r="FZ44" s="869"/>
      <c r="GA44" s="869"/>
      <c r="GB44" s="869"/>
      <c r="GC44" s="869"/>
      <c r="GD44" s="869"/>
      <c r="GE44" s="869"/>
      <c r="GF44" s="869"/>
      <c r="GG44" s="869"/>
      <c r="GH44" s="869"/>
      <c r="GI44" s="869"/>
      <c r="GJ44" s="869"/>
      <c r="GK44" s="869"/>
      <c r="GL44" s="869"/>
      <c r="GM44" s="869"/>
      <c r="GN44" s="869"/>
      <c r="GO44" s="869"/>
      <c r="GP44" s="869"/>
      <c r="GQ44" s="869"/>
      <c r="GR44" s="869"/>
      <c r="GS44" s="869"/>
      <c r="GT44" s="869"/>
      <c r="GU44" s="869"/>
      <c r="GV44" s="869"/>
      <c r="GW44" s="869"/>
      <c r="GX44" s="869"/>
      <c r="GY44" s="869"/>
      <c r="GZ44" s="869"/>
      <c r="HA44" s="869"/>
      <c r="HB44" s="869"/>
      <c r="HC44" s="869"/>
      <c r="HD44" s="869"/>
      <c r="HE44" s="869"/>
      <c r="HF44" s="869"/>
      <c r="HG44" s="869"/>
      <c r="HH44" s="869"/>
      <c r="HI44" s="869"/>
      <c r="HJ44" s="869"/>
      <c r="HK44" s="869"/>
      <c r="HL44" s="869"/>
      <c r="HM44" s="869"/>
      <c r="HN44" s="869"/>
      <c r="HO44" s="869"/>
      <c r="HP44" s="869"/>
      <c r="HQ44" s="869"/>
      <c r="HR44" s="869"/>
      <c r="HS44" s="869"/>
      <c r="HT44" s="869"/>
      <c r="HU44" s="869"/>
    </row>
    <row r="45" spans="1:229" ht="11.1" customHeight="1">
      <c r="A45" s="869"/>
      <c r="B45" s="870"/>
      <c r="C45" s="862"/>
      <c r="D45" s="888"/>
      <c r="E45" s="888"/>
      <c r="F45" s="888"/>
      <c r="G45" s="888"/>
      <c r="H45" s="888"/>
      <c r="I45" s="888"/>
      <c r="J45" s="888"/>
      <c r="K45" s="888"/>
      <c r="L45" s="871"/>
      <c r="M45" s="871"/>
      <c r="N45" s="871"/>
      <c r="O45" s="886"/>
    </row>
    <row r="46" spans="1:229" ht="11.1" customHeight="1">
      <c r="B46" s="865" t="s">
        <v>41</v>
      </c>
      <c r="C46" s="849">
        <v>9</v>
      </c>
      <c r="D46" s="871"/>
      <c r="E46" s="871"/>
      <c r="F46" s="871"/>
      <c r="G46" s="871"/>
      <c r="H46" s="871"/>
      <c r="I46" s="871"/>
      <c r="J46" s="871"/>
      <c r="K46" s="871"/>
      <c r="L46" s="944"/>
      <c r="M46" s="944"/>
      <c r="N46" s="944"/>
      <c r="O46" s="886"/>
    </row>
    <row r="47" spans="1:229" ht="11.1" customHeight="1">
      <c r="B47" s="859" t="s">
        <v>254</v>
      </c>
      <c r="D47" s="866" t="s">
        <v>29</v>
      </c>
      <c r="E47" s="866">
        <v>0.1</v>
      </c>
      <c r="F47" s="866">
        <v>0.3</v>
      </c>
      <c r="G47" s="866">
        <v>0.1</v>
      </c>
      <c r="H47" s="866" t="s">
        <v>29</v>
      </c>
      <c r="I47" s="866" t="s">
        <v>29</v>
      </c>
      <c r="J47" s="866" t="s">
        <v>29</v>
      </c>
      <c r="K47" s="866" t="s">
        <v>29</v>
      </c>
      <c r="L47" s="866" t="s">
        <v>29</v>
      </c>
      <c r="M47" s="866" t="s">
        <v>29</v>
      </c>
      <c r="N47" s="866">
        <v>0.5</v>
      </c>
      <c r="O47" s="886">
        <v>59500</v>
      </c>
      <c r="P47" s="886" t="s">
        <v>30</v>
      </c>
    </row>
    <row r="48" spans="1:229" ht="11.1" customHeight="1">
      <c r="B48" s="859" t="s">
        <v>255</v>
      </c>
      <c r="D48" s="866" t="s">
        <v>29</v>
      </c>
      <c r="E48" s="866">
        <v>0.1</v>
      </c>
      <c r="F48" s="866">
        <v>0.4</v>
      </c>
      <c r="G48" s="866">
        <v>0.4</v>
      </c>
      <c r="H48" s="866">
        <v>0.2</v>
      </c>
      <c r="I48" s="866">
        <v>0.1</v>
      </c>
      <c r="J48" s="866" t="s">
        <v>29</v>
      </c>
      <c r="K48" s="866" t="s">
        <v>29</v>
      </c>
      <c r="L48" s="866" t="s">
        <v>29</v>
      </c>
      <c r="M48" s="866">
        <v>0.1</v>
      </c>
      <c r="N48" s="866">
        <v>1.3</v>
      </c>
      <c r="O48" s="886">
        <v>64100</v>
      </c>
      <c r="P48" s="886" t="s">
        <v>30</v>
      </c>
    </row>
    <row r="49" spans="1:229" ht="11.1" customHeight="1">
      <c r="B49" s="859" t="s">
        <v>256</v>
      </c>
      <c r="D49" s="866" t="s">
        <v>29</v>
      </c>
      <c r="E49" s="866" t="s">
        <v>29</v>
      </c>
      <c r="F49" s="866">
        <v>0.3</v>
      </c>
      <c r="G49" s="866">
        <v>0.3</v>
      </c>
      <c r="H49" s="866">
        <v>0.2</v>
      </c>
      <c r="I49" s="866">
        <v>0.1</v>
      </c>
      <c r="J49" s="866" t="s">
        <v>29</v>
      </c>
      <c r="K49" s="866" t="s">
        <v>29</v>
      </c>
      <c r="L49" s="866" t="s">
        <v>29</v>
      </c>
      <c r="M49" s="866">
        <v>0.1</v>
      </c>
      <c r="N49" s="866">
        <v>1</v>
      </c>
      <c r="O49" s="886">
        <v>67400</v>
      </c>
      <c r="P49" s="886" t="s">
        <v>30</v>
      </c>
    </row>
    <row r="50" spans="1:229" ht="11.1" customHeight="1">
      <c r="B50" s="859" t="s">
        <v>38</v>
      </c>
      <c r="D50" s="866" t="s">
        <v>29</v>
      </c>
      <c r="E50" s="866" t="s">
        <v>29</v>
      </c>
      <c r="F50" s="866">
        <v>0</v>
      </c>
      <c r="G50" s="866">
        <v>0.1</v>
      </c>
      <c r="H50" s="866" t="s">
        <v>29</v>
      </c>
      <c r="I50" s="866" t="s">
        <v>29</v>
      </c>
      <c r="J50" s="866" t="s">
        <v>29</v>
      </c>
      <c r="K50" s="866" t="s">
        <v>29</v>
      </c>
      <c r="L50" s="866" t="s">
        <v>29</v>
      </c>
      <c r="M50" s="866" t="s">
        <v>29</v>
      </c>
      <c r="N50" s="866">
        <v>0.2</v>
      </c>
      <c r="O50" s="886">
        <v>73000</v>
      </c>
      <c r="P50" s="886" t="s">
        <v>30</v>
      </c>
    </row>
    <row r="51" spans="1:229" ht="11.1" customHeight="1">
      <c r="A51" s="869"/>
      <c r="B51" s="859" t="s">
        <v>39</v>
      </c>
      <c r="C51" s="849">
        <v>8</v>
      </c>
      <c r="D51" s="866" t="s">
        <v>29</v>
      </c>
      <c r="E51" s="866">
        <v>0.2</v>
      </c>
      <c r="F51" s="866">
        <v>1</v>
      </c>
      <c r="G51" s="866">
        <v>1</v>
      </c>
      <c r="H51" s="866">
        <v>0.4</v>
      </c>
      <c r="I51" s="866">
        <v>0.2</v>
      </c>
      <c r="J51" s="866">
        <v>0.1</v>
      </c>
      <c r="K51" s="866" t="s">
        <v>29</v>
      </c>
      <c r="L51" s="866" t="s">
        <v>29</v>
      </c>
      <c r="M51" s="866">
        <v>0.1</v>
      </c>
      <c r="N51" s="866">
        <v>3</v>
      </c>
      <c r="O51" s="886">
        <v>64900</v>
      </c>
      <c r="P51" s="886">
        <v>62400</v>
      </c>
      <c r="Q51" s="869"/>
      <c r="R51" s="869"/>
      <c r="S51" s="869"/>
      <c r="T51" s="869"/>
      <c r="U51" s="869"/>
      <c r="V51" s="869"/>
      <c r="W51" s="869"/>
      <c r="X51" s="869"/>
      <c r="Y51" s="869"/>
      <c r="Z51" s="869"/>
      <c r="AA51" s="869"/>
      <c r="AB51" s="869"/>
      <c r="AC51" s="869"/>
      <c r="AD51" s="869"/>
      <c r="AE51" s="869"/>
      <c r="AF51" s="869"/>
      <c r="AG51" s="869"/>
      <c r="AH51" s="869"/>
      <c r="AI51" s="869"/>
      <c r="AJ51" s="869"/>
      <c r="AK51" s="869"/>
      <c r="AL51" s="869"/>
      <c r="AM51" s="869"/>
      <c r="AN51" s="869"/>
      <c r="AO51" s="869"/>
      <c r="AP51" s="869"/>
      <c r="AQ51" s="869"/>
      <c r="AR51" s="869"/>
      <c r="AS51" s="869"/>
      <c r="AT51" s="869"/>
      <c r="AU51" s="869"/>
      <c r="AV51" s="869"/>
      <c r="AW51" s="869"/>
      <c r="AX51" s="869"/>
      <c r="AY51" s="869"/>
      <c r="AZ51" s="869"/>
      <c r="BA51" s="869"/>
      <c r="BB51" s="869"/>
      <c r="BC51" s="869"/>
      <c r="BD51" s="869"/>
      <c r="BE51" s="869"/>
      <c r="BF51" s="869"/>
      <c r="BG51" s="869"/>
      <c r="BH51" s="869"/>
      <c r="BI51" s="869"/>
      <c r="BJ51" s="869"/>
      <c r="BK51" s="869"/>
      <c r="BL51" s="869"/>
      <c r="BM51" s="869"/>
      <c r="BN51" s="869"/>
      <c r="BO51" s="869"/>
      <c r="BP51" s="869"/>
      <c r="BQ51" s="869"/>
      <c r="BR51" s="869"/>
      <c r="BS51" s="869"/>
      <c r="BT51" s="869"/>
      <c r="BU51" s="869"/>
      <c r="BV51" s="869"/>
      <c r="BW51" s="869"/>
      <c r="BX51" s="869"/>
      <c r="BY51" s="869"/>
      <c r="BZ51" s="869"/>
      <c r="CA51" s="869"/>
      <c r="CB51" s="869"/>
      <c r="CC51" s="869"/>
      <c r="CD51" s="869"/>
      <c r="CE51" s="869"/>
      <c r="CF51" s="869"/>
      <c r="CG51" s="869"/>
      <c r="CH51" s="869"/>
      <c r="CI51" s="869"/>
      <c r="CJ51" s="869"/>
      <c r="CK51" s="869"/>
      <c r="CL51" s="869"/>
      <c r="CM51" s="869"/>
      <c r="CN51" s="869"/>
      <c r="CO51" s="869"/>
      <c r="CP51" s="869"/>
      <c r="CQ51" s="869"/>
      <c r="CR51" s="869"/>
      <c r="CS51" s="869"/>
      <c r="CT51" s="869"/>
      <c r="CU51" s="869"/>
      <c r="CV51" s="869"/>
      <c r="CW51" s="869"/>
      <c r="CX51" s="869"/>
      <c r="CY51" s="869"/>
      <c r="CZ51" s="869"/>
      <c r="DA51" s="869"/>
      <c r="DB51" s="869"/>
      <c r="DC51" s="869"/>
      <c r="DD51" s="869"/>
      <c r="DE51" s="869"/>
      <c r="DF51" s="869"/>
      <c r="DG51" s="869"/>
      <c r="DH51" s="869"/>
      <c r="DI51" s="869"/>
      <c r="DJ51" s="869"/>
      <c r="DK51" s="869"/>
      <c r="DL51" s="869"/>
      <c r="DM51" s="869"/>
      <c r="DN51" s="869"/>
      <c r="DO51" s="869"/>
      <c r="DP51" s="869"/>
      <c r="DQ51" s="869"/>
      <c r="DR51" s="869"/>
      <c r="DS51" s="869"/>
      <c r="DT51" s="869"/>
      <c r="DU51" s="869"/>
      <c r="DV51" s="869"/>
      <c r="DW51" s="869"/>
      <c r="DX51" s="869"/>
      <c r="DY51" s="869"/>
      <c r="DZ51" s="869"/>
      <c r="EA51" s="869"/>
      <c r="EB51" s="869"/>
      <c r="EC51" s="869"/>
      <c r="ED51" s="869"/>
      <c r="EE51" s="869"/>
      <c r="EF51" s="869"/>
      <c r="EG51" s="869"/>
      <c r="EH51" s="869"/>
      <c r="EI51" s="869"/>
      <c r="EJ51" s="869"/>
      <c r="EK51" s="869"/>
      <c r="EL51" s="869"/>
      <c r="EM51" s="869"/>
      <c r="EN51" s="869"/>
      <c r="EO51" s="869"/>
      <c r="EP51" s="869"/>
      <c r="EQ51" s="869"/>
      <c r="ER51" s="869"/>
      <c r="ES51" s="869"/>
      <c r="ET51" s="869"/>
      <c r="EU51" s="869"/>
      <c r="EV51" s="869"/>
      <c r="EW51" s="869"/>
      <c r="EX51" s="869"/>
      <c r="EY51" s="869"/>
      <c r="EZ51" s="869"/>
      <c r="FA51" s="869"/>
      <c r="FB51" s="869"/>
      <c r="FC51" s="869"/>
      <c r="FD51" s="869"/>
      <c r="FE51" s="869"/>
      <c r="FF51" s="869"/>
      <c r="FG51" s="869"/>
      <c r="FH51" s="869"/>
      <c r="FI51" s="869"/>
      <c r="FJ51" s="869"/>
      <c r="FK51" s="869"/>
      <c r="FL51" s="869"/>
      <c r="FM51" s="869"/>
      <c r="FN51" s="869"/>
      <c r="FO51" s="869"/>
      <c r="FP51" s="869"/>
      <c r="FQ51" s="869"/>
      <c r="FR51" s="869"/>
      <c r="FS51" s="869"/>
      <c r="FT51" s="869"/>
      <c r="FU51" s="869"/>
      <c r="FV51" s="869"/>
      <c r="FW51" s="869"/>
      <c r="FX51" s="869"/>
      <c r="FY51" s="869"/>
      <c r="FZ51" s="869"/>
      <c r="GA51" s="869"/>
      <c r="GB51" s="869"/>
      <c r="GC51" s="869"/>
      <c r="GD51" s="869"/>
      <c r="GE51" s="869"/>
      <c r="GF51" s="869"/>
      <c r="GG51" s="869"/>
      <c r="GH51" s="869"/>
      <c r="GI51" s="869"/>
      <c r="GJ51" s="869"/>
      <c r="GK51" s="869"/>
      <c r="GL51" s="869"/>
      <c r="GM51" s="869"/>
      <c r="GN51" s="869"/>
      <c r="GO51" s="869"/>
      <c r="GP51" s="869"/>
      <c r="GQ51" s="869"/>
      <c r="GR51" s="869"/>
      <c r="GS51" s="869"/>
      <c r="GT51" s="869"/>
      <c r="GU51" s="869"/>
      <c r="GV51" s="869"/>
      <c r="GW51" s="869"/>
      <c r="GX51" s="869"/>
      <c r="GY51" s="869"/>
      <c r="GZ51" s="869"/>
      <c r="HA51" s="869"/>
      <c r="HB51" s="869"/>
      <c r="HC51" s="869"/>
      <c r="HD51" s="869"/>
      <c r="HE51" s="869"/>
      <c r="HF51" s="869"/>
      <c r="HG51" s="869"/>
      <c r="HH51" s="869"/>
      <c r="HI51" s="869"/>
      <c r="HJ51" s="869"/>
      <c r="HK51" s="869"/>
      <c r="HL51" s="869"/>
      <c r="HM51" s="869"/>
      <c r="HN51" s="869"/>
      <c r="HO51" s="869"/>
      <c r="HP51" s="869"/>
      <c r="HQ51" s="869"/>
      <c r="HR51" s="869"/>
      <c r="HS51" s="869"/>
      <c r="HT51" s="869"/>
      <c r="HU51" s="869"/>
    </row>
    <row r="52" spans="1:229" ht="11.1" customHeight="1">
      <c r="A52" s="869"/>
      <c r="B52" s="859"/>
      <c r="D52" s="866"/>
      <c r="E52" s="866"/>
      <c r="F52" s="866"/>
      <c r="G52" s="866"/>
      <c r="H52" s="866"/>
      <c r="I52" s="866"/>
      <c r="J52" s="866"/>
      <c r="K52" s="866"/>
      <c r="L52" s="866"/>
      <c r="M52" s="866"/>
      <c r="N52" s="866"/>
      <c r="O52" s="886"/>
      <c r="Q52" s="869"/>
      <c r="R52" s="869"/>
      <c r="S52" s="869"/>
      <c r="T52" s="869"/>
      <c r="U52" s="869"/>
      <c r="V52" s="869"/>
      <c r="W52" s="869"/>
      <c r="X52" s="869"/>
      <c r="Y52" s="869"/>
      <c r="Z52" s="869"/>
      <c r="AA52" s="869"/>
      <c r="AB52" s="869"/>
      <c r="AC52" s="869"/>
      <c r="AD52" s="869"/>
      <c r="AE52" s="869"/>
      <c r="AF52" s="869"/>
      <c r="AG52" s="869"/>
      <c r="AH52" s="869"/>
      <c r="AI52" s="869"/>
      <c r="AJ52" s="869"/>
      <c r="AK52" s="869"/>
      <c r="AL52" s="869"/>
      <c r="AM52" s="869"/>
      <c r="AN52" s="869"/>
      <c r="AO52" s="869"/>
      <c r="AP52" s="869"/>
      <c r="AQ52" s="869"/>
      <c r="AR52" s="869"/>
      <c r="AS52" s="869"/>
      <c r="AT52" s="869"/>
      <c r="AU52" s="869"/>
      <c r="AV52" s="869"/>
      <c r="AW52" s="869"/>
      <c r="AX52" s="869"/>
      <c r="AY52" s="869"/>
      <c r="AZ52" s="869"/>
      <c r="BA52" s="869"/>
      <c r="BB52" s="869"/>
      <c r="BC52" s="869"/>
      <c r="BD52" s="869"/>
      <c r="BE52" s="869"/>
      <c r="BF52" s="869"/>
      <c r="BG52" s="869"/>
      <c r="BH52" s="869"/>
      <c r="BI52" s="869"/>
      <c r="BJ52" s="869"/>
      <c r="BK52" s="869"/>
      <c r="BL52" s="869"/>
      <c r="BM52" s="869"/>
      <c r="BN52" s="869"/>
      <c r="BO52" s="869"/>
      <c r="BP52" s="869"/>
      <c r="BQ52" s="869"/>
      <c r="BR52" s="869"/>
      <c r="BS52" s="869"/>
      <c r="BT52" s="869"/>
      <c r="BU52" s="869"/>
      <c r="BV52" s="869"/>
      <c r="BW52" s="869"/>
      <c r="BX52" s="869"/>
      <c r="BY52" s="869"/>
      <c r="BZ52" s="869"/>
      <c r="CA52" s="869"/>
      <c r="CB52" s="869"/>
      <c r="CC52" s="869"/>
      <c r="CD52" s="869"/>
      <c r="CE52" s="869"/>
      <c r="CF52" s="869"/>
      <c r="CG52" s="869"/>
      <c r="CH52" s="869"/>
      <c r="CI52" s="869"/>
      <c r="CJ52" s="869"/>
      <c r="CK52" s="869"/>
      <c r="CL52" s="869"/>
      <c r="CM52" s="869"/>
      <c r="CN52" s="869"/>
      <c r="CO52" s="869"/>
      <c r="CP52" s="869"/>
      <c r="CQ52" s="869"/>
      <c r="CR52" s="869"/>
      <c r="CS52" s="869"/>
      <c r="CT52" s="869"/>
      <c r="CU52" s="869"/>
      <c r="CV52" s="869"/>
      <c r="CW52" s="869"/>
      <c r="CX52" s="869"/>
      <c r="CY52" s="869"/>
      <c r="CZ52" s="869"/>
      <c r="DA52" s="869"/>
      <c r="DB52" s="869"/>
      <c r="DC52" s="869"/>
      <c r="DD52" s="869"/>
      <c r="DE52" s="869"/>
      <c r="DF52" s="869"/>
      <c r="DG52" s="869"/>
      <c r="DH52" s="869"/>
      <c r="DI52" s="869"/>
      <c r="DJ52" s="869"/>
      <c r="DK52" s="869"/>
      <c r="DL52" s="869"/>
      <c r="DM52" s="869"/>
      <c r="DN52" s="869"/>
      <c r="DO52" s="869"/>
      <c r="DP52" s="869"/>
      <c r="DQ52" s="869"/>
      <c r="DR52" s="869"/>
      <c r="DS52" s="869"/>
      <c r="DT52" s="869"/>
      <c r="DU52" s="869"/>
      <c r="DV52" s="869"/>
      <c r="DW52" s="869"/>
      <c r="DX52" s="869"/>
      <c r="DY52" s="869"/>
      <c r="DZ52" s="869"/>
      <c r="EA52" s="869"/>
      <c r="EB52" s="869"/>
      <c r="EC52" s="869"/>
      <c r="ED52" s="869"/>
      <c r="EE52" s="869"/>
      <c r="EF52" s="869"/>
      <c r="EG52" s="869"/>
      <c r="EH52" s="869"/>
      <c r="EI52" s="869"/>
      <c r="EJ52" s="869"/>
      <c r="EK52" s="869"/>
      <c r="EL52" s="869"/>
      <c r="EM52" s="869"/>
      <c r="EN52" s="869"/>
      <c r="EO52" s="869"/>
      <c r="EP52" s="869"/>
      <c r="EQ52" s="869"/>
      <c r="ER52" s="869"/>
      <c r="ES52" s="869"/>
      <c r="ET52" s="869"/>
      <c r="EU52" s="869"/>
      <c r="EV52" s="869"/>
      <c r="EW52" s="869"/>
      <c r="EX52" s="869"/>
      <c r="EY52" s="869"/>
      <c r="EZ52" s="869"/>
      <c r="FA52" s="869"/>
      <c r="FB52" s="869"/>
      <c r="FC52" s="869"/>
      <c r="FD52" s="869"/>
      <c r="FE52" s="869"/>
      <c r="FF52" s="869"/>
      <c r="FG52" s="869"/>
      <c r="FH52" s="869"/>
      <c r="FI52" s="869"/>
      <c r="FJ52" s="869"/>
      <c r="FK52" s="869"/>
      <c r="FL52" s="869"/>
      <c r="FM52" s="869"/>
      <c r="FN52" s="869"/>
      <c r="FO52" s="869"/>
      <c r="FP52" s="869"/>
      <c r="FQ52" s="869"/>
      <c r="FR52" s="869"/>
      <c r="FS52" s="869"/>
      <c r="FT52" s="869"/>
      <c r="FU52" s="869"/>
      <c r="FV52" s="869"/>
      <c r="FW52" s="869"/>
      <c r="FX52" s="869"/>
      <c r="FY52" s="869"/>
      <c r="FZ52" s="869"/>
      <c r="GA52" s="869"/>
      <c r="GB52" s="869"/>
      <c r="GC52" s="869"/>
      <c r="GD52" s="869"/>
      <c r="GE52" s="869"/>
      <c r="GF52" s="869"/>
      <c r="GG52" s="869"/>
      <c r="GH52" s="869"/>
      <c r="GI52" s="869"/>
      <c r="GJ52" s="869"/>
      <c r="GK52" s="869"/>
      <c r="GL52" s="869"/>
      <c r="GM52" s="869"/>
      <c r="GN52" s="869"/>
      <c r="GO52" s="869"/>
      <c r="GP52" s="869"/>
      <c r="GQ52" s="869"/>
      <c r="GR52" s="869"/>
      <c r="GS52" s="869"/>
      <c r="GT52" s="869"/>
      <c r="GU52" s="869"/>
      <c r="GV52" s="869"/>
      <c r="GW52" s="869"/>
      <c r="GX52" s="869"/>
      <c r="GY52" s="869"/>
      <c r="GZ52" s="869"/>
      <c r="HA52" s="869"/>
      <c r="HB52" s="869"/>
      <c r="HC52" s="869"/>
      <c r="HD52" s="869"/>
      <c r="HE52" s="869"/>
      <c r="HF52" s="869"/>
      <c r="HG52" s="869"/>
      <c r="HH52" s="869"/>
      <c r="HI52" s="869"/>
      <c r="HJ52" s="869"/>
      <c r="HK52" s="869"/>
      <c r="HL52" s="869"/>
      <c r="HM52" s="869"/>
      <c r="HN52" s="869"/>
      <c r="HO52" s="869"/>
      <c r="HP52" s="869"/>
      <c r="HQ52" s="869"/>
      <c r="HR52" s="869"/>
      <c r="HS52" s="869"/>
      <c r="HT52" s="869"/>
      <c r="HU52" s="869"/>
    </row>
    <row r="53" spans="1:229" ht="11.1" customHeight="1">
      <c r="B53" s="865" t="s">
        <v>44</v>
      </c>
      <c r="D53" s="463"/>
      <c r="E53" s="867"/>
      <c r="F53" s="867"/>
      <c r="G53" s="867"/>
      <c r="H53" s="882"/>
      <c r="I53" s="882"/>
      <c r="J53" s="882"/>
      <c r="K53" s="882"/>
    </row>
    <row r="54" spans="1:229" ht="3" customHeight="1">
      <c r="A54" s="881"/>
      <c r="B54" s="463"/>
      <c r="D54" s="463"/>
      <c r="E54" s="867"/>
      <c r="F54" s="867"/>
      <c r="G54" s="867"/>
      <c r="H54" s="882"/>
      <c r="I54" s="882"/>
      <c r="J54" s="882"/>
      <c r="K54" s="882"/>
    </row>
    <row r="55" spans="1:229" ht="11.1" customHeight="1">
      <c r="B55" s="865" t="s">
        <v>27</v>
      </c>
      <c r="D55" s="867"/>
      <c r="E55" s="867"/>
      <c r="F55" s="867"/>
      <c r="G55" s="867"/>
      <c r="H55" s="882"/>
      <c r="I55" s="882"/>
      <c r="J55" s="882"/>
      <c r="K55" s="882"/>
      <c r="L55" s="945"/>
      <c r="M55" s="945"/>
    </row>
    <row r="56" spans="1:229" ht="11.1" customHeight="1">
      <c r="A56" s="863"/>
      <c r="B56" s="859" t="s">
        <v>254</v>
      </c>
      <c r="D56" s="866" t="s">
        <v>29</v>
      </c>
      <c r="E56" s="866" t="s">
        <v>29</v>
      </c>
      <c r="F56" s="866" t="s">
        <v>29</v>
      </c>
      <c r="G56" s="866" t="s">
        <v>29</v>
      </c>
      <c r="H56" s="866" t="s">
        <v>29</v>
      </c>
      <c r="I56" s="866" t="s">
        <v>29</v>
      </c>
      <c r="J56" s="866" t="s">
        <v>29</v>
      </c>
      <c r="K56" s="866" t="s">
        <v>29</v>
      </c>
      <c r="L56" s="866" t="s">
        <v>29</v>
      </c>
      <c r="M56" s="866" t="s">
        <v>29</v>
      </c>
      <c r="N56" s="866" t="s">
        <v>29</v>
      </c>
      <c r="O56" s="886" t="s">
        <v>29</v>
      </c>
      <c r="P56" s="886" t="s">
        <v>30</v>
      </c>
    </row>
    <row r="57" spans="1:229" ht="11.1" customHeight="1">
      <c r="B57" s="859" t="s">
        <v>255</v>
      </c>
      <c r="D57" s="866" t="s">
        <v>29</v>
      </c>
      <c r="E57" s="866" t="s">
        <v>29</v>
      </c>
      <c r="F57" s="866" t="s">
        <v>29</v>
      </c>
      <c r="G57" s="866" t="s">
        <v>29</v>
      </c>
      <c r="H57" s="866">
        <v>0.1</v>
      </c>
      <c r="I57" s="866">
        <v>0.1</v>
      </c>
      <c r="J57" s="866">
        <v>0.1</v>
      </c>
      <c r="K57" s="866" t="s">
        <v>29</v>
      </c>
      <c r="L57" s="866" t="s">
        <v>29</v>
      </c>
      <c r="M57" s="866" t="s">
        <v>29</v>
      </c>
      <c r="N57" s="866">
        <v>0.4</v>
      </c>
      <c r="O57" s="886">
        <v>83800</v>
      </c>
      <c r="P57" s="886" t="s">
        <v>30</v>
      </c>
    </row>
    <row r="58" spans="1:229" ht="11.1" customHeight="1">
      <c r="B58" s="859" t="s">
        <v>256</v>
      </c>
      <c r="D58" s="866" t="s">
        <v>29</v>
      </c>
      <c r="E58" s="866" t="s">
        <v>29</v>
      </c>
      <c r="F58" s="866" t="s">
        <v>29</v>
      </c>
      <c r="G58" s="866" t="s">
        <v>29</v>
      </c>
      <c r="H58" s="866">
        <v>0.1</v>
      </c>
      <c r="I58" s="866">
        <v>0.1</v>
      </c>
      <c r="J58" s="866">
        <v>0.1</v>
      </c>
      <c r="K58" s="866">
        <v>0.1</v>
      </c>
      <c r="L58" s="866" t="s">
        <v>29</v>
      </c>
      <c r="M58" s="866" t="s">
        <v>29</v>
      </c>
      <c r="N58" s="866">
        <v>0.3</v>
      </c>
      <c r="O58" s="886">
        <v>91700</v>
      </c>
      <c r="P58" s="886" t="s">
        <v>30</v>
      </c>
    </row>
    <row r="59" spans="1:229" ht="11.1" customHeight="1">
      <c r="B59" s="859" t="s">
        <v>38</v>
      </c>
      <c r="D59" s="866" t="s">
        <v>29</v>
      </c>
      <c r="E59" s="866" t="s">
        <v>29</v>
      </c>
      <c r="F59" s="866" t="s">
        <v>29</v>
      </c>
      <c r="G59" s="866" t="s">
        <v>29</v>
      </c>
      <c r="H59" s="866" t="s">
        <v>29</v>
      </c>
      <c r="I59" s="866" t="s">
        <v>29</v>
      </c>
      <c r="J59" s="866" t="s">
        <v>29</v>
      </c>
      <c r="K59" s="866" t="s">
        <v>29</v>
      </c>
      <c r="L59" s="866" t="s">
        <v>29</v>
      </c>
      <c r="M59" s="866" t="s">
        <v>29</v>
      </c>
      <c r="N59" s="866" t="s">
        <v>29</v>
      </c>
      <c r="O59" s="886" t="s">
        <v>29</v>
      </c>
      <c r="P59" s="886" t="s">
        <v>30</v>
      </c>
    </row>
    <row r="60" spans="1:229" ht="11.1" customHeight="1">
      <c r="A60" s="869"/>
      <c r="B60" s="859" t="s">
        <v>39</v>
      </c>
      <c r="C60" s="849">
        <v>8</v>
      </c>
      <c r="D60" s="866" t="s">
        <v>29</v>
      </c>
      <c r="E60" s="866" t="s">
        <v>29</v>
      </c>
      <c r="F60" s="866" t="s">
        <v>29</v>
      </c>
      <c r="G60" s="866">
        <v>0.1</v>
      </c>
      <c r="H60" s="866">
        <v>0.2</v>
      </c>
      <c r="I60" s="866">
        <v>0.2</v>
      </c>
      <c r="J60" s="866">
        <v>0.2</v>
      </c>
      <c r="K60" s="866">
        <v>0.1</v>
      </c>
      <c r="L60" s="866">
        <v>0.1</v>
      </c>
      <c r="M60" s="866" t="s">
        <v>29</v>
      </c>
      <c r="N60" s="866">
        <v>0.8</v>
      </c>
      <c r="O60" s="886">
        <v>88000</v>
      </c>
      <c r="P60" s="886">
        <v>86800</v>
      </c>
      <c r="Q60" s="869"/>
      <c r="R60" s="869"/>
      <c r="S60" s="869"/>
      <c r="T60" s="869"/>
      <c r="U60" s="869"/>
      <c r="V60" s="869"/>
      <c r="W60" s="869"/>
      <c r="X60" s="869"/>
      <c r="Y60" s="869"/>
      <c r="Z60" s="869"/>
      <c r="AA60" s="869"/>
      <c r="AB60" s="869"/>
      <c r="AC60" s="869"/>
      <c r="AD60" s="869"/>
      <c r="AE60" s="869"/>
      <c r="AF60" s="869"/>
      <c r="AG60" s="869"/>
      <c r="AH60" s="869"/>
      <c r="AI60" s="869"/>
      <c r="AJ60" s="869"/>
      <c r="AK60" s="869"/>
      <c r="AL60" s="869"/>
      <c r="AM60" s="869"/>
      <c r="AN60" s="869"/>
      <c r="AO60" s="869"/>
      <c r="AP60" s="869"/>
      <c r="AQ60" s="869"/>
      <c r="AR60" s="869"/>
      <c r="AS60" s="869"/>
      <c r="AT60" s="869"/>
      <c r="AU60" s="869"/>
      <c r="AV60" s="869"/>
      <c r="AW60" s="869"/>
      <c r="AX60" s="869"/>
      <c r="AY60" s="869"/>
      <c r="AZ60" s="869"/>
      <c r="BA60" s="869"/>
      <c r="BB60" s="869"/>
      <c r="BC60" s="869"/>
      <c r="BD60" s="869"/>
      <c r="BE60" s="869"/>
      <c r="BF60" s="869"/>
      <c r="BG60" s="869"/>
      <c r="BH60" s="869"/>
      <c r="BI60" s="869"/>
      <c r="BJ60" s="869"/>
      <c r="BK60" s="869"/>
      <c r="BL60" s="869"/>
      <c r="BM60" s="869"/>
      <c r="BN60" s="869"/>
      <c r="BO60" s="869"/>
      <c r="BP60" s="869"/>
      <c r="BQ60" s="869"/>
      <c r="BR60" s="869"/>
      <c r="BS60" s="869"/>
      <c r="BT60" s="869"/>
      <c r="BU60" s="869"/>
      <c r="BV60" s="869"/>
      <c r="BW60" s="869"/>
      <c r="BX60" s="869"/>
      <c r="BY60" s="869"/>
      <c r="BZ60" s="869"/>
      <c r="CA60" s="869"/>
      <c r="CB60" s="869"/>
      <c r="CC60" s="869"/>
      <c r="CD60" s="869"/>
      <c r="CE60" s="869"/>
      <c r="CF60" s="869"/>
      <c r="CG60" s="869"/>
      <c r="CH60" s="869"/>
      <c r="CI60" s="869"/>
      <c r="CJ60" s="869"/>
      <c r="CK60" s="869"/>
      <c r="CL60" s="869"/>
      <c r="CM60" s="869"/>
      <c r="CN60" s="869"/>
      <c r="CO60" s="869"/>
      <c r="CP60" s="869"/>
      <c r="CQ60" s="869"/>
      <c r="CR60" s="869"/>
      <c r="CS60" s="869"/>
      <c r="CT60" s="869"/>
      <c r="CU60" s="869"/>
      <c r="CV60" s="869"/>
      <c r="CW60" s="869"/>
      <c r="CX60" s="869"/>
      <c r="CY60" s="869"/>
      <c r="CZ60" s="869"/>
      <c r="DA60" s="869"/>
      <c r="DB60" s="869"/>
      <c r="DC60" s="869"/>
      <c r="DD60" s="869"/>
      <c r="DE60" s="869"/>
      <c r="DF60" s="869"/>
      <c r="DG60" s="869"/>
      <c r="DH60" s="869"/>
      <c r="DI60" s="869"/>
      <c r="DJ60" s="869"/>
      <c r="DK60" s="869"/>
      <c r="DL60" s="869"/>
      <c r="DM60" s="869"/>
      <c r="DN60" s="869"/>
      <c r="DO60" s="869"/>
      <c r="DP60" s="869"/>
      <c r="DQ60" s="869"/>
      <c r="DR60" s="869"/>
      <c r="DS60" s="869"/>
      <c r="DT60" s="869"/>
      <c r="DU60" s="869"/>
      <c r="DV60" s="869"/>
      <c r="DW60" s="869"/>
      <c r="DX60" s="869"/>
      <c r="DY60" s="869"/>
      <c r="DZ60" s="869"/>
      <c r="EA60" s="869"/>
      <c r="EB60" s="869"/>
      <c r="EC60" s="869"/>
      <c r="ED60" s="869"/>
      <c r="EE60" s="869"/>
      <c r="EF60" s="869"/>
      <c r="EG60" s="869"/>
      <c r="EH60" s="869"/>
      <c r="EI60" s="869"/>
      <c r="EJ60" s="869"/>
      <c r="EK60" s="869"/>
      <c r="EL60" s="869"/>
      <c r="EM60" s="869"/>
      <c r="EN60" s="869"/>
      <c r="EO60" s="869"/>
      <c r="EP60" s="869"/>
      <c r="EQ60" s="869"/>
      <c r="ER60" s="869"/>
      <c r="ES60" s="869"/>
      <c r="ET60" s="869"/>
      <c r="EU60" s="869"/>
      <c r="EV60" s="869"/>
      <c r="EW60" s="869"/>
      <c r="EX60" s="869"/>
      <c r="EY60" s="869"/>
      <c r="EZ60" s="869"/>
      <c r="FA60" s="869"/>
      <c r="FB60" s="869"/>
      <c r="FC60" s="869"/>
      <c r="FD60" s="869"/>
      <c r="FE60" s="869"/>
      <c r="FF60" s="869"/>
      <c r="FG60" s="869"/>
      <c r="FH60" s="869"/>
      <c r="FI60" s="869"/>
      <c r="FJ60" s="869"/>
      <c r="FK60" s="869"/>
      <c r="FL60" s="869"/>
      <c r="FM60" s="869"/>
      <c r="FN60" s="869"/>
      <c r="FO60" s="869"/>
      <c r="FP60" s="869"/>
      <c r="FQ60" s="869"/>
      <c r="FR60" s="869"/>
      <c r="FS60" s="869"/>
      <c r="FT60" s="869"/>
      <c r="FU60" s="869"/>
      <c r="FV60" s="869"/>
      <c r="FW60" s="869"/>
      <c r="FX60" s="869"/>
      <c r="FY60" s="869"/>
      <c r="FZ60" s="869"/>
      <c r="GA60" s="869"/>
      <c r="GB60" s="869"/>
      <c r="GC60" s="869"/>
      <c r="GD60" s="869"/>
      <c r="GE60" s="869"/>
      <c r="GF60" s="869"/>
      <c r="GG60" s="869"/>
      <c r="GH60" s="869"/>
      <c r="GI60" s="869"/>
      <c r="GJ60" s="869"/>
      <c r="GK60" s="869"/>
      <c r="GL60" s="869"/>
      <c r="GM60" s="869"/>
      <c r="GN60" s="869"/>
      <c r="GO60" s="869"/>
      <c r="GP60" s="869"/>
      <c r="GQ60" s="869"/>
      <c r="GR60" s="869"/>
      <c r="GS60" s="869"/>
      <c r="GT60" s="869"/>
      <c r="GU60" s="869"/>
      <c r="GV60" s="869"/>
      <c r="GW60" s="869"/>
      <c r="GX60" s="869"/>
      <c r="GY60" s="869"/>
      <c r="GZ60" s="869"/>
      <c r="HA60" s="869"/>
      <c r="HB60" s="869"/>
      <c r="HC60" s="869"/>
      <c r="HD60" s="869"/>
      <c r="HE60" s="869"/>
      <c r="HF60" s="869"/>
      <c r="HG60" s="869"/>
      <c r="HH60" s="869"/>
      <c r="HI60" s="869"/>
      <c r="HJ60" s="869"/>
      <c r="HK60" s="869"/>
      <c r="HL60" s="869"/>
      <c r="HM60" s="869"/>
      <c r="HN60" s="869"/>
      <c r="HO60" s="869"/>
      <c r="HP60" s="869"/>
      <c r="HQ60" s="869"/>
      <c r="HR60" s="869"/>
      <c r="HS60" s="869"/>
      <c r="HT60" s="869"/>
      <c r="HU60" s="869"/>
    </row>
    <row r="61" spans="1:229" ht="11.1" customHeight="1">
      <c r="A61" s="869"/>
      <c r="B61" s="870"/>
      <c r="C61" s="862"/>
      <c r="D61" s="946"/>
      <c r="E61" s="946"/>
      <c r="F61" s="946"/>
      <c r="G61" s="946"/>
      <c r="H61" s="946"/>
      <c r="I61" s="946"/>
      <c r="J61" s="946"/>
      <c r="K61" s="946"/>
      <c r="L61" s="946"/>
      <c r="M61" s="946"/>
      <c r="N61" s="946"/>
      <c r="O61" s="865"/>
      <c r="P61" s="943"/>
    </row>
    <row r="62" spans="1:229" ht="11.1" customHeight="1">
      <c r="B62" s="865" t="s">
        <v>40</v>
      </c>
      <c r="C62" s="873"/>
      <c r="D62" s="871"/>
      <c r="E62" s="871"/>
      <c r="F62" s="871"/>
      <c r="G62" s="871"/>
      <c r="H62" s="871"/>
      <c r="I62" s="871"/>
      <c r="J62" s="871"/>
      <c r="K62" s="871"/>
      <c r="L62" s="871"/>
      <c r="M62" s="871"/>
      <c r="N62" s="947"/>
      <c r="O62" s="886"/>
    </row>
    <row r="63" spans="1:229" ht="11.1" customHeight="1">
      <c r="B63" s="859" t="s">
        <v>254</v>
      </c>
      <c r="D63" s="866" t="s">
        <v>29</v>
      </c>
      <c r="E63" s="866" t="s">
        <v>29</v>
      </c>
      <c r="F63" s="866" t="s">
        <v>29</v>
      </c>
      <c r="G63" s="866" t="s">
        <v>29</v>
      </c>
      <c r="H63" s="866" t="s">
        <v>29</v>
      </c>
      <c r="I63" s="866" t="s">
        <v>29</v>
      </c>
      <c r="J63" s="866" t="s">
        <v>29</v>
      </c>
      <c r="K63" s="866" t="s">
        <v>29</v>
      </c>
      <c r="L63" s="866" t="s">
        <v>29</v>
      </c>
      <c r="M63" s="866" t="s">
        <v>29</v>
      </c>
      <c r="N63" s="866" t="s">
        <v>29</v>
      </c>
      <c r="O63" s="886" t="s">
        <v>29</v>
      </c>
      <c r="P63" s="886" t="s">
        <v>30</v>
      </c>
    </row>
    <row r="64" spans="1:229" ht="11.1" customHeight="1">
      <c r="B64" s="859" t="s">
        <v>255</v>
      </c>
      <c r="D64" s="866" t="s">
        <v>29</v>
      </c>
      <c r="E64" s="866" t="s">
        <v>29</v>
      </c>
      <c r="F64" s="866" t="s">
        <v>29</v>
      </c>
      <c r="G64" s="866" t="s">
        <v>29</v>
      </c>
      <c r="H64" s="866" t="s">
        <v>29</v>
      </c>
      <c r="I64" s="866" t="s">
        <v>29</v>
      </c>
      <c r="J64" s="866" t="s">
        <v>29</v>
      </c>
      <c r="K64" s="866" t="s">
        <v>29</v>
      </c>
      <c r="L64" s="866" t="s">
        <v>29</v>
      </c>
      <c r="M64" s="866" t="s">
        <v>29</v>
      </c>
      <c r="N64" s="866">
        <v>0.1</v>
      </c>
      <c r="O64" s="886">
        <v>81800</v>
      </c>
      <c r="P64" s="886" t="s">
        <v>30</v>
      </c>
    </row>
    <row r="65" spans="1:229" ht="11.1" customHeight="1">
      <c r="B65" s="859" t="s">
        <v>256</v>
      </c>
      <c r="D65" s="866" t="s">
        <v>29</v>
      </c>
      <c r="E65" s="866" t="s">
        <v>29</v>
      </c>
      <c r="F65" s="866" t="s">
        <v>29</v>
      </c>
      <c r="G65" s="866" t="s">
        <v>29</v>
      </c>
      <c r="H65" s="866" t="s">
        <v>29</v>
      </c>
      <c r="I65" s="866">
        <v>0.1</v>
      </c>
      <c r="J65" s="866" t="s">
        <v>29</v>
      </c>
      <c r="K65" s="866" t="s">
        <v>29</v>
      </c>
      <c r="L65" s="866" t="s">
        <v>29</v>
      </c>
      <c r="M65" s="866" t="s">
        <v>29</v>
      </c>
      <c r="N65" s="866">
        <v>0.2</v>
      </c>
      <c r="O65" s="886">
        <v>88400</v>
      </c>
      <c r="P65" s="886" t="s">
        <v>30</v>
      </c>
    </row>
    <row r="66" spans="1:229" ht="11.1" customHeight="1">
      <c r="B66" s="859" t="s">
        <v>38</v>
      </c>
      <c r="D66" s="866" t="s">
        <v>29</v>
      </c>
      <c r="E66" s="866" t="s">
        <v>29</v>
      </c>
      <c r="F66" s="866" t="s">
        <v>29</v>
      </c>
      <c r="G66" s="866" t="s">
        <v>29</v>
      </c>
      <c r="H66" s="866" t="s">
        <v>29</v>
      </c>
      <c r="I66" s="866" t="s">
        <v>29</v>
      </c>
      <c r="J66" s="866" t="s">
        <v>29</v>
      </c>
      <c r="K66" s="866" t="s">
        <v>29</v>
      </c>
      <c r="L66" s="866" t="s">
        <v>29</v>
      </c>
      <c r="M66" s="866" t="s">
        <v>29</v>
      </c>
      <c r="N66" s="866" t="s">
        <v>29</v>
      </c>
      <c r="O66" s="886">
        <v>97800</v>
      </c>
      <c r="P66" s="886" t="s">
        <v>30</v>
      </c>
    </row>
    <row r="67" spans="1:229" ht="11.1" customHeight="1">
      <c r="A67" s="869"/>
      <c r="B67" s="859" t="s">
        <v>39</v>
      </c>
      <c r="C67" s="849">
        <v>8</v>
      </c>
      <c r="D67" s="866" t="s">
        <v>29</v>
      </c>
      <c r="E67" s="866" t="s">
        <v>29</v>
      </c>
      <c r="F67" s="866" t="s">
        <v>29</v>
      </c>
      <c r="G67" s="866" t="s">
        <v>29</v>
      </c>
      <c r="H67" s="866">
        <v>0.1</v>
      </c>
      <c r="I67" s="866">
        <v>0.1</v>
      </c>
      <c r="J67" s="866">
        <v>0.1</v>
      </c>
      <c r="K67" s="866">
        <v>0.1</v>
      </c>
      <c r="L67" s="866" t="s">
        <v>29</v>
      </c>
      <c r="M67" s="866" t="s">
        <v>29</v>
      </c>
      <c r="N67" s="866">
        <v>0.4</v>
      </c>
      <c r="O67" s="886">
        <v>86700</v>
      </c>
      <c r="P67" s="886">
        <v>85200</v>
      </c>
      <c r="Q67" s="869"/>
      <c r="R67" s="869"/>
      <c r="S67" s="869"/>
      <c r="T67" s="869"/>
      <c r="U67" s="869"/>
      <c r="V67" s="869"/>
      <c r="W67" s="869"/>
      <c r="X67" s="869"/>
      <c r="Y67" s="869"/>
      <c r="Z67" s="869"/>
      <c r="AA67" s="869"/>
      <c r="AB67" s="869"/>
      <c r="AC67" s="869"/>
      <c r="AD67" s="869"/>
      <c r="AE67" s="869"/>
      <c r="AF67" s="869"/>
      <c r="AG67" s="869"/>
      <c r="AH67" s="869"/>
      <c r="AI67" s="869"/>
      <c r="AJ67" s="869"/>
      <c r="AK67" s="869"/>
      <c r="AL67" s="869"/>
      <c r="AM67" s="869"/>
      <c r="AN67" s="869"/>
      <c r="AO67" s="869"/>
      <c r="AP67" s="869"/>
      <c r="AQ67" s="869"/>
      <c r="AR67" s="869"/>
      <c r="AS67" s="869"/>
      <c r="AT67" s="869"/>
      <c r="AU67" s="869"/>
      <c r="AV67" s="869"/>
      <c r="AW67" s="869"/>
      <c r="AX67" s="869"/>
      <c r="AY67" s="869"/>
      <c r="AZ67" s="869"/>
      <c r="BA67" s="869"/>
      <c r="BB67" s="869"/>
      <c r="BC67" s="869"/>
      <c r="BD67" s="869"/>
      <c r="BE67" s="869"/>
      <c r="BF67" s="869"/>
      <c r="BG67" s="869"/>
      <c r="BH67" s="869"/>
      <c r="BI67" s="869"/>
      <c r="BJ67" s="869"/>
      <c r="BK67" s="869"/>
      <c r="BL67" s="869"/>
      <c r="BM67" s="869"/>
      <c r="BN67" s="869"/>
      <c r="BO67" s="869"/>
      <c r="BP67" s="869"/>
      <c r="BQ67" s="869"/>
      <c r="BR67" s="869"/>
      <c r="BS67" s="869"/>
      <c r="BT67" s="869"/>
      <c r="BU67" s="869"/>
      <c r="BV67" s="869"/>
      <c r="BW67" s="869"/>
      <c r="BX67" s="869"/>
      <c r="BY67" s="869"/>
      <c r="BZ67" s="869"/>
      <c r="CA67" s="869"/>
      <c r="CB67" s="869"/>
      <c r="CC67" s="869"/>
      <c r="CD67" s="869"/>
      <c r="CE67" s="869"/>
      <c r="CF67" s="869"/>
      <c r="CG67" s="869"/>
      <c r="CH67" s="869"/>
      <c r="CI67" s="869"/>
      <c r="CJ67" s="869"/>
      <c r="CK67" s="869"/>
      <c r="CL67" s="869"/>
      <c r="CM67" s="869"/>
      <c r="CN67" s="869"/>
      <c r="CO67" s="869"/>
      <c r="CP67" s="869"/>
      <c r="CQ67" s="869"/>
      <c r="CR67" s="869"/>
      <c r="CS67" s="869"/>
      <c r="CT67" s="869"/>
      <c r="CU67" s="869"/>
      <c r="CV67" s="869"/>
      <c r="CW67" s="869"/>
      <c r="CX67" s="869"/>
      <c r="CY67" s="869"/>
      <c r="CZ67" s="869"/>
      <c r="DA67" s="869"/>
      <c r="DB67" s="869"/>
      <c r="DC67" s="869"/>
      <c r="DD67" s="869"/>
      <c r="DE67" s="869"/>
      <c r="DF67" s="869"/>
      <c r="DG67" s="869"/>
      <c r="DH67" s="869"/>
      <c r="DI67" s="869"/>
      <c r="DJ67" s="869"/>
      <c r="DK67" s="869"/>
      <c r="DL67" s="869"/>
      <c r="DM67" s="869"/>
      <c r="DN67" s="869"/>
      <c r="DO67" s="869"/>
      <c r="DP67" s="869"/>
      <c r="DQ67" s="869"/>
      <c r="DR67" s="869"/>
      <c r="DS67" s="869"/>
      <c r="DT67" s="869"/>
      <c r="DU67" s="869"/>
      <c r="DV67" s="869"/>
      <c r="DW67" s="869"/>
      <c r="DX67" s="869"/>
      <c r="DY67" s="869"/>
      <c r="DZ67" s="869"/>
      <c r="EA67" s="869"/>
      <c r="EB67" s="869"/>
      <c r="EC67" s="869"/>
      <c r="ED67" s="869"/>
      <c r="EE67" s="869"/>
      <c r="EF67" s="869"/>
      <c r="EG67" s="869"/>
      <c r="EH67" s="869"/>
      <c r="EI67" s="869"/>
      <c r="EJ67" s="869"/>
      <c r="EK67" s="869"/>
      <c r="EL67" s="869"/>
      <c r="EM67" s="869"/>
      <c r="EN67" s="869"/>
      <c r="EO67" s="869"/>
      <c r="EP67" s="869"/>
      <c r="EQ67" s="869"/>
      <c r="ER67" s="869"/>
      <c r="ES67" s="869"/>
      <c r="ET67" s="869"/>
      <c r="EU67" s="869"/>
      <c r="EV67" s="869"/>
      <c r="EW67" s="869"/>
      <c r="EX67" s="869"/>
      <c r="EY67" s="869"/>
      <c r="EZ67" s="869"/>
      <c r="FA67" s="869"/>
      <c r="FB67" s="869"/>
      <c r="FC67" s="869"/>
      <c r="FD67" s="869"/>
      <c r="FE67" s="869"/>
      <c r="FF67" s="869"/>
      <c r="FG67" s="869"/>
      <c r="FH67" s="869"/>
      <c r="FI67" s="869"/>
      <c r="FJ67" s="869"/>
      <c r="FK67" s="869"/>
      <c r="FL67" s="869"/>
      <c r="FM67" s="869"/>
      <c r="FN67" s="869"/>
      <c r="FO67" s="869"/>
      <c r="FP67" s="869"/>
      <c r="FQ67" s="869"/>
      <c r="FR67" s="869"/>
      <c r="FS67" s="869"/>
      <c r="FT67" s="869"/>
      <c r="FU67" s="869"/>
      <c r="FV67" s="869"/>
      <c r="FW67" s="869"/>
      <c r="FX67" s="869"/>
      <c r="FY67" s="869"/>
      <c r="FZ67" s="869"/>
      <c r="GA67" s="869"/>
      <c r="GB67" s="869"/>
      <c r="GC67" s="869"/>
      <c r="GD67" s="869"/>
      <c r="GE67" s="869"/>
      <c r="GF67" s="869"/>
      <c r="GG67" s="869"/>
      <c r="GH67" s="869"/>
      <c r="GI67" s="869"/>
      <c r="GJ67" s="869"/>
      <c r="GK67" s="869"/>
      <c r="GL67" s="869"/>
      <c r="GM67" s="869"/>
      <c r="GN67" s="869"/>
      <c r="GO67" s="869"/>
      <c r="GP67" s="869"/>
      <c r="GQ67" s="869"/>
      <c r="GR67" s="869"/>
      <c r="GS67" s="869"/>
      <c r="GT67" s="869"/>
      <c r="GU67" s="869"/>
      <c r="GV67" s="869"/>
      <c r="GW67" s="869"/>
      <c r="GX67" s="869"/>
      <c r="GY67" s="869"/>
      <c r="GZ67" s="869"/>
      <c r="HA67" s="869"/>
      <c r="HB67" s="869"/>
      <c r="HC67" s="869"/>
      <c r="HD67" s="869"/>
      <c r="HE67" s="869"/>
      <c r="HF67" s="869"/>
      <c r="HG67" s="869"/>
      <c r="HH67" s="869"/>
      <c r="HI67" s="869"/>
      <c r="HJ67" s="869"/>
      <c r="HK67" s="869"/>
      <c r="HL67" s="869"/>
      <c r="HM67" s="869"/>
      <c r="HN67" s="869"/>
      <c r="HO67" s="869"/>
      <c r="HP67" s="869"/>
      <c r="HQ67" s="869"/>
      <c r="HR67" s="869"/>
      <c r="HS67" s="869"/>
      <c r="HT67" s="869"/>
      <c r="HU67" s="869"/>
    </row>
    <row r="68" spans="1:229" ht="11.1" customHeight="1">
      <c r="A68" s="869"/>
      <c r="B68" s="870"/>
      <c r="C68" s="862"/>
      <c r="D68" s="871"/>
      <c r="E68" s="871"/>
      <c r="F68" s="871"/>
      <c r="G68" s="871"/>
      <c r="H68" s="871"/>
      <c r="I68" s="871"/>
      <c r="J68" s="871"/>
      <c r="K68" s="871"/>
      <c r="L68" s="871"/>
      <c r="M68" s="871"/>
      <c r="N68" s="871"/>
      <c r="O68" s="886"/>
    </row>
    <row r="69" spans="1:229" ht="11.1" customHeight="1">
      <c r="B69" s="865" t="s">
        <v>41</v>
      </c>
      <c r="C69" s="849">
        <v>9</v>
      </c>
      <c r="D69" s="871"/>
      <c r="E69" s="871"/>
      <c r="F69" s="871"/>
      <c r="G69" s="871"/>
      <c r="H69" s="871"/>
      <c r="I69" s="871"/>
      <c r="J69" s="871"/>
      <c r="K69" s="871"/>
      <c r="L69" s="944"/>
      <c r="M69" s="944"/>
      <c r="N69" s="947"/>
      <c r="O69" s="886"/>
    </row>
    <row r="70" spans="1:229" ht="11.1" customHeight="1">
      <c r="B70" s="859" t="s">
        <v>254</v>
      </c>
      <c r="D70" s="866" t="s">
        <v>29</v>
      </c>
      <c r="E70" s="866" t="s">
        <v>29</v>
      </c>
      <c r="F70" s="866" t="s">
        <v>29</v>
      </c>
      <c r="G70" s="866" t="s">
        <v>29</v>
      </c>
      <c r="H70" s="866" t="s">
        <v>29</v>
      </c>
      <c r="I70" s="866" t="s">
        <v>29</v>
      </c>
      <c r="J70" s="866" t="s">
        <v>29</v>
      </c>
      <c r="K70" s="866" t="s">
        <v>29</v>
      </c>
      <c r="L70" s="866" t="s">
        <v>29</v>
      </c>
      <c r="M70" s="866" t="s">
        <v>29</v>
      </c>
      <c r="N70" s="866" t="s">
        <v>29</v>
      </c>
      <c r="O70" s="886" t="s">
        <v>29</v>
      </c>
      <c r="P70" s="886" t="s">
        <v>30</v>
      </c>
    </row>
    <row r="71" spans="1:229" ht="11.1" customHeight="1">
      <c r="B71" s="859" t="s">
        <v>255</v>
      </c>
      <c r="D71" s="866" t="s">
        <v>29</v>
      </c>
      <c r="E71" s="866" t="s">
        <v>29</v>
      </c>
      <c r="F71" s="866" t="s">
        <v>29</v>
      </c>
      <c r="G71" s="866">
        <v>0.1</v>
      </c>
      <c r="H71" s="866">
        <v>0.1</v>
      </c>
      <c r="I71" s="866">
        <v>0.1</v>
      </c>
      <c r="J71" s="866">
        <v>0.1</v>
      </c>
      <c r="K71" s="866" t="s">
        <v>29</v>
      </c>
      <c r="L71" s="866" t="s">
        <v>29</v>
      </c>
      <c r="M71" s="866" t="s">
        <v>29</v>
      </c>
      <c r="N71" s="866">
        <v>0.5</v>
      </c>
      <c r="O71" s="886">
        <v>83300</v>
      </c>
      <c r="P71" s="886" t="s">
        <v>30</v>
      </c>
    </row>
    <row r="72" spans="1:229" ht="11.1" customHeight="1">
      <c r="B72" s="859" t="s">
        <v>256</v>
      </c>
      <c r="D72" s="866" t="s">
        <v>29</v>
      </c>
      <c r="E72" s="866" t="s">
        <v>29</v>
      </c>
      <c r="F72" s="866" t="s">
        <v>29</v>
      </c>
      <c r="G72" s="866" t="s">
        <v>29</v>
      </c>
      <c r="H72" s="866">
        <v>0.1</v>
      </c>
      <c r="I72" s="866">
        <v>0.1</v>
      </c>
      <c r="J72" s="866">
        <v>0.1</v>
      </c>
      <c r="K72" s="866">
        <v>0.1</v>
      </c>
      <c r="L72" s="866" t="s">
        <v>29</v>
      </c>
      <c r="M72" s="866" t="s">
        <v>29</v>
      </c>
      <c r="N72" s="866">
        <v>0.6</v>
      </c>
      <c r="O72" s="886">
        <v>90300</v>
      </c>
      <c r="P72" s="886" t="s">
        <v>30</v>
      </c>
    </row>
    <row r="73" spans="1:229" ht="11.1" customHeight="1">
      <c r="B73" s="859" t="s">
        <v>38</v>
      </c>
      <c r="D73" s="866" t="s">
        <v>29</v>
      </c>
      <c r="E73" s="866" t="s">
        <v>29</v>
      </c>
      <c r="F73" s="866" t="s">
        <v>29</v>
      </c>
      <c r="G73" s="866" t="s">
        <v>29</v>
      </c>
      <c r="H73" s="866" t="s">
        <v>29</v>
      </c>
      <c r="I73" s="866" t="s">
        <v>29</v>
      </c>
      <c r="J73" s="866" t="s">
        <v>29</v>
      </c>
      <c r="K73" s="866" t="s">
        <v>29</v>
      </c>
      <c r="L73" s="866" t="s">
        <v>29</v>
      </c>
      <c r="M73" s="866" t="s">
        <v>29</v>
      </c>
      <c r="N73" s="866">
        <v>0.1</v>
      </c>
      <c r="O73" s="886">
        <v>101500</v>
      </c>
      <c r="P73" s="886" t="s">
        <v>30</v>
      </c>
    </row>
    <row r="74" spans="1:229" ht="11.1" customHeight="1">
      <c r="A74" s="869"/>
      <c r="B74" s="859" t="s">
        <v>39</v>
      </c>
      <c r="C74" s="849">
        <v>8</v>
      </c>
      <c r="D74" s="866" t="s">
        <v>29</v>
      </c>
      <c r="E74" s="866" t="s">
        <v>29</v>
      </c>
      <c r="F74" s="866" t="s">
        <v>29</v>
      </c>
      <c r="G74" s="866">
        <v>0.1</v>
      </c>
      <c r="H74" s="866">
        <v>0.3</v>
      </c>
      <c r="I74" s="866">
        <v>0.3</v>
      </c>
      <c r="J74" s="866">
        <v>0.2</v>
      </c>
      <c r="K74" s="866">
        <v>0.2</v>
      </c>
      <c r="L74" s="866">
        <v>0.1</v>
      </c>
      <c r="M74" s="866" t="s">
        <v>29</v>
      </c>
      <c r="N74" s="866">
        <v>1.2</v>
      </c>
      <c r="O74" s="886">
        <v>87600</v>
      </c>
      <c r="P74" s="886">
        <v>86800</v>
      </c>
      <c r="Q74" s="869"/>
      <c r="R74" s="869"/>
      <c r="S74" s="869"/>
      <c r="T74" s="869"/>
      <c r="U74" s="869"/>
      <c r="V74" s="869"/>
      <c r="W74" s="869"/>
      <c r="X74" s="869"/>
      <c r="Y74" s="869"/>
      <c r="Z74" s="869"/>
      <c r="AA74" s="869"/>
      <c r="AB74" s="869"/>
      <c r="AC74" s="869"/>
      <c r="AD74" s="869"/>
      <c r="AE74" s="869"/>
      <c r="AF74" s="869"/>
      <c r="AG74" s="869"/>
      <c r="AH74" s="869"/>
      <c r="AI74" s="869"/>
      <c r="AJ74" s="869"/>
      <c r="AK74" s="869"/>
      <c r="AL74" s="869"/>
      <c r="AM74" s="869"/>
      <c r="AN74" s="869"/>
      <c r="AO74" s="869"/>
      <c r="AP74" s="869"/>
      <c r="AQ74" s="869"/>
      <c r="AR74" s="869"/>
      <c r="AS74" s="869"/>
      <c r="AT74" s="869"/>
      <c r="AU74" s="869"/>
      <c r="AV74" s="869"/>
      <c r="AW74" s="869"/>
      <c r="AX74" s="869"/>
      <c r="AY74" s="869"/>
      <c r="AZ74" s="869"/>
      <c r="BA74" s="869"/>
      <c r="BB74" s="869"/>
      <c r="BC74" s="869"/>
      <c r="BD74" s="869"/>
      <c r="BE74" s="869"/>
      <c r="BF74" s="869"/>
      <c r="BG74" s="869"/>
      <c r="BH74" s="869"/>
      <c r="BI74" s="869"/>
      <c r="BJ74" s="869"/>
      <c r="BK74" s="869"/>
      <c r="BL74" s="869"/>
      <c r="BM74" s="869"/>
      <c r="BN74" s="869"/>
      <c r="BO74" s="869"/>
      <c r="BP74" s="869"/>
      <c r="BQ74" s="869"/>
      <c r="BR74" s="869"/>
      <c r="BS74" s="869"/>
      <c r="BT74" s="869"/>
      <c r="BU74" s="869"/>
      <c r="BV74" s="869"/>
      <c r="BW74" s="869"/>
      <c r="BX74" s="869"/>
      <c r="BY74" s="869"/>
      <c r="BZ74" s="869"/>
      <c r="CA74" s="869"/>
      <c r="CB74" s="869"/>
      <c r="CC74" s="869"/>
      <c r="CD74" s="869"/>
      <c r="CE74" s="869"/>
      <c r="CF74" s="869"/>
      <c r="CG74" s="869"/>
      <c r="CH74" s="869"/>
      <c r="CI74" s="869"/>
      <c r="CJ74" s="869"/>
      <c r="CK74" s="869"/>
      <c r="CL74" s="869"/>
      <c r="CM74" s="869"/>
      <c r="CN74" s="869"/>
      <c r="CO74" s="869"/>
      <c r="CP74" s="869"/>
      <c r="CQ74" s="869"/>
      <c r="CR74" s="869"/>
      <c r="CS74" s="869"/>
      <c r="CT74" s="869"/>
      <c r="CU74" s="869"/>
      <c r="CV74" s="869"/>
      <c r="CW74" s="869"/>
      <c r="CX74" s="869"/>
      <c r="CY74" s="869"/>
      <c r="CZ74" s="869"/>
      <c r="DA74" s="869"/>
      <c r="DB74" s="869"/>
      <c r="DC74" s="869"/>
      <c r="DD74" s="869"/>
      <c r="DE74" s="869"/>
      <c r="DF74" s="869"/>
      <c r="DG74" s="869"/>
      <c r="DH74" s="869"/>
      <c r="DI74" s="869"/>
      <c r="DJ74" s="869"/>
      <c r="DK74" s="869"/>
      <c r="DL74" s="869"/>
      <c r="DM74" s="869"/>
      <c r="DN74" s="869"/>
      <c r="DO74" s="869"/>
      <c r="DP74" s="869"/>
      <c r="DQ74" s="869"/>
      <c r="DR74" s="869"/>
      <c r="DS74" s="869"/>
      <c r="DT74" s="869"/>
      <c r="DU74" s="869"/>
      <c r="DV74" s="869"/>
      <c r="DW74" s="869"/>
      <c r="DX74" s="869"/>
      <c r="DY74" s="869"/>
      <c r="DZ74" s="869"/>
      <c r="EA74" s="869"/>
      <c r="EB74" s="869"/>
      <c r="EC74" s="869"/>
      <c r="ED74" s="869"/>
      <c r="EE74" s="869"/>
      <c r="EF74" s="869"/>
      <c r="EG74" s="869"/>
      <c r="EH74" s="869"/>
      <c r="EI74" s="869"/>
      <c r="EJ74" s="869"/>
      <c r="EK74" s="869"/>
      <c r="EL74" s="869"/>
      <c r="EM74" s="869"/>
      <c r="EN74" s="869"/>
      <c r="EO74" s="869"/>
      <c r="EP74" s="869"/>
      <c r="EQ74" s="869"/>
      <c r="ER74" s="869"/>
      <c r="ES74" s="869"/>
      <c r="ET74" s="869"/>
      <c r="EU74" s="869"/>
      <c r="EV74" s="869"/>
      <c r="EW74" s="869"/>
      <c r="EX74" s="869"/>
      <c r="EY74" s="869"/>
      <c r="EZ74" s="869"/>
      <c r="FA74" s="869"/>
      <c r="FB74" s="869"/>
      <c r="FC74" s="869"/>
      <c r="FD74" s="869"/>
      <c r="FE74" s="869"/>
      <c r="FF74" s="869"/>
      <c r="FG74" s="869"/>
      <c r="FH74" s="869"/>
      <c r="FI74" s="869"/>
      <c r="FJ74" s="869"/>
      <c r="FK74" s="869"/>
      <c r="FL74" s="869"/>
      <c r="FM74" s="869"/>
      <c r="FN74" s="869"/>
      <c r="FO74" s="869"/>
      <c r="FP74" s="869"/>
      <c r="FQ74" s="869"/>
      <c r="FR74" s="869"/>
      <c r="FS74" s="869"/>
      <c r="FT74" s="869"/>
      <c r="FU74" s="869"/>
      <c r="FV74" s="869"/>
      <c r="FW74" s="869"/>
      <c r="FX74" s="869"/>
      <c r="FY74" s="869"/>
      <c r="FZ74" s="869"/>
      <c r="GA74" s="869"/>
      <c r="GB74" s="869"/>
      <c r="GC74" s="869"/>
      <c r="GD74" s="869"/>
      <c r="GE74" s="869"/>
      <c r="GF74" s="869"/>
      <c r="GG74" s="869"/>
      <c r="GH74" s="869"/>
      <c r="GI74" s="869"/>
      <c r="GJ74" s="869"/>
      <c r="GK74" s="869"/>
      <c r="GL74" s="869"/>
      <c r="GM74" s="869"/>
      <c r="GN74" s="869"/>
      <c r="GO74" s="869"/>
      <c r="GP74" s="869"/>
      <c r="GQ74" s="869"/>
      <c r="GR74" s="869"/>
      <c r="GS74" s="869"/>
      <c r="GT74" s="869"/>
      <c r="GU74" s="869"/>
      <c r="GV74" s="869"/>
      <c r="GW74" s="869"/>
      <c r="GX74" s="869"/>
      <c r="GY74" s="869"/>
      <c r="GZ74" s="869"/>
      <c r="HA74" s="869"/>
      <c r="HB74" s="869"/>
      <c r="HC74" s="869"/>
      <c r="HD74" s="869"/>
      <c r="HE74" s="869"/>
      <c r="HF74" s="869"/>
      <c r="HG74" s="869"/>
      <c r="HH74" s="869"/>
      <c r="HI74" s="869"/>
      <c r="HJ74" s="869"/>
      <c r="HK74" s="869"/>
      <c r="HL74" s="869"/>
      <c r="HM74" s="869"/>
      <c r="HN74" s="869"/>
      <c r="HO74" s="869"/>
      <c r="HP74" s="869"/>
      <c r="HQ74" s="869"/>
      <c r="HR74" s="869"/>
      <c r="HS74" s="869"/>
      <c r="HT74" s="869"/>
      <c r="HU74" s="869"/>
    </row>
    <row r="75" spans="1:229" ht="11.1" customHeight="1">
      <c r="B75" s="863"/>
      <c r="D75" s="861"/>
      <c r="E75" s="861"/>
      <c r="F75" s="861"/>
      <c r="G75" s="861"/>
      <c r="H75" s="861"/>
      <c r="I75" s="861"/>
      <c r="J75" s="861"/>
      <c r="K75" s="861"/>
      <c r="L75" s="861"/>
      <c r="M75" s="861"/>
      <c r="N75" s="874"/>
      <c r="O75" s="886"/>
    </row>
    <row r="76" spans="1:229" ht="11.1" customHeight="1">
      <c r="A76" s="876"/>
      <c r="B76" s="877"/>
      <c r="C76" s="878"/>
      <c r="D76" s="879"/>
      <c r="E76" s="879"/>
      <c r="F76" s="879"/>
      <c r="G76" s="879"/>
      <c r="H76" s="879"/>
      <c r="I76" s="879"/>
      <c r="J76" s="879"/>
      <c r="K76" s="879"/>
      <c r="L76" s="880"/>
      <c r="M76" s="880"/>
      <c r="N76" s="880"/>
      <c r="O76" s="864"/>
    </row>
    <row r="77" spans="1:229" ht="11.1" customHeight="1">
      <c r="A77" s="881"/>
      <c r="B77" s="463"/>
      <c r="D77" s="882"/>
      <c r="E77" s="882"/>
      <c r="F77" s="882"/>
      <c r="G77" s="882"/>
      <c r="H77" s="882"/>
      <c r="I77" s="882"/>
      <c r="J77" s="882"/>
      <c r="K77" s="882"/>
      <c r="O77" s="883"/>
      <c r="P77" s="948" t="s">
        <v>43</v>
      </c>
    </row>
    <row r="78" spans="1:229">
      <c r="A78" s="1552"/>
      <c r="B78" s="1561"/>
      <c r="C78" s="1561"/>
      <c r="D78" s="882"/>
      <c r="E78" s="882"/>
      <c r="F78" s="882"/>
      <c r="G78" s="882"/>
      <c r="H78" s="882"/>
      <c r="I78" s="882"/>
      <c r="J78" s="882"/>
      <c r="K78" s="882"/>
    </row>
    <row r="79" spans="1:229" ht="34.15" customHeight="1" thickBot="1">
      <c r="A79" s="1562" t="s">
        <v>1002</v>
      </c>
      <c r="B79" s="1562"/>
      <c r="C79" s="1562"/>
      <c r="D79" s="1562"/>
      <c r="E79" s="1562"/>
      <c r="F79" s="1562"/>
      <c r="G79" s="1562"/>
      <c r="H79" s="1562"/>
      <c r="I79" s="1562"/>
      <c r="J79" s="1562"/>
      <c r="K79" s="1562"/>
      <c r="L79" s="1562"/>
      <c r="M79" s="1562"/>
      <c r="N79" s="1562"/>
      <c r="O79" s="1562"/>
      <c r="P79" s="1562"/>
      <c r="Q79" s="934"/>
      <c r="R79" s="934"/>
      <c r="S79" s="934"/>
      <c r="T79" s="934"/>
      <c r="U79" s="934"/>
      <c r="V79" s="934"/>
      <c r="W79" s="934"/>
      <c r="X79" s="934"/>
      <c r="Y79" s="934"/>
      <c r="Z79" s="934"/>
      <c r="AA79" s="934"/>
      <c r="AB79" s="934"/>
      <c r="AC79" s="934"/>
      <c r="AD79" s="934"/>
      <c r="AE79" s="934"/>
      <c r="AF79" s="934"/>
      <c r="AG79" s="934"/>
      <c r="AH79" s="934"/>
      <c r="AI79" s="934"/>
      <c r="AJ79" s="934"/>
      <c r="AK79" s="934"/>
      <c r="AL79" s="934"/>
      <c r="AM79" s="934"/>
      <c r="AN79" s="934"/>
      <c r="AO79" s="934"/>
      <c r="AP79" s="934"/>
      <c r="AQ79" s="934"/>
      <c r="AR79" s="934"/>
      <c r="AS79" s="934"/>
      <c r="AT79" s="934"/>
      <c r="AU79" s="934"/>
      <c r="AV79" s="934"/>
      <c r="AW79" s="934"/>
      <c r="AX79" s="934"/>
      <c r="AY79" s="934"/>
      <c r="AZ79" s="934"/>
      <c r="BA79" s="934"/>
      <c r="BB79" s="934"/>
      <c r="BC79" s="934"/>
      <c r="BD79" s="934"/>
      <c r="BE79" s="934"/>
      <c r="BF79" s="934"/>
      <c r="BG79" s="934"/>
      <c r="BH79" s="934"/>
      <c r="BI79" s="934"/>
      <c r="BJ79" s="934"/>
      <c r="BK79" s="934"/>
      <c r="BL79" s="934"/>
      <c r="BM79" s="934"/>
      <c r="BN79" s="934"/>
      <c r="BO79" s="934"/>
      <c r="BP79" s="934"/>
      <c r="BQ79" s="934"/>
      <c r="BR79" s="934"/>
      <c r="BS79" s="934"/>
      <c r="BT79" s="934"/>
      <c r="BU79" s="934"/>
      <c r="BV79" s="934"/>
      <c r="BW79" s="934"/>
      <c r="BX79" s="934"/>
      <c r="BY79" s="934"/>
      <c r="BZ79" s="934"/>
      <c r="CA79" s="934"/>
      <c r="CB79" s="934"/>
      <c r="CC79" s="934"/>
      <c r="CD79" s="934"/>
      <c r="CE79" s="934"/>
      <c r="CF79" s="934"/>
      <c r="CG79" s="934"/>
      <c r="CH79" s="934"/>
      <c r="CI79" s="934"/>
      <c r="CJ79" s="934"/>
      <c r="CK79" s="934"/>
      <c r="CL79" s="934"/>
      <c r="CM79" s="934"/>
      <c r="CN79" s="934"/>
      <c r="CO79" s="934"/>
      <c r="CP79" s="934"/>
      <c r="CQ79" s="934"/>
      <c r="CR79" s="934"/>
      <c r="CS79" s="934"/>
      <c r="CT79" s="934"/>
      <c r="CU79" s="934"/>
      <c r="CV79" s="934"/>
      <c r="CW79" s="934"/>
      <c r="CX79" s="934"/>
      <c r="CY79" s="934"/>
      <c r="CZ79" s="934"/>
      <c r="DA79" s="934"/>
      <c r="DB79" s="934"/>
      <c r="DC79" s="934"/>
      <c r="DD79" s="934"/>
      <c r="DE79" s="934"/>
      <c r="DF79" s="934"/>
      <c r="DG79" s="934"/>
      <c r="DH79" s="934"/>
      <c r="DI79" s="934"/>
      <c r="DJ79" s="934"/>
      <c r="DK79" s="934"/>
      <c r="DL79" s="934"/>
      <c r="DM79" s="934"/>
      <c r="DN79" s="934"/>
      <c r="DO79" s="934"/>
      <c r="DP79" s="934"/>
      <c r="DQ79" s="934"/>
      <c r="DR79" s="934"/>
      <c r="DS79" s="934"/>
      <c r="DT79" s="934"/>
      <c r="DU79" s="934"/>
      <c r="DV79" s="934"/>
      <c r="DW79" s="934"/>
      <c r="DX79" s="934"/>
      <c r="DY79" s="934"/>
      <c r="DZ79" s="934"/>
      <c r="EA79" s="934"/>
      <c r="EB79" s="934"/>
      <c r="EC79" s="934"/>
      <c r="ED79" s="934"/>
      <c r="EE79" s="934"/>
      <c r="EF79" s="934"/>
      <c r="EG79" s="934"/>
      <c r="EH79" s="934"/>
      <c r="EI79" s="934"/>
      <c r="EJ79" s="934"/>
      <c r="EK79" s="934"/>
      <c r="EL79" s="934"/>
      <c r="EM79" s="934"/>
      <c r="EN79" s="934"/>
      <c r="EO79" s="934"/>
      <c r="EP79" s="934"/>
      <c r="EQ79" s="934"/>
      <c r="ER79" s="934"/>
      <c r="ES79" s="934"/>
      <c r="ET79" s="934"/>
      <c r="EU79" s="934"/>
      <c r="EV79" s="934"/>
      <c r="EW79" s="934"/>
      <c r="EX79" s="934"/>
      <c r="EY79" s="934"/>
      <c r="EZ79" s="934"/>
      <c r="FA79" s="934"/>
      <c r="FB79" s="934"/>
      <c r="FC79" s="934"/>
      <c r="FD79" s="934"/>
      <c r="FE79" s="934"/>
      <c r="FF79" s="934"/>
      <c r="FG79" s="934"/>
      <c r="FH79" s="934"/>
      <c r="FI79" s="934"/>
      <c r="FJ79" s="934"/>
      <c r="FK79" s="934"/>
      <c r="FL79" s="934"/>
      <c r="FM79" s="934"/>
      <c r="FN79" s="934"/>
      <c r="FO79" s="934"/>
      <c r="FP79" s="934"/>
      <c r="FQ79" s="934"/>
      <c r="FR79" s="934"/>
      <c r="FS79" s="934"/>
      <c r="FT79" s="934"/>
      <c r="FU79" s="934"/>
      <c r="FV79" s="934"/>
      <c r="FW79" s="934"/>
      <c r="FX79" s="934"/>
      <c r="FY79" s="934"/>
      <c r="FZ79" s="934"/>
      <c r="GA79" s="934"/>
      <c r="GB79" s="934"/>
      <c r="GC79" s="934"/>
      <c r="GD79" s="934"/>
      <c r="GE79" s="934"/>
      <c r="GF79" s="934"/>
      <c r="GG79" s="934"/>
      <c r="GH79" s="934"/>
      <c r="GI79" s="934"/>
      <c r="GJ79" s="934"/>
      <c r="GK79" s="934"/>
      <c r="GL79" s="934"/>
      <c r="GM79" s="934"/>
      <c r="GN79" s="934"/>
      <c r="GO79" s="934"/>
      <c r="GP79" s="934"/>
      <c r="GQ79" s="934"/>
      <c r="GR79" s="934"/>
      <c r="GS79" s="934"/>
      <c r="GT79" s="934"/>
      <c r="GU79" s="934"/>
      <c r="GV79" s="934"/>
      <c r="GW79" s="934"/>
      <c r="GX79" s="934"/>
      <c r="GY79" s="934"/>
      <c r="GZ79" s="934"/>
      <c r="HA79" s="934"/>
      <c r="HB79" s="934"/>
      <c r="HC79" s="934"/>
      <c r="HD79" s="934"/>
      <c r="HE79" s="934"/>
      <c r="HF79" s="934"/>
      <c r="HG79" s="934"/>
      <c r="HH79" s="934"/>
      <c r="HI79" s="934"/>
      <c r="HJ79" s="934"/>
      <c r="HK79" s="934"/>
      <c r="HL79" s="934"/>
      <c r="HM79" s="934"/>
      <c r="HN79" s="934"/>
      <c r="HO79" s="934"/>
      <c r="HP79" s="934"/>
      <c r="HQ79" s="934"/>
      <c r="HR79" s="934"/>
      <c r="HS79" s="934"/>
      <c r="HT79" s="934"/>
      <c r="HU79" s="934"/>
    </row>
    <row r="80" spans="1:229">
      <c r="A80" s="848" t="str">
        <f>"November 2015"</f>
        <v>November 2015</v>
      </c>
      <c r="B80" s="848"/>
      <c r="D80" s="848"/>
      <c r="E80" s="848"/>
      <c r="F80" s="848"/>
      <c r="G80" s="848"/>
      <c r="H80" s="848"/>
      <c r="I80" s="850"/>
      <c r="J80" s="848"/>
      <c r="K80" s="848"/>
      <c r="L80" s="848"/>
      <c r="M80" s="847"/>
      <c r="N80" s="848"/>
      <c r="O80" s="847"/>
      <c r="P80" s="935" t="s">
        <v>0</v>
      </c>
      <c r="Q80" s="850"/>
      <c r="R80" s="850"/>
      <c r="S80" s="850"/>
      <c r="T80" s="850"/>
      <c r="U80" s="850"/>
      <c r="V80" s="850"/>
      <c r="W80" s="850"/>
      <c r="X80" s="850"/>
      <c r="Y80" s="850"/>
      <c r="Z80" s="850"/>
      <c r="AA80" s="850"/>
      <c r="AB80" s="850"/>
      <c r="AC80" s="850"/>
      <c r="AD80" s="850"/>
      <c r="AE80" s="850"/>
      <c r="AF80" s="850"/>
      <c r="AG80" s="850"/>
      <c r="AH80" s="850"/>
      <c r="AI80" s="850"/>
      <c r="AJ80" s="850"/>
      <c r="AK80" s="850"/>
      <c r="AL80" s="850"/>
      <c r="AM80" s="850"/>
      <c r="AN80" s="850"/>
      <c r="AO80" s="850"/>
      <c r="AP80" s="850"/>
      <c r="AQ80" s="850"/>
      <c r="AR80" s="850"/>
      <c r="AS80" s="850"/>
      <c r="AT80" s="850"/>
      <c r="AU80" s="850"/>
      <c r="AV80" s="850"/>
      <c r="AW80" s="850"/>
      <c r="AX80" s="850"/>
      <c r="AY80" s="850"/>
      <c r="AZ80" s="850"/>
      <c r="BA80" s="850"/>
      <c r="BB80" s="850"/>
      <c r="BC80" s="850"/>
      <c r="BD80" s="850"/>
      <c r="BE80" s="850"/>
      <c r="BF80" s="850"/>
      <c r="BG80" s="850"/>
      <c r="BH80" s="850"/>
      <c r="BI80" s="850"/>
      <c r="BJ80" s="850"/>
      <c r="BK80" s="850"/>
      <c r="BL80" s="850"/>
      <c r="BM80" s="850"/>
      <c r="BN80" s="850"/>
      <c r="BO80" s="850"/>
      <c r="BP80" s="850"/>
      <c r="BQ80" s="850"/>
      <c r="BR80" s="850"/>
      <c r="BS80" s="850"/>
      <c r="BT80" s="850"/>
      <c r="BU80" s="850"/>
      <c r="BV80" s="850"/>
      <c r="BW80" s="850"/>
      <c r="BX80" s="850"/>
      <c r="BY80" s="850"/>
      <c r="BZ80" s="850"/>
      <c r="CA80" s="850"/>
      <c r="CB80" s="850"/>
      <c r="CC80" s="850"/>
      <c r="CD80" s="850"/>
      <c r="CE80" s="850"/>
      <c r="CF80" s="850"/>
      <c r="CG80" s="850"/>
      <c r="CH80" s="850"/>
      <c r="CI80" s="850"/>
      <c r="CJ80" s="850"/>
      <c r="CK80" s="850"/>
      <c r="CL80" s="850"/>
      <c r="CM80" s="850"/>
      <c r="CN80" s="850"/>
      <c r="CO80" s="850"/>
      <c r="CP80" s="850"/>
      <c r="CQ80" s="850"/>
      <c r="CR80" s="850"/>
      <c r="CS80" s="850"/>
      <c r="CT80" s="850"/>
      <c r="CU80" s="850"/>
      <c r="CV80" s="850"/>
      <c r="CW80" s="850"/>
      <c r="CX80" s="850"/>
      <c r="CY80" s="850"/>
      <c r="CZ80" s="850"/>
      <c r="DA80" s="850"/>
      <c r="DB80" s="850"/>
      <c r="DC80" s="850"/>
      <c r="DD80" s="850"/>
      <c r="DE80" s="850"/>
      <c r="DF80" s="850"/>
      <c r="DG80" s="850"/>
      <c r="DH80" s="850"/>
      <c r="DI80" s="850"/>
      <c r="DJ80" s="850"/>
      <c r="DK80" s="850"/>
      <c r="DL80" s="850"/>
      <c r="DM80" s="850"/>
      <c r="DN80" s="850"/>
      <c r="DO80" s="850"/>
      <c r="DP80" s="850"/>
      <c r="DQ80" s="850"/>
      <c r="DR80" s="850"/>
      <c r="DS80" s="850"/>
      <c r="DT80" s="850"/>
      <c r="DU80" s="850"/>
      <c r="DV80" s="850"/>
      <c r="DW80" s="850"/>
      <c r="DX80" s="850"/>
      <c r="DY80" s="850"/>
      <c r="DZ80" s="850"/>
      <c r="EA80" s="850"/>
      <c r="EB80" s="850"/>
      <c r="EC80" s="850"/>
      <c r="ED80" s="850"/>
      <c r="EE80" s="850"/>
      <c r="EF80" s="850"/>
      <c r="EG80" s="850"/>
      <c r="EH80" s="850"/>
      <c r="EI80" s="850"/>
      <c r="EJ80" s="850"/>
      <c r="EK80" s="850"/>
      <c r="EL80" s="850"/>
      <c r="EM80" s="850"/>
      <c r="EN80" s="850"/>
      <c r="EO80" s="850"/>
      <c r="EP80" s="850"/>
      <c r="EQ80" s="850"/>
      <c r="ER80" s="850"/>
      <c r="ES80" s="850"/>
      <c r="ET80" s="850"/>
      <c r="EU80" s="850"/>
      <c r="EV80" s="850"/>
      <c r="EW80" s="850"/>
      <c r="EX80" s="850"/>
      <c r="EY80" s="850"/>
      <c r="EZ80" s="850"/>
      <c r="FA80" s="850"/>
      <c r="FB80" s="850"/>
      <c r="FC80" s="850"/>
      <c r="FD80" s="850"/>
      <c r="FE80" s="850"/>
      <c r="FF80" s="850"/>
      <c r="FG80" s="850"/>
      <c r="FH80" s="850"/>
      <c r="FI80" s="850"/>
      <c r="FJ80" s="850"/>
      <c r="FK80" s="850"/>
      <c r="FL80" s="850"/>
      <c r="FM80" s="850"/>
      <c r="FN80" s="850"/>
      <c r="FO80" s="850"/>
      <c r="FP80" s="850"/>
      <c r="FQ80" s="850"/>
      <c r="FR80" s="850"/>
      <c r="FS80" s="850"/>
      <c r="FT80" s="850"/>
      <c r="FU80" s="850"/>
      <c r="FV80" s="850"/>
      <c r="FW80" s="850"/>
      <c r="FX80" s="850"/>
      <c r="FY80" s="850"/>
      <c r="FZ80" s="850"/>
      <c r="GA80" s="850"/>
      <c r="GB80" s="850"/>
      <c r="GC80" s="850"/>
      <c r="GD80" s="850"/>
      <c r="GE80" s="850"/>
      <c r="GF80" s="850"/>
      <c r="GG80" s="850"/>
      <c r="GH80" s="850"/>
      <c r="GI80" s="850"/>
      <c r="GJ80" s="850"/>
      <c r="GK80" s="850"/>
      <c r="GL80" s="850"/>
      <c r="GM80" s="850"/>
      <c r="GN80" s="850"/>
      <c r="GO80" s="850"/>
      <c r="GP80" s="850"/>
      <c r="GQ80" s="850"/>
      <c r="GR80" s="850"/>
      <c r="GS80" s="850"/>
      <c r="GT80" s="850"/>
      <c r="GU80" s="850"/>
      <c r="GV80" s="850"/>
      <c r="GW80" s="850"/>
      <c r="GX80" s="850"/>
      <c r="GY80" s="850"/>
      <c r="GZ80" s="850"/>
      <c r="HA80" s="850"/>
      <c r="HB80" s="850"/>
      <c r="HC80" s="850"/>
      <c r="HD80" s="850"/>
      <c r="HE80" s="850"/>
      <c r="HF80" s="850"/>
      <c r="HG80" s="850"/>
      <c r="HH80" s="850"/>
      <c r="HI80" s="850"/>
      <c r="HJ80" s="850"/>
      <c r="HK80" s="850"/>
      <c r="HL80" s="850"/>
      <c r="HM80" s="850"/>
      <c r="HN80" s="850"/>
      <c r="HO80" s="850"/>
      <c r="HP80" s="850"/>
      <c r="HQ80" s="850"/>
      <c r="HR80" s="847"/>
      <c r="HS80" s="847"/>
      <c r="HT80" s="847"/>
      <c r="HU80" s="847"/>
    </row>
    <row r="81" spans="1:229">
      <c r="A81" s="848" t="s">
        <v>1</v>
      </c>
      <c r="B81" s="848"/>
      <c r="D81" s="848"/>
      <c r="E81" s="848"/>
      <c r="F81" s="848"/>
      <c r="G81" s="848"/>
      <c r="H81" s="848"/>
      <c r="I81" s="850"/>
      <c r="J81" s="848"/>
      <c r="K81" s="848"/>
      <c r="L81" s="848"/>
      <c r="M81" s="936"/>
      <c r="N81" s="848"/>
      <c r="O81" s="1563"/>
      <c r="P81" s="1563"/>
      <c r="Q81" s="850"/>
      <c r="R81" s="850"/>
      <c r="S81" s="850"/>
      <c r="T81" s="850"/>
      <c r="U81" s="850"/>
      <c r="V81" s="850"/>
      <c r="W81" s="850"/>
      <c r="X81" s="850"/>
      <c r="Y81" s="850"/>
      <c r="Z81" s="850"/>
      <c r="AA81" s="850"/>
      <c r="AB81" s="850"/>
      <c r="AC81" s="850"/>
      <c r="AD81" s="850"/>
      <c r="AE81" s="850"/>
      <c r="AF81" s="850"/>
      <c r="AG81" s="850"/>
      <c r="AH81" s="850"/>
      <c r="AI81" s="850"/>
      <c r="AJ81" s="850"/>
      <c r="AK81" s="850"/>
      <c r="AL81" s="850"/>
      <c r="AM81" s="850"/>
      <c r="AN81" s="850"/>
      <c r="AO81" s="850"/>
      <c r="AP81" s="850"/>
      <c r="AQ81" s="850"/>
      <c r="AR81" s="850"/>
      <c r="AS81" s="850"/>
      <c r="AT81" s="850"/>
      <c r="AU81" s="850"/>
      <c r="AV81" s="850"/>
      <c r="AW81" s="850"/>
      <c r="AX81" s="850"/>
      <c r="AY81" s="850"/>
      <c r="AZ81" s="850"/>
      <c r="BA81" s="850"/>
      <c r="BB81" s="850"/>
      <c r="BC81" s="850"/>
      <c r="BD81" s="850"/>
      <c r="BE81" s="850"/>
      <c r="BF81" s="850"/>
      <c r="BG81" s="850"/>
      <c r="BH81" s="850"/>
      <c r="BI81" s="850"/>
      <c r="BJ81" s="850"/>
      <c r="BK81" s="850"/>
      <c r="BL81" s="850"/>
      <c r="BM81" s="850"/>
      <c r="BN81" s="850"/>
      <c r="BO81" s="850"/>
      <c r="BP81" s="850"/>
      <c r="BQ81" s="850"/>
      <c r="BR81" s="850"/>
      <c r="BS81" s="850"/>
      <c r="BT81" s="850"/>
      <c r="BU81" s="850"/>
      <c r="BV81" s="850"/>
      <c r="BW81" s="850"/>
      <c r="BX81" s="850"/>
      <c r="BY81" s="850"/>
      <c r="BZ81" s="850"/>
      <c r="CA81" s="850"/>
      <c r="CB81" s="850"/>
      <c r="CC81" s="850"/>
      <c r="CD81" s="850"/>
      <c r="CE81" s="850"/>
      <c r="CF81" s="850"/>
      <c r="CG81" s="850"/>
      <c r="CH81" s="850"/>
      <c r="CI81" s="850"/>
      <c r="CJ81" s="850"/>
      <c r="CK81" s="850"/>
      <c r="CL81" s="850"/>
      <c r="CM81" s="850"/>
      <c r="CN81" s="850"/>
      <c r="CO81" s="850"/>
      <c r="CP81" s="850"/>
      <c r="CQ81" s="850"/>
      <c r="CR81" s="850"/>
      <c r="CS81" s="850"/>
      <c r="CT81" s="850"/>
      <c r="CU81" s="850"/>
      <c r="CV81" s="850"/>
      <c r="CW81" s="850"/>
      <c r="CX81" s="850"/>
      <c r="CY81" s="850"/>
      <c r="CZ81" s="850"/>
      <c r="DA81" s="850"/>
      <c r="DB81" s="850"/>
      <c r="DC81" s="850"/>
      <c r="DD81" s="850"/>
      <c r="DE81" s="850"/>
      <c r="DF81" s="850"/>
      <c r="DG81" s="850"/>
      <c r="DH81" s="850"/>
      <c r="DI81" s="850"/>
      <c r="DJ81" s="850"/>
      <c r="DK81" s="850"/>
      <c r="DL81" s="850"/>
      <c r="DM81" s="850"/>
      <c r="DN81" s="850"/>
      <c r="DO81" s="850"/>
      <c r="DP81" s="850"/>
      <c r="DQ81" s="850"/>
      <c r="DR81" s="850"/>
      <c r="DS81" s="850"/>
      <c r="DT81" s="850"/>
      <c r="DU81" s="850"/>
      <c r="DV81" s="850"/>
      <c r="DW81" s="850"/>
      <c r="DX81" s="850"/>
      <c r="DY81" s="850"/>
      <c r="DZ81" s="850"/>
      <c r="EA81" s="850"/>
      <c r="EB81" s="850"/>
      <c r="EC81" s="850"/>
      <c r="ED81" s="850"/>
      <c r="EE81" s="850"/>
      <c r="EF81" s="850"/>
      <c r="EG81" s="850"/>
      <c r="EH81" s="850"/>
      <c r="EI81" s="850"/>
      <c r="EJ81" s="850"/>
      <c r="EK81" s="850"/>
      <c r="EL81" s="850"/>
      <c r="EM81" s="850"/>
      <c r="EN81" s="850"/>
      <c r="EO81" s="850"/>
      <c r="EP81" s="850"/>
      <c r="EQ81" s="850"/>
      <c r="ER81" s="850"/>
      <c r="ES81" s="850"/>
      <c r="ET81" s="850"/>
      <c r="EU81" s="850"/>
      <c r="EV81" s="850"/>
      <c r="EW81" s="850"/>
      <c r="EX81" s="850"/>
      <c r="EY81" s="850"/>
      <c r="EZ81" s="850"/>
      <c r="FA81" s="850"/>
      <c r="FB81" s="850"/>
      <c r="FC81" s="850"/>
      <c r="FD81" s="850"/>
      <c r="FE81" s="850"/>
      <c r="FF81" s="850"/>
      <c r="FG81" s="850"/>
      <c r="FH81" s="850"/>
      <c r="FI81" s="850"/>
      <c r="FJ81" s="850"/>
      <c r="FK81" s="850"/>
      <c r="FL81" s="850"/>
      <c r="FM81" s="850"/>
      <c r="FN81" s="850"/>
      <c r="FO81" s="850"/>
      <c r="FP81" s="850"/>
      <c r="FQ81" s="850"/>
      <c r="FR81" s="850"/>
      <c r="FS81" s="850"/>
      <c r="FT81" s="850"/>
      <c r="FU81" s="850"/>
      <c r="FV81" s="850"/>
      <c r="FW81" s="850"/>
      <c r="FX81" s="850"/>
      <c r="FY81" s="850"/>
      <c r="FZ81" s="850"/>
      <c r="GA81" s="850"/>
      <c r="GB81" s="850"/>
      <c r="GC81" s="850"/>
      <c r="GD81" s="850"/>
      <c r="GE81" s="850"/>
      <c r="GF81" s="850"/>
      <c r="GG81" s="850"/>
      <c r="GH81" s="850"/>
      <c r="GI81" s="850"/>
      <c r="GJ81" s="850"/>
      <c r="GK81" s="850"/>
      <c r="GL81" s="850"/>
      <c r="GM81" s="850"/>
      <c r="GN81" s="850"/>
      <c r="GO81" s="850"/>
      <c r="GP81" s="850"/>
      <c r="GQ81" s="850"/>
      <c r="GR81" s="850"/>
      <c r="GS81" s="850"/>
      <c r="GT81" s="850"/>
      <c r="GU81" s="850"/>
      <c r="GV81" s="850"/>
      <c r="GW81" s="850"/>
      <c r="GX81" s="850"/>
      <c r="GY81" s="850"/>
      <c r="GZ81" s="850"/>
      <c r="HA81" s="850"/>
      <c r="HB81" s="850"/>
      <c r="HC81" s="850"/>
      <c r="HD81" s="850"/>
      <c r="HE81" s="850"/>
      <c r="HF81" s="850"/>
      <c r="HG81" s="850"/>
      <c r="HH81" s="850"/>
      <c r="HI81" s="850"/>
      <c r="HJ81" s="850"/>
      <c r="HK81" s="850"/>
      <c r="HL81" s="850"/>
      <c r="HM81" s="850"/>
      <c r="HN81" s="850"/>
      <c r="HO81" s="850"/>
      <c r="HP81" s="850"/>
      <c r="HQ81" s="850"/>
      <c r="HR81" s="847"/>
      <c r="HS81" s="847"/>
      <c r="HT81" s="847"/>
      <c r="HU81" s="847"/>
    </row>
    <row r="82" spans="1:229" ht="11.1" customHeight="1">
      <c r="A82" s="848"/>
      <c r="B82" s="848"/>
      <c r="D82" s="936" t="s">
        <v>235</v>
      </c>
      <c r="E82" s="936" t="s">
        <v>5</v>
      </c>
      <c r="F82" s="936" t="s">
        <v>7</v>
      </c>
      <c r="G82" s="936" t="s">
        <v>9</v>
      </c>
      <c r="H82" s="936" t="s">
        <v>11</v>
      </c>
      <c r="I82" s="936" t="s">
        <v>236</v>
      </c>
      <c r="J82" s="936" t="s">
        <v>237</v>
      </c>
      <c r="K82" s="936" t="s">
        <v>238</v>
      </c>
      <c r="L82" s="936" t="s">
        <v>239</v>
      </c>
      <c r="M82" s="936" t="s">
        <v>13</v>
      </c>
      <c r="N82" s="848"/>
      <c r="O82" s="1554" t="s">
        <v>14</v>
      </c>
      <c r="P82" s="1554"/>
    </row>
    <row r="83" spans="1:229" ht="11.1" customHeight="1">
      <c r="A83" s="848"/>
      <c r="B83" s="848"/>
      <c r="D83" s="937">
        <v>40000</v>
      </c>
      <c r="E83" s="937">
        <v>49999</v>
      </c>
      <c r="F83" s="937">
        <v>59999</v>
      </c>
      <c r="G83" s="937">
        <v>69999</v>
      </c>
      <c r="H83" s="937">
        <v>79999</v>
      </c>
      <c r="I83" s="937">
        <v>89999</v>
      </c>
      <c r="J83" s="937">
        <v>99999</v>
      </c>
      <c r="K83" s="937">
        <v>109999</v>
      </c>
      <c r="L83" s="937">
        <v>110000</v>
      </c>
      <c r="M83" s="937" t="s">
        <v>17</v>
      </c>
      <c r="N83" s="938" t="s">
        <v>18</v>
      </c>
      <c r="O83" s="857" t="s">
        <v>19</v>
      </c>
      <c r="P83" s="857" t="s">
        <v>20</v>
      </c>
    </row>
    <row r="84" spans="1:229" ht="11.1" customHeight="1">
      <c r="A84" s="864"/>
      <c r="B84" s="864"/>
      <c r="C84" s="854" t="s">
        <v>50</v>
      </c>
      <c r="D84" s="939" t="s">
        <v>21</v>
      </c>
      <c r="E84" s="939"/>
      <c r="F84" s="939"/>
      <c r="G84" s="939"/>
      <c r="H84" s="939"/>
      <c r="I84" s="939"/>
      <c r="J84" s="939"/>
      <c r="K84" s="939"/>
      <c r="L84" s="940" t="s">
        <v>22</v>
      </c>
      <c r="M84" s="940" t="s">
        <v>23</v>
      </c>
      <c r="N84" s="940" t="s">
        <v>25</v>
      </c>
      <c r="O84" s="940" t="s">
        <v>24</v>
      </c>
      <c r="P84" s="941" t="s">
        <v>240</v>
      </c>
    </row>
    <row r="85" spans="1:229" ht="11.1" customHeight="1">
      <c r="B85" s="865" t="s">
        <v>45</v>
      </c>
      <c r="C85" s="849">
        <v>10</v>
      </c>
      <c r="D85" s="874"/>
      <c r="E85" s="867"/>
      <c r="F85" s="867"/>
      <c r="G85" s="867"/>
      <c r="H85" s="882"/>
      <c r="I85" s="882"/>
      <c r="J85" s="882"/>
      <c r="K85" s="882"/>
      <c r="L85" s="865"/>
      <c r="M85" s="865"/>
      <c r="N85" s="874"/>
      <c r="O85" s="886"/>
    </row>
    <row r="86" spans="1:229" ht="3.6" customHeight="1">
      <c r="A86" s="881"/>
      <c r="B86" s="463"/>
      <c r="D86" s="874"/>
      <c r="E86" s="867"/>
      <c r="F86" s="867"/>
      <c r="G86" s="867"/>
      <c r="H86" s="882"/>
      <c r="I86" s="882"/>
      <c r="J86" s="882"/>
      <c r="K86" s="882"/>
      <c r="L86" s="865"/>
      <c r="M86" s="865"/>
      <c r="N86" s="874"/>
      <c r="O86" s="886"/>
    </row>
    <row r="87" spans="1:229" ht="11.1" customHeight="1">
      <c r="B87" s="865" t="s">
        <v>27</v>
      </c>
      <c r="D87" s="867"/>
      <c r="E87" s="867"/>
      <c r="F87" s="867"/>
      <c r="G87" s="867"/>
      <c r="H87" s="882"/>
      <c r="I87" s="882"/>
      <c r="J87" s="882"/>
      <c r="K87" s="882"/>
      <c r="L87" s="865"/>
      <c r="M87" s="865"/>
      <c r="N87" s="874"/>
      <c r="O87" s="886"/>
    </row>
    <row r="88" spans="1:229" ht="11.1" customHeight="1">
      <c r="A88" s="863"/>
      <c r="B88" s="859" t="s">
        <v>254</v>
      </c>
      <c r="D88" s="866" t="s">
        <v>29</v>
      </c>
      <c r="E88" s="866" t="s">
        <v>29</v>
      </c>
      <c r="F88" s="866" t="s">
        <v>29</v>
      </c>
      <c r="G88" s="866" t="s">
        <v>29</v>
      </c>
      <c r="H88" s="866" t="s">
        <v>29</v>
      </c>
      <c r="I88" s="866" t="s">
        <v>29</v>
      </c>
      <c r="J88" s="866" t="s">
        <v>29</v>
      </c>
      <c r="K88" s="866" t="s">
        <v>29</v>
      </c>
      <c r="L88" s="866" t="s">
        <v>29</v>
      </c>
      <c r="M88" s="866" t="s">
        <v>29</v>
      </c>
      <c r="N88" s="866">
        <v>0.2</v>
      </c>
      <c r="O88" s="886">
        <v>82700</v>
      </c>
      <c r="P88" s="886" t="s">
        <v>30</v>
      </c>
    </row>
    <row r="89" spans="1:229" ht="11.1" customHeight="1">
      <c r="B89" s="859" t="s">
        <v>255</v>
      </c>
      <c r="D89" s="866" t="s">
        <v>29</v>
      </c>
      <c r="E89" s="866" t="s">
        <v>29</v>
      </c>
      <c r="F89" s="866" t="s">
        <v>29</v>
      </c>
      <c r="G89" s="866" t="s">
        <v>29</v>
      </c>
      <c r="H89" s="866">
        <v>0.1</v>
      </c>
      <c r="I89" s="866">
        <v>0.2</v>
      </c>
      <c r="J89" s="866">
        <v>0.1</v>
      </c>
      <c r="K89" s="866">
        <v>0.1</v>
      </c>
      <c r="L89" s="866">
        <v>0.1</v>
      </c>
      <c r="M89" s="866" t="s">
        <v>29</v>
      </c>
      <c r="N89" s="866">
        <v>0.6</v>
      </c>
      <c r="O89" s="886">
        <v>89500</v>
      </c>
      <c r="P89" s="886" t="s">
        <v>30</v>
      </c>
    </row>
    <row r="90" spans="1:229" ht="11.1" customHeight="1">
      <c r="B90" s="859" t="s">
        <v>256</v>
      </c>
      <c r="D90" s="866" t="s">
        <v>29</v>
      </c>
      <c r="E90" s="866" t="s">
        <v>29</v>
      </c>
      <c r="F90" s="866" t="s">
        <v>29</v>
      </c>
      <c r="G90" s="866" t="s">
        <v>29</v>
      </c>
      <c r="H90" s="866">
        <v>0.1</v>
      </c>
      <c r="I90" s="866">
        <v>0.1</v>
      </c>
      <c r="J90" s="866">
        <v>0.1</v>
      </c>
      <c r="K90" s="866">
        <v>0.1</v>
      </c>
      <c r="L90" s="866">
        <v>0.1</v>
      </c>
      <c r="M90" s="866" t="s">
        <v>29</v>
      </c>
      <c r="N90" s="866">
        <v>0.6</v>
      </c>
      <c r="O90" s="886">
        <v>99500</v>
      </c>
      <c r="P90" s="886" t="s">
        <v>30</v>
      </c>
    </row>
    <row r="91" spans="1:229" ht="11.1" customHeight="1">
      <c r="B91" s="859" t="s">
        <v>38</v>
      </c>
      <c r="D91" s="866" t="s">
        <v>29</v>
      </c>
      <c r="E91" s="866" t="s">
        <v>29</v>
      </c>
      <c r="F91" s="866" t="s">
        <v>29</v>
      </c>
      <c r="G91" s="866" t="s">
        <v>29</v>
      </c>
      <c r="H91" s="866" t="s">
        <v>29</v>
      </c>
      <c r="I91" s="866" t="s">
        <v>29</v>
      </c>
      <c r="J91" s="866" t="s">
        <v>29</v>
      </c>
      <c r="K91" s="866" t="s">
        <v>29</v>
      </c>
      <c r="L91" s="866" t="s">
        <v>29</v>
      </c>
      <c r="M91" s="866" t="s">
        <v>29</v>
      </c>
      <c r="N91" s="866">
        <v>0.1</v>
      </c>
      <c r="O91" s="886">
        <v>110500</v>
      </c>
      <c r="P91" s="886" t="s">
        <v>30</v>
      </c>
    </row>
    <row r="92" spans="1:229" ht="11.1" customHeight="1">
      <c r="A92" s="869"/>
      <c r="B92" s="859" t="s">
        <v>39</v>
      </c>
      <c r="C92" s="849">
        <v>8</v>
      </c>
      <c r="D92" s="866" t="s">
        <v>29</v>
      </c>
      <c r="E92" s="866" t="s">
        <v>29</v>
      </c>
      <c r="F92" s="866" t="s">
        <v>29</v>
      </c>
      <c r="G92" s="866">
        <v>0.1</v>
      </c>
      <c r="H92" s="866">
        <v>0.2</v>
      </c>
      <c r="I92" s="866">
        <v>0.3</v>
      </c>
      <c r="J92" s="866">
        <v>0.3</v>
      </c>
      <c r="K92" s="866">
        <v>0.2</v>
      </c>
      <c r="L92" s="866">
        <v>0.2</v>
      </c>
      <c r="M92" s="866">
        <v>0.1</v>
      </c>
      <c r="N92" s="866">
        <v>1.4</v>
      </c>
      <c r="O92" s="886">
        <v>94100</v>
      </c>
      <c r="P92" s="886">
        <v>91200</v>
      </c>
      <c r="Q92" s="869"/>
      <c r="R92" s="869"/>
      <c r="S92" s="869"/>
      <c r="T92" s="869"/>
      <c r="U92" s="869"/>
      <c r="V92" s="869"/>
      <c r="W92" s="869"/>
      <c r="X92" s="869"/>
      <c r="Y92" s="869"/>
      <c r="Z92" s="869"/>
      <c r="AA92" s="869"/>
      <c r="AB92" s="869"/>
      <c r="AC92" s="869"/>
      <c r="AD92" s="869"/>
      <c r="AE92" s="869"/>
      <c r="AF92" s="869"/>
      <c r="AG92" s="869"/>
      <c r="AH92" s="869"/>
      <c r="AI92" s="869"/>
      <c r="AJ92" s="869"/>
      <c r="AK92" s="869"/>
      <c r="AL92" s="869"/>
      <c r="AM92" s="869"/>
      <c r="AN92" s="869"/>
      <c r="AO92" s="869"/>
      <c r="AP92" s="869"/>
      <c r="AQ92" s="869"/>
      <c r="AR92" s="869"/>
      <c r="AS92" s="869"/>
      <c r="AT92" s="869"/>
      <c r="AU92" s="869"/>
      <c r="AV92" s="869"/>
      <c r="AW92" s="869"/>
      <c r="AX92" s="869"/>
      <c r="AY92" s="869"/>
      <c r="AZ92" s="869"/>
      <c r="BA92" s="869"/>
      <c r="BB92" s="869"/>
      <c r="BC92" s="869"/>
      <c r="BD92" s="869"/>
      <c r="BE92" s="869"/>
      <c r="BF92" s="869"/>
      <c r="BG92" s="869"/>
      <c r="BH92" s="869"/>
      <c r="BI92" s="869"/>
      <c r="BJ92" s="869"/>
      <c r="BK92" s="869"/>
      <c r="BL92" s="869"/>
      <c r="BM92" s="869"/>
      <c r="BN92" s="869"/>
      <c r="BO92" s="869"/>
      <c r="BP92" s="869"/>
      <c r="BQ92" s="869"/>
      <c r="BR92" s="869"/>
      <c r="BS92" s="869"/>
      <c r="BT92" s="869"/>
      <c r="BU92" s="869"/>
      <c r="BV92" s="869"/>
      <c r="BW92" s="869"/>
      <c r="BX92" s="869"/>
      <c r="BY92" s="869"/>
      <c r="BZ92" s="869"/>
      <c r="CA92" s="869"/>
      <c r="CB92" s="869"/>
      <c r="CC92" s="869"/>
      <c r="CD92" s="869"/>
      <c r="CE92" s="869"/>
      <c r="CF92" s="869"/>
      <c r="CG92" s="869"/>
      <c r="CH92" s="869"/>
      <c r="CI92" s="869"/>
      <c r="CJ92" s="869"/>
      <c r="CK92" s="869"/>
      <c r="CL92" s="869"/>
      <c r="CM92" s="869"/>
      <c r="CN92" s="869"/>
      <c r="CO92" s="869"/>
      <c r="CP92" s="869"/>
      <c r="CQ92" s="869"/>
      <c r="CR92" s="869"/>
      <c r="CS92" s="869"/>
      <c r="CT92" s="869"/>
      <c r="CU92" s="869"/>
      <c r="CV92" s="869"/>
      <c r="CW92" s="869"/>
      <c r="CX92" s="869"/>
      <c r="CY92" s="869"/>
      <c r="CZ92" s="869"/>
      <c r="DA92" s="869"/>
      <c r="DB92" s="869"/>
      <c r="DC92" s="869"/>
      <c r="DD92" s="869"/>
      <c r="DE92" s="869"/>
      <c r="DF92" s="869"/>
      <c r="DG92" s="869"/>
      <c r="DH92" s="869"/>
      <c r="DI92" s="869"/>
      <c r="DJ92" s="869"/>
      <c r="DK92" s="869"/>
      <c r="DL92" s="869"/>
      <c r="DM92" s="869"/>
      <c r="DN92" s="869"/>
      <c r="DO92" s="869"/>
      <c r="DP92" s="869"/>
      <c r="DQ92" s="869"/>
      <c r="DR92" s="869"/>
      <c r="DS92" s="869"/>
      <c r="DT92" s="869"/>
      <c r="DU92" s="869"/>
      <c r="DV92" s="869"/>
      <c r="DW92" s="869"/>
      <c r="DX92" s="869"/>
      <c r="DY92" s="869"/>
      <c r="DZ92" s="869"/>
      <c r="EA92" s="869"/>
      <c r="EB92" s="869"/>
      <c r="EC92" s="869"/>
      <c r="ED92" s="869"/>
      <c r="EE92" s="869"/>
      <c r="EF92" s="869"/>
      <c r="EG92" s="869"/>
      <c r="EH92" s="869"/>
      <c r="EI92" s="869"/>
      <c r="EJ92" s="869"/>
      <c r="EK92" s="869"/>
      <c r="EL92" s="869"/>
      <c r="EM92" s="869"/>
      <c r="EN92" s="869"/>
      <c r="EO92" s="869"/>
      <c r="EP92" s="869"/>
      <c r="EQ92" s="869"/>
      <c r="ER92" s="869"/>
      <c r="ES92" s="869"/>
      <c r="ET92" s="869"/>
      <c r="EU92" s="869"/>
      <c r="EV92" s="869"/>
      <c r="EW92" s="869"/>
      <c r="EX92" s="869"/>
      <c r="EY92" s="869"/>
      <c r="EZ92" s="869"/>
      <c r="FA92" s="869"/>
      <c r="FB92" s="869"/>
      <c r="FC92" s="869"/>
      <c r="FD92" s="869"/>
      <c r="FE92" s="869"/>
      <c r="FF92" s="869"/>
      <c r="FG92" s="869"/>
      <c r="FH92" s="869"/>
      <c r="FI92" s="869"/>
      <c r="FJ92" s="869"/>
      <c r="FK92" s="869"/>
      <c r="FL92" s="869"/>
      <c r="FM92" s="869"/>
      <c r="FN92" s="869"/>
      <c r="FO92" s="869"/>
      <c r="FP92" s="869"/>
      <c r="FQ92" s="869"/>
      <c r="FR92" s="869"/>
      <c r="FS92" s="869"/>
      <c r="FT92" s="869"/>
      <c r="FU92" s="869"/>
      <c r="FV92" s="869"/>
      <c r="FW92" s="869"/>
      <c r="FX92" s="869"/>
      <c r="FY92" s="869"/>
      <c r="FZ92" s="869"/>
      <c r="GA92" s="869"/>
      <c r="GB92" s="869"/>
      <c r="GC92" s="869"/>
      <c r="GD92" s="869"/>
      <c r="GE92" s="869"/>
      <c r="GF92" s="869"/>
      <c r="GG92" s="869"/>
      <c r="GH92" s="869"/>
      <c r="GI92" s="869"/>
      <c r="GJ92" s="869"/>
      <c r="GK92" s="869"/>
      <c r="GL92" s="869"/>
      <c r="GM92" s="869"/>
      <c r="GN92" s="869"/>
      <c r="GO92" s="869"/>
      <c r="GP92" s="869"/>
      <c r="GQ92" s="869"/>
      <c r="GR92" s="869"/>
      <c r="GS92" s="869"/>
      <c r="GT92" s="869"/>
      <c r="GU92" s="869"/>
      <c r="GV92" s="869"/>
      <c r="GW92" s="869"/>
      <c r="GX92" s="869"/>
      <c r="GY92" s="869"/>
      <c r="GZ92" s="869"/>
      <c r="HA92" s="869"/>
      <c r="HB92" s="869"/>
      <c r="HC92" s="869"/>
      <c r="HD92" s="869"/>
      <c r="HE92" s="869"/>
      <c r="HF92" s="869"/>
      <c r="HG92" s="869"/>
      <c r="HH92" s="869"/>
      <c r="HI92" s="869"/>
      <c r="HJ92" s="869"/>
      <c r="HK92" s="869"/>
      <c r="HL92" s="869"/>
      <c r="HM92" s="869"/>
      <c r="HN92" s="869"/>
      <c r="HO92" s="869"/>
      <c r="HP92" s="869"/>
      <c r="HQ92" s="869"/>
      <c r="HR92" s="869"/>
      <c r="HS92" s="869"/>
      <c r="HT92" s="869"/>
      <c r="HU92" s="869"/>
    </row>
    <row r="93" spans="1:229" ht="11.1" customHeight="1">
      <c r="A93" s="869"/>
      <c r="B93" s="870"/>
      <c r="C93" s="862"/>
      <c r="D93" s="946"/>
      <c r="E93" s="946"/>
      <c r="F93" s="946"/>
      <c r="G93" s="946"/>
      <c r="H93" s="946"/>
      <c r="I93" s="946"/>
      <c r="J93" s="946"/>
      <c r="K93" s="946"/>
      <c r="L93" s="946"/>
      <c r="M93" s="946"/>
      <c r="N93" s="946"/>
      <c r="O93" s="886"/>
    </row>
    <row r="94" spans="1:229" ht="11.1" customHeight="1">
      <c r="B94" s="865" t="s">
        <v>40</v>
      </c>
      <c r="C94" s="873"/>
      <c r="D94" s="871"/>
      <c r="E94" s="871"/>
      <c r="F94" s="871"/>
      <c r="G94" s="871"/>
      <c r="H94" s="871"/>
      <c r="I94" s="871"/>
      <c r="J94" s="871"/>
      <c r="K94" s="871"/>
      <c r="L94" s="871"/>
      <c r="M94" s="871"/>
      <c r="N94" s="947"/>
      <c r="O94" s="886"/>
    </row>
    <row r="95" spans="1:229" ht="11.1" customHeight="1">
      <c r="B95" s="859" t="s">
        <v>254</v>
      </c>
      <c r="D95" s="866" t="s">
        <v>29</v>
      </c>
      <c r="E95" s="866" t="s">
        <v>29</v>
      </c>
      <c r="F95" s="866" t="s">
        <v>29</v>
      </c>
      <c r="G95" s="866" t="s">
        <v>29</v>
      </c>
      <c r="H95" s="866" t="s">
        <v>29</v>
      </c>
      <c r="I95" s="866" t="s">
        <v>29</v>
      </c>
      <c r="J95" s="866" t="s">
        <v>29</v>
      </c>
      <c r="K95" s="866" t="s">
        <v>29</v>
      </c>
      <c r="L95" s="866" t="s">
        <v>29</v>
      </c>
      <c r="M95" s="866" t="s">
        <v>29</v>
      </c>
      <c r="N95" s="866">
        <v>0.1</v>
      </c>
      <c r="O95" s="886">
        <v>76900</v>
      </c>
      <c r="P95" s="886" t="s">
        <v>30</v>
      </c>
    </row>
    <row r="96" spans="1:229" ht="11.1" customHeight="1">
      <c r="B96" s="859" t="s">
        <v>255</v>
      </c>
      <c r="D96" s="866" t="s">
        <v>29</v>
      </c>
      <c r="E96" s="866" t="s">
        <v>29</v>
      </c>
      <c r="F96" s="866" t="s">
        <v>29</v>
      </c>
      <c r="G96" s="866" t="s">
        <v>29</v>
      </c>
      <c r="H96" s="866">
        <v>0.1</v>
      </c>
      <c r="I96" s="866">
        <v>0.1</v>
      </c>
      <c r="J96" s="866">
        <v>0.1</v>
      </c>
      <c r="K96" s="866" t="s">
        <v>29</v>
      </c>
      <c r="L96" s="866" t="s">
        <v>29</v>
      </c>
      <c r="M96" s="866" t="s">
        <v>29</v>
      </c>
      <c r="N96" s="866">
        <v>0.3</v>
      </c>
      <c r="O96" s="886">
        <v>85700</v>
      </c>
      <c r="P96" s="886" t="s">
        <v>30</v>
      </c>
    </row>
    <row r="97" spans="1:229" ht="11.1" customHeight="1">
      <c r="B97" s="859" t="s">
        <v>256</v>
      </c>
      <c r="D97" s="866" t="s">
        <v>29</v>
      </c>
      <c r="E97" s="866" t="s">
        <v>29</v>
      </c>
      <c r="F97" s="866" t="s">
        <v>29</v>
      </c>
      <c r="G97" s="866" t="s">
        <v>29</v>
      </c>
      <c r="H97" s="866">
        <v>0.1</v>
      </c>
      <c r="I97" s="866">
        <v>0.1</v>
      </c>
      <c r="J97" s="866">
        <v>0.1</v>
      </c>
      <c r="K97" s="866">
        <v>0.1</v>
      </c>
      <c r="L97" s="866">
        <v>0.1</v>
      </c>
      <c r="M97" s="866" t="s">
        <v>29</v>
      </c>
      <c r="N97" s="866">
        <v>0.4</v>
      </c>
      <c r="O97" s="886">
        <v>95400</v>
      </c>
      <c r="P97" s="886" t="s">
        <v>30</v>
      </c>
    </row>
    <row r="98" spans="1:229" ht="11.1" customHeight="1">
      <c r="B98" s="859" t="s">
        <v>38</v>
      </c>
      <c r="D98" s="866" t="s">
        <v>29</v>
      </c>
      <c r="E98" s="866" t="s">
        <v>29</v>
      </c>
      <c r="F98" s="866" t="s">
        <v>29</v>
      </c>
      <c r="G98" s="866" t="s">
        <v>29</v>
      </c>
      <c r="H98" s="866" t="s">
        <v>29</v>
      </c>
      <c r="I98" s="866" t="s">
        <v>29</v>
      </c>
      <c r="J98" s="866" t="s">
        <v>29</v>
      </c>
      <c r="K98" s="866" t="s">
        <v>29</v>
      </c>
      <c r="L98" s="866" t="s">
        <v>29</v>
      </c>
      <c r="M98" s="866" t="s">
        <v>29</v>
      </c>
      <c r="N98" s="866">
        <v>0.1</v>
      </c>
      <c r="O98" s="886">
        <v>107500</v>
      </c>
      <c r="P98" s="886" t="s">
        <v>30</v>
      </c>
    </row>
    <row r="99" spans="1:229" ht="11.1" customHeight="1">
      <c r="A99" s="869"/>
      <c r="B99" s="859" t="s">
        <v>39</v>
      </c>
      <c r="C99" s="849">
        <v>8</v>
      </c>
      <c r="D99" s="866" t="s">
        <v>29</v>
      </c>
      <c r="E99" s="866" t="s">
        <v>29</v>
      </c>
      <c r="F99" s="866" t="s">
        <v>29</v>
      </c>
      <c r="G99" s="866">
        <v>0.1</v>
      </c>
      <c r="H99" s="866">
        <v>0.2</v>
      </c>
      <c r="I99" s="866">
        <v>0.2</v>
      </c>
      <c r="J99" s="866">
        <v>0.2</v>
      </c>
      <c r="K99" s="866">
        <v>0.1</v>
      </c>
      <c r="L99" s="866">
        <v>0.1</v>
      </c>
      <c r="M99" s="866" t="s">
        <v>29</v>
      </c>
      <c r="N99" s="866">
        <v>0.9</v>
      </c>
      <c r="O99" s="886">
        <v>91100</v>
      </c>
      <c r="P99" s="886">
        <v>89000</v>
      </c>
      <c r="Q99" s="869"/>
      <c r="R99" s="869"/>
      <c r="S99" s="869"/>
      <c r="T99" s="869"/>
      <c r="U99" s="869"/>
      <c r="V99" s="869"/>
      <c r="W99" s="869"/>
      <c r="X99" s="869"/>
      <c r="Y99" s="869"/>
      <c r="Z99" s="869"/>
      <c r="AA99" s="869"/>
      <c r="AB99" s="869"/>
      <c r="AC99" s="869"/>
      <c r="AD99" s="869"/>
      <c r="AE99" s="869"/>
      <c r="AF99" s="869"/>
      <c r="AG99" s="869"/>
      <c r="AH99" s="869"/>
      <c r="AI99" s="869"/>
      <c r="AJ99" s="869"/>
      <c r="AK99" s="869"/>
      <c r="AL99" s="869"/>
      <c r="AM99" s="869"/>
      <c r="AN99" s="869"/>
      <c r="AO99" s="869"/>
      <c r="AP99" s="869"/>
      <c r="AQ99" s="869"/>
      <c r="AR99" s="869"/>
      <c r="AS99" s="869"/>
      <c r="AT99" s="869"/>
      <c r="AU99" s="869"/>
      <c r="AV99" s="869"/>
      <c r="AW99" s="869"/>
      <c r="AX99" s="869"/>
      <c r="AY99" s="869"/>
      <c r="AZ99" s="869"/>
      <c r="BA99" s="869"/>
      <c r="BB99" s="869"/>
      <c r="BC99" s="869"/>
      <c r="BD99" s="869"/>
      <c r="BE99" s="869"/>
      <c r="BF99" s="869"/>
      <c r="BG99" s="869"/>
      <c r="BH99" s="869"/>
      <c r="BI99" s="869"/>
      <c r="BJ99" s="869"/>
      <c r="BK99" s="869"/>
      <c r="BL99" s="869"/>
      <c r="BM99" s="869"/>
      <c r="BN99" s="869"/>
      <c r="BO99" s="869"/>
      <c r="BP99" s="869"/>
      <c r="BQ99" s="869"/>
      <c r="BR99" s="869"/>
      <c r="BS99" s="869"/>
      <c r="BT99" s="869"/>
      <c r="BU99" s="869"/>
      <c r="BV99" s="869"/>
      <c r="BW99" s="869"/>
      <c r="BX99" s="869"/>
      <c r="BY99" s="869"/>
      <c r="BZ99" s="869"/>
      <c r="CA99" s="869"/>
      <c r="CB99" s="869"/>
      <c r="CC99" s="869"/>
      <c r="CD99" s="869"/>
      <c r="CE99" s="869"/>
      <c r="CF99" s="869"/>
      <c r="CG99" s="869"/>
      <c r="CH99" s="869"/>
      <c r="CI99" s="869"/>
      <c r="CJ99" s="869"/>
      <c r="CK99" s="869"/>
      <c r="CL99" s="869"/>
      <c r="CM99" s="869"/>
      <c r="CN99" s="869"/>
      <c r="CO99" s="869"/>
      <c r="CP99" s="869"/>
      <c r="CQ99" s="869"/>
      <c r="CR99" s="869"/>
      <c r="CS99" s="869"/>
      <c r="CT99" s="869"/>
      <c r="CU99" s="869"/>
      <c r="CV99" s="869"/>
      <c r="CW99" s="869"/>
      <c r="CX99" s="869"/>
      <c r="CY99" s="869"/>
      <c r="CZ99" s="869"/>
      <c r="DA99" s="869"/>
      <c r="DB99" s="869"/>
      <c r="DC99" s="869"/>
      <c r="DD99" s="869"/>
      <c r="DE99" s="869"/>
      <c r="DF99" s="869"/>
      <c r="DG99" s="869"/>
      <c r="DH99" s="869"/>
      <c r="DI99" s="869"/>
      <c r="DJ99" s="869"/>
      <c r="DK99" s="869"/>
      <c r="DL99" s="869"/>
      <c r="DM99" s="869"/>
      <c r="DN99" s="869"/>
      <c r="DO99" s="869"/>
      <c r="DP99" s="869"/>
      <c r="DQ99" s="869"/>
      <c r="DR99" s="869"/>
      <c r="DS99" s="869"/>
      <c r="DT99" s="869"/>
      <c r="DU99" s="869"/>
      <c r="DV99" s="869"/>
      <c r="DW99" s="869"/>
      <c r="DX99" s="869"/>
      <c r="DY99" s="869"/>
      <c r="DZ99" s="869"/>
      <c r="EA99" s="869"/>
      <c r="EB99" s="869"/>
      <c r="EC99" s="869"/>
      <c r="ED99" s="869"/>
      <c r="EE99" s="869"/>
      <c r="EF99" s="869"/>
      <c r="EG99" s="869"/>
      <c r="EH99" s="869"/>
      <c r="EI99" s="869"/>
      <c r="EJ99" s="869"/>
      <c r="EK99" s="869"/>
      <c r="EL99" s="869"/>
      <c r="EM99" s="869"/>
      <c r="EN99" s="869"/>
      <c r="EO99" s="869"/>
      <c r="EP99" s="869"/>
      <c r="EQ99" s="869"/>
      <c r="ER99" s="869"/>
      <c r="ES99" s="869"/>
      <c r="ET99" s="869"/>
      <c r="EU99" s="869"/>
      <c r="EV99" s="869"/>
      <c r="EW99" s="869"/>
      <c r="EX99" s="869"/>
      <c r="EY99" s="869"/>
      <c r="EZ99" s="869"/>
      <c r="FA99" s="869"/>
      <c r="FB99" s="869"/>
      <c r="FC99" s="869"/>
      <c r="FD99" s="869"/>
      <c r="FE99" s="869"/>
      <c r="FF99" s="869"/>
      <c r="FG99" s="869"/>
      <c r="FH99" s="869"/>
      <c r="FI99" s="869"/>
      <c r="FJ99" s="869"/>
      <c r="FK99" s="869"/>
      <c r="FL99" s="869"/>
      <c r="FM99" s="869"/>
      <c r="FN99" s="869"/>
      <c r="FO99" s="869"/>
      <c r="FP99" s="869"/>
      <c r="FQ99" s="869"/>
      <c r="FR99" s="869"/>
      <c r="FS99" s="869"/>
      <c r="FT99" s="869"/>
      <c r="FU99" s="869"/>
      <c r="FV99" s="869"/>
      <c r="FW99" s="869"/>
      <c r="FX99" s="869"/>
      <c r="FY99" s="869"/>
      <c r="FZ99" s="869"/>
      <c r="GA99" s="869"/>
      <c r="GB99" s="869"/>
      <c r="GC99" s="869"/>
      <c r="GD99" s="869"/>
      <c r="GE99" s="869"/>
      <c r="GF99" s="869"/>
      <c r="GG99" s="869"/>
      <c r="GH99" s="869"/>
      <c r="GI99" s="869"/>
      <c r="GJ99" s="869"/>
      <c r="GK99" s="869"/>
      <c r="GL99" s="869"/>
      <c r="GM99" s="869"/>
      <c r="GN99" s="869"/>
      <c r="GO99" s="869"/>
      <c r="GP99" s="869"/>
      <c r="GQ99" s="869"/>
      <c r="GR99" s="869"/>
      <c r="GS99" s="869"/>
      <c r="GT99" s="869"/>
      <c r="GU99" s="869"/>
      <c r="GV99" s="869"/>
      <c r="GW99" s="869"/>
      <c r="GX99" s="869"/>
      <c r="GY99" s="869"/>
      <c r="GZ99" s="869"/>
      <c r="HA99" s="869"/>
      <c r="HB99" s="869"/>
      <c r="HC99" s="869"/>
      <c r="HD99" s="869"/>
      <c r="HE99" s="869"/>
      <c r="HF99" s="869"/>
      <c r="HG99" s="869"/>
      <c r="HH99" s="869"/>
      <c r="HI99" s="869"/>
      <c r="HJ99" s="869"/>
      <c r="HK99" s="869"/>
      <c r="HL99" s="869"/>
      <c r="HM99" s="869"/>
      <c r="HN99" s="869"/>
      <c r="HO99" s="869"/>
      <c r="HP99" s="869"/>
      <c r="HQ99" s="869"/>
      <c r="HR99" s="869"/>
      <c r="HS99" s="869"/>
      <c r="HT99" s="869"/>
      <c r="HU99" s="869"/>
    </row>
    <row r="100" spans="1:229" ht="11.1" customHeight="1">
      <c r="A100" s="869"/>
      <c r="B100" s="870"/>
      <c r="C100" s="862"/>
      <c r="D100" s="871"/>
      <c r="E100" s="871"/>
      <c r="F100" s="871"/>
      <c r="G100" s="871"/>
      <c r="H100" s="871"/>
      <c r="I100" s="871"/>
      <c r="J100" s="871"/>
      <c r="K100" s="871"/>
      <c r="L100" s="871"/>
      <c r="M100" s="871"/>
      <c r="N100" s="947"/>
      <c r="O100" s="886"/>
    </row>
    <row r="101" spans="1:229" ht="11.1" customHeight="1">
      <c r="B101" s="865" t="s">
        <v>41</v>
      </c>
      <c r="C101" s="849">
        <v>9</v>
      </c>
      <c r="D101" s="871"/>
      <c r="E101" s="871"/>
      <c r="F101" s="871"/>
      <c r="G101" s="871"/>
      <c r="H101" s="871"/>
      <c r="I101" s="871"/>
      <c r="J101" s="871"/>
      <c r="K101" s="871"/>
      <c r="L101" s="871"/>
      <c r="M101" s="871"/>
      <c r="N101" s="947"/>
      <c r="O101" s="886"/>
    </row>
    <row r="102" spans="1:229" ht="11.1" customHeight="1">
      <c r="B102" s="859" t="s">
        <v>254</v>
      </c>
      <c r="D102" s="866" t="s">
        <v>29</v>
      </c>
      <c r="E102" s="866" t="s">
        <v>29</v>
      </c>
      <c r="F102" s="866" t="s">
        <v>29</v>
      </c>
      <c r="G102" s="866" t="s">
        <v>29</v>
      </c>
      <c r="H102" s="866">
        <v>0.1</v>
      </c>
      <c r="I102" s="866">
        <v>0.1</v>
      </c>
      <c r="J102" s="866" t="s">
        <v>29</v>
      </c>
      <c r="K102" s="866" t="s">
        <v>29</v>
      </c>
      <c r="L102" s="866" t="s">
        <v>29</v>
      </c>
      <c r="M102" s="866" t="s">
        <v>29</v>
      </c>
      <c r="N102" s="866">
        <v>0.2</v>
      </c>
      <c r="O102" s="886">
        <v>80500</v>
      </c>
      <c r="P102" s="886" t="s">
        <v>30</v>
      </c>
    </row>
    <row r="103" spans="1:229" ht="11.1" customHeight="1">
      <c r="B103" s="859" t="s">
        <v>255</v>
      </c>
      <c r="D103" s="866" t="s">
        <v>29</v>
      </c>
      <c r="E103" s="866" t="s">
        <v>29</v>
      </c>
      <c r="F103" s="866" t="s">
        <v>29</v>
      </c>
      <c r="G103" s="866">
        <v>0.1</v>
      </c>
      <c r="H103" s="866">
        <v>0.2</v>
      </c>
      <c r="I103" s="866">
        <v>0.3</v>
      </c>
      <c r="J103" s="866">
        <v>0.2</v>
      </c>
      <c r="K103" s="866">
        <v>0.1</v>
      </c>
      <c r="L103" s="866">
        <v>0.1</v>
      </c>
      <c r="M103" s="866" t="s">
        <v>29</v>
      </c>
      <c r="N103" s="866">
        <v>0.9</v>
      </c>
      <c r="O103" s="886">
        <v>88200</v>
      </c>
      <c r="P103" s="886" t="s">
        <v>30</v>
      </c>
    </row>
    <row r="104" spans="1:229" ht="11.1" customHeight="1">
      <c r="B104" s="859" t="s">
        <v>256</v>
      </c>
      <c r="D104" s="866" t="s">
        <v>29</v>
      </c>
      <c r="E104" s="866" t="s">
        <v>29</v>
      </c>
      <c r="F104" s="866" t="s">
        <v>29</v>
      </c>
      <c r="G104" s="866" t="s">
        <v>29</v>
      </c>
      <c r="H104" s="866">
        <v>0.1</v>
      </c>
      <c r="I104" s="866">
        <v>0.2</v>
      </c>
      <c r="J104" s="866">
        <v>0.2</v>
      </c>
      <c r="K104" s="866">
        <v>0.2</v>
      </c>
      <c r="L104" s="866">
        <v>0.2</v>
      </c>
      <c r="M104" s="866" t="s">
        <v>29</v>
      </c>
      <c r="N104" s="866">
        <v>1</v>
      </c>
      <c r="O104" s="886">
        <v>97700</v>
      </c>
      <c r="P104" s="886" t="s">
        <v>30</v>
      </c>
    </row>
    <row r="105" spans="1:229" ht="11.1" customHeight="1">
      <c r="B105" s="859" t="s">
        <v>38</v>
      </c>
      <c r="D105" s="866" t="s">
        <v>29</v>
      </c>
      <c r="E105" s="866" t="s">
        <v>29</v>
      </c>
      <c r="F105" s="866" t="s">
        <v>29</v>
      </c>
      <c r="G105" s="866" t="s">
        <v>29</v>
      </c>
      <c r="H105" s="866" t="s">
        <v>29</v>
      </c>
      <c r="I105" s="866" t="s">
        <v>29</v>
      </c>
      <c r="J105" s="866" t="s">
        <v>29</v>
      </c>
      <c r="K105" s="866" t="s">
        <v>29</v>
      </c>
      <c r="L105" s="866">
        <v>0.1</v>
      </c>
      <c r="M105" s="866" t="s">
        <v>29</v>
      </c>
      <c r="N105" s="866">
        <v>0.2</v>
      </c>
      <c r="O105" s="886">
        <v>109200</v>
      </c>
      <c r="P105" s="886" t="s">
        <v>30</v>
      </c>
    </row>
    <row r="106" spans="1:229" ht="11.1" customHeight="1">
      <c r="A106" s="869"/>
      <c r="B106" s="859" t="s">
        <v>39</v>
      </c>
      <c r="C106" s="849">
        <v>8</v>
      </c>
      <c r="D106" s="866" t="s">
        <v>29</v>
      </c>
      <c r="E106" s="866" t="s">
        <v>29</v>
      </c>
      <c r="F106" s="866" t="s">
        <v>29</v>
      </c>
      <c r="G106" s="866">
        <v>0.2</v>
      </c>
      <c r="H106" s="866">
        <v>0.4</v>
      </c>
      <c r="I106" s="866">
        <v>0.5</v>
      </c>
      <c r="J106" s="866">
        <v>0.4</v>
      </c>
      <c r="K106" s="866">
        <v>0.4</v>
      </c>
      <c r="L106" s="866">
        <v>0.3</v>
      </c>
      <c r="M106" s="866">
        <v>0.1</v>
      </c>
      <c r="N106" s="866">
        <v>2.4</v>
      </c>
      <c r="O106" s="886">
        <v>92900</v>
      </c>
      <c r="P106" s="886">
        <v>90300</v>
      </c>
      <c r="Q106" s="869"/>
      <c r="R106" s="869"/>
      <c r="S106" s="869"/>
      <c r="T106" s="869"/>
      <c r="U106" s="869"/>
      <c r="V106" s="869"/>
      <c r="W106" s="869"/>
      <c r="X106" s="869"/>
      <c r="Y106" s="869"/>
      <c r="Z106" s="869"/>
      <c r="AA106" s="869"/>
      <c r="AB106" s="869"/>
      <c r="AC106" s="869"/>
      <c r="AD106" s="869"/>
      <c r="AE106" s="869"/>
      <c r="AF106" s="869"/>
      <c r="AG106" s="869"/>
      <c r="AH106" s="869"/>
      <c r="AI106" s="869"/>
      <c r="AJ106" s="869"/>
      <c r="AK106" s="869"/>
      <c r="AL106" s="869"/>
      <c r="AM106" s="869"/>
      <c r="AN106" s="869"/>
      <c r="AO106" s="869"/>
      <c r="AP106" s="869"/>
      <c r="AQ106" s="869"/>
      <c r="AR106" s="869"/>
      <c r="AS106" s="869"/>
      <c r="AT106" s="869"/>
      <c r="AU106" s="869"/>
      <c r="AV106" s="869"/>
      <c r="AW106" s="869"/>
      <c r="AX106" s="869"/>
      <c r="AY106" s="869"/>
      <c r="AZ106" s="869"/>
      <c r="BA106" s="869"/>
      <c r="BB106" s="869"/>
      <c r="BC106" s="869"/>
      <c r="BD106" s="869"/>
      <c r="BE106" s="869"/>
      <c r="BF106" s="869"/>
      <c r="BG106" s="869"/>
      <c r="BH106" s="869"/>
      <c r="BI106" s="869"/>
      <c r="BJ106" s="869"/>
      <c r="BK106" s="869"/>
      <c r="BL106" s="869"/>
      <c r="BM106" s="869"/>
      <c r="BN106" s="869"/>
      <c r="BO106" s="869"/>
      <c r="BP106" s="869"/>
      <c r="BQ106" s="869"/>
      <c r="BR106" s="869"/>
      <c r="BS106" s="869"/>
      <c r="BT106" s="869"/>
      <c r="BU106" s="869"/>
      <c r="BV106" s="869"/>
      <c r="BW106" s="869"/>
      <c r="BX106" s="869"/>
      <c r="BY106" s="869"/>
      <c r="BZ106" s="869"/>
      <c r="CA106" s="869"/>
      <c r="CB106" s="869"/>
      <c r="CC106" s="869"/>
      <c r="CD106" s="869"/>
      <c r="CE106" s="869"/>
      <c r="CF106" s="869"/>
      <c r="CG106" s="869"/>
      <c r="CH106" s="869"/>
      <c r="CI106" s="869"/>
      <c r="CJ106" s="869"/>
      <c r="CK106" s="869"/>
      <c r="CL106" s="869"/>
      <c r="CM106" s="869"/>
      <c r="CN106" s="869"/>
      <c r="CO106" s="869"/>
      <c r="CP106" s="869"/>
      <c r="CQ106" s="869"/>
      <c r="CR106" s="869"/>
      <c r="CS106" s="869"/>
      <c r="CT106" s="869"/>
      <c r="CU106" s="869"/>
      <c r="CV106" s="869"/>
      <c r="CW106" s="869"/>
      <c r="CX106" s="869"/>
      <c r="CY106" s="869"/>
      <c r="CZ106" s="869"/>
      <c r="DA106" s="869"/>
      <c r="DB106" s="869"/>
      <c r="DC106" s="869"/>
      <c r="DD106" s="869"/>
      <c r="DE106" s="869"/>
      <c r="DF106" s="869"/>
      <c r="DG106" s="869"/>
      <c r="DH106" s="869"/>
      <c r="DI106" s="869"/>
      <c r="DJ106" s="869"/>
      <c r="DK106" s="869"/>
      <c r="DL106" s="869"/>
      <c r="DM106" s="869"/>
      <c r="DN106" s="869"/>
      <c r="DO106" s="869"/>
      <c r="DP106" s="869"/>
      <c r="DQ106" s="869"/>
      <c r="DR106" s="869"/>
      <c r="DS106" s="869"/>
      <c r="DT106" s="869"/>
      <c r="DU106" s="869"/>
      <c r="DV106" s="869"/>
      <c r="DW106" s="869"/>
      <c r="DX106" s="869"/>
      <c r="DY106" s="869"/>
      <c r="DZ106" s="869"/>
      <c r="EA106" s="869"/>
      <c r="EB106" s="869"/>
      <c r="EC106" s="869"/>
      <c r="ED106" s="869"/>
      <c r="EE106" s="869"/>
      <c r="EF106" s="869"/>
      <c r="EG106" s="869"/>
      <c r="EH106" s="869"/>
      <c r="EI106" s="869"/>
      <c r="EJ106" s="869"/>
      <c r="EK106" s="869"/>
      <c r="EL106" s="869"/>
      <c r="EM106" s="869"/>
      <c r="EN106" s="869"/>
      <c r="EO106" s="869"/>
      <c r="EP106" s="869"/>
      <c r="EQ106" s="869"/>
      <c r="ER106" s="869"/>
      <c r="ES106" s="869"/>
      <c r="ET106" s="869"/>
      <c r="EU106" s="869"/>
      <c r="EV106" s="869"/>
      <c r="EW106" s="869"/>
      <c r="EX106" s="869"/>
      <c r="EY106" s="869"/>
      <c r="EZ106" s="869"/>
      <c r="FA106" s="869"/>
      <c r="FB106" s="869"/>
      <c r="FC106" s="869"/>
      <c r="FD106" s="869"/>
      <c r="FE106" s="869"/>
      <c r="FF106" s="869"/>
      <c r="FG106" s="869"/>
      <c r="FH106" s="869"/>
      <c r="FI106" s="869"/>
      <c r="FJ106" s="869"/>
      <c r="FK106" s="869"/>
      <c r="FL106" s="869"/>
      <c r="FM106" s="869"/>
      <c r="FN106" s="869"/>
      <c r="FO106" s="869"/>
      <c r="FP106" s="869"/>
      <c r="FQ106" s="869"/>
      <c r="FR106" s="869"/>
      <c r="FS106" s="869"/>
      <c r="FT106" s="869"/>
      <c r="FU106" s="869"/>
      <c r="FV106" s="869"/>
      <c r="FW106" s="869"/>
      <c r="FX106" s="869"/>
      <c r="FY106" s="869"/>
      <c r="FZ106" s="869"/>
      <c r="GA106" s="869"/>
      <c r="GB106" s="869"/>
      <c r="GC106" s="869"/>
      <c r="GD106" s="869"/>
      <c r="GE106" s="869"/>
      <c r="GF106" s="869"/>
      <c r="GG106" s="869"/>
      <c r="GH106" s="869"/>
      <c r="GI106" s="869"/>
      <c r="GJ106" s="869"/>
      <c r="GK106" s="869"/>
      <c r="GL106" s="869"/>
      <c r="GM106" s="869"/>
      <c r="GN106" s="869"/>
      <c r="GO106" s="869"/>
      <c r="GP106" s="869"/>
      <c r="GQ106" s="869"/>
      <c r="GR106" s="869"/>
      <c r="GS106" s="869"/>
      <c r="GT106" s="869"/>
      <c r="GU106" s="869"/>
      <c r="GV106" s="869"/>
      <c r="GW106" s="869"/>
      <c r="GX106" s="869"/>
      <c r="GY106" s="869"/>
      <c r="GZ106" s="869"/>
      <c r="HA106" s="869"/>
      <c r="HB106" s="869"/>
      <c r="HC106" s="869"/>
      <c r="HD106" s="869"/>
      <c r="HE106" s="869"/>
      <c r="HF106" s="869"/>
      <c r="HG106" s="869"/>
      <c r="HH106" s="869"/>
      <c r="HI106" s="869"/>
      <c r="HJ106" s="869"/>
      <c r="HK106" s="869"/>
      <c r="HL106" s="869"/>
      <c r="HM106" s="869"/>
      <c r="HN106" s="869"/>
      <c r="HO106" s="869"/>
      <c r="HP106" s="869"/>
      <c r="HQ106" s="869"/>
      <c r="HR106" s="869"/>
      <c r="HS106" s="869"/>
      <c r="HT106" s="869"/>
      <c r="HU106" s="869"/>
    </row>
    <row r="107" spans="1:229" ht="11.1" customHeight="1">
      <c r="A107" s="869"/>
      <c r="B107" s="859"/>
      <c r="D107" s="866"/>
      <c r="E107" s="866"/>
      <c r="F107" s="866"/>
      <c r="G107" s="866"/>
      <c r="H107" s="866"/>
      <c r="I107" s="866"/>
      <c r="J107" s="866"/>
      <c r="K107" s="866"/>
      <c r="L107" s="866"/>
      <c r="M107" s="866"/>
      <c r="N107" s="866"/>
      <c r="O107" s="886"/>
      <c r="Q107" s="869"/>
      <c r="R107" s="869"/>
      <c r="S107" s="869"/>
      <c r="T107" s="869"/>
      <c r="U107" s="869"/>
      <c r="V107" s="869"/>
      <c r="W107" s="869"/>
      <c r="X107" s="869"/>
      <c r="Y107" s="869"/>
      <c r="Z107" s="869"/>
      <c r="AA107" s="869"/>
      <c r="AB107" s="869"/>
      <c r="AC107" s="869"/>
      <c r="AD107" s="869"/>
      <c r="AE107" s="869"/>
      <c r="AF107" s="869"/>
      <c r="AG107" s="869"/>
      <c r="AH107" s="869"/>
      <c r="AI107" s="869"/>
      <c r="AJ107" s="869"/>
      <c r="AK107" s="869"/>
      <c r="AL107" s="869"/>
      <c r="AM107" s="869"/>
      <c r="AN107" s="869"/>
      <c r="AO107" s="869"/>
      <c r="AP107" s="869"/>
      <c r="AQ107" s="869"/>
      <c r="AR107" s="869"/>
      <c r="AS107" s="869"/>
      <c r="AT107" s="869"/>
      <c r="AU107" s="869"/>
      <c r="AV107" s="869"/>
      <c r="AW107" s="869"/>
      <c r="AX107" s="869"/>
      <c r="AY107" s="869"/>
      <c r="AZ107" s="869"/>
      <c r="BA107" s="869"/>
      <c r="BB107" s="869"/>
      <c r="BC107" s="869"/>
      <c r="BD107" s="869"/>
      <c r="BE107" s="869"/>
      <c r="BF107" s="869"/>
      <c r="BG107" s="869"/>
      <c r="BH107" s="869"/>
      <c r="BI107" s="869"/>
      <c r="BJ107" s="869"/>
      <c r="BK107" s="869"/>
      <c r="BL107" s="869"/>
      <c r="BM107" s="869"/>
      <c r="BN107" s="869"/>
      <c r="BO107" s="869"/>
      <c r="BP107" s="869"/>
      <c r="BQ107" s="869"/>
      <c r="BR107" s="869"/>
      <c r="BS107" s="869"/>
      <c r="BT107" s="869"/>
      <c r="BU107" s="869"/>
      <c r="BV107" s="869"/>
      <c r="BW107" s="869"/>
      <c r="BX107" s="869"/>
      <c r="BY107" s="869"/>
      <c r="BZ107" s="869"/>
      <c r="CA107" s="869"/>
      <c r="CB107" s="869"/>
      <c r="CC107" s="869"/>
      <c r="CD107" s="869"/>
      <c r="CE107" s="869"/>
      <c r="CF107" s="869"/>
      <c r="CG107" s="869"/>
      <c r="CH107" s="869"/>
      <c r="CI107" s="869"/>
      <c r="CJ107" s="869"/>
      <c r="CK107" s="869"/>
      <c r="CL107" s="869"/>
      <c r="CM107" s="869"/>
      <c r="CN107" s="869"/>
      <c r="CO107" s="869"/>
      <c r="CP107" s="869"/>
      <c r="CQ107" s="869"/>
      <c r="CR107" s="869"/>
      <c r="CS107" s="869"/>
      <c r="CT107" s="869"/>
      <c r="CU107" s="869"/>
      <c r="CV107" s="869"/>
      <c r="CW107" s="869"/>
      <c r="CX107" s="869"/>
      <c r="CY107" s="869"/>
      <c r="CZ107" s="869"/>
      <c r="DA107" s="869"/>
      <c r="DB107" s="869"/>
      <c r="DC107" s="869"/>
      <c r="DD107" s="869"/>
      <c r="DE107" s="869"/>
      <c r="DF107" s="869"/>
      <c r="DG107" s="869"/>
      <c r="DH107" s="869"/>
      <c r="DI107" s="869"/>
      <c r="DJ107" s="869"/>
      <c r="DK107" s="869"/>
      <c r="DL107" s="869"/>
      <c r="DM107" s="869"/>
      <c r="DN107" s="869"/>
      <c r="DO107" s="869"/>
      <c r="DP107" s="869"/>
      <c r="DQ107" s="869"/>
      <c r="DR107" s="869"/>
      <c r="DS107" s="869"/>
      <c r="DT107" s="869"/>
      <c r="DU107" s="869"/>
      <c r="DV107" s="869"/>
      <c r="DW107" s="869"/>
      <c r="DX107" s="869"/>
      <c r="DY107" s="869"/>
      <c r="DZ107" s="869"/>
      <c r="EA107" s="869"/>
      <c r="EB107" s="869"/>
      <c r="EC107" s="869"/>
      <c r="ED107" s="869"/>
      <c r="EE107" s="869"/>
      <c r="EF107" s="869"/>
      <c r="EG107" s="869"/>
      <c r="EH107" s="869"/>
      <c r="EI107" s="869"/>
      <c r="EJ107" s="869"/>
      <c r="EK107" s="869"/>
      <c r="EL107" s="869"/>
      <c r="EM107" s="869"/>
      <c r="EN107" s="869"/>
      <c r="EO107" s="869"/>
      <c r="EP107" s="869"/>
      <c r="EQ107" s="869"/>
      <c r="ER107" s="869"/>
      <c r="ES107" s="869"/>
      <c r="ET107" s="869"/>
      <c r="EU107" s="869"/>
      <c r="EV107" s="869"/>
      <c r="EW107" s="869"/>
      <c r="EX107" s="869"/>
      <c r="EY107" s="869"/>
      <c r="EZ107" s="869"/>
      <c r="FA107" s="869"/>
      <c r="FB107" s="869"/>
      <c r="FC107" s="869"/>
      <c r="FD107" s="869"/>
      <c r="FE107" s="869"/>
      <c r="FF107" s="869"/>
      <c r="FG107" s="869"/>
      <c r="FH107" s="869"/>
      <c r="FI107" s="869"/>
      <c r="FJ107" s="869"/>
      <c r="FK107" s="869"/>
      <c r="FL107" s="869"/>
      <c r="FM107" s="869"/>
      <c r="FN107" s="869"/>
      <c r="FO107" s="869"/>
      <c r="FP107" s="869"/>
      <c r="FQ107" s="869"/>
      <c r="FR107" s="869"/>
      <c r="FS107" s="869"/>
      <c r="FT107" s="869"/>
      <c r="FU107" s="869"/>
      <c r="FV107" s="869"/>
      <c r="FW107" s="869"/>
      <c r="FX107" s="869"/>
      <c r="FY107" s="869"/>
      <c r="FZ107" s="869"/>
      <c r="GA107" s="869"/>
      <c r="GB107" s="869"/>
      <c r="GC107" s="869"/>
      <c r="GD107" s="869"/>
      <c r="GE107" s="869"/>
      <c r="GF107" s="869"/>
      <c r="GG107" s="869"/>
      <c r="GH107" s="869"/>
      <c r="GI107" s="869"/>
      <c r="GJ107" s="869"/>
      <c r="GK107" s="869"/>
      <c r="GL107" s="869"/>
      <c r="GM107" s="869"/>
      <c r="GN107" s="869"/>
      <c r="GO107" s="869"/>
      <c r="GP107" s="869"/>
      <c r="GQ107" s="869"/>
      <c r="GR107" s="869"/>
      <c r="GS107" s="869"/>
      <c r="GT107" s="869"/>
      <c r="GU107" s="869"/>
      <c r="GV107" s="869"/>
      <c r="GW107" s="869"/>
      <c r="GX107" s="869"/>
      <c r="GY107" s="869"/>
      <c r="GZ107" s="869"/>
      <c r="HA107" s="869"/>
      <c r="HB107" s="869"/>
      <c r="HC107" s="869"/>
      <c r="HD107" s="869"/>
      <c r="HE107" s="869"/>
      <c r="HF107" s="869"/>
      <c r="HG107" s="869"/>
      <c r="HH107" s="869"/>
      <c r="HI107" s="869"/>
      <c r="HJ107" s="869"/>
      <c r="HK107" s="869"/>
      <c r="HL107" s="869"/>
      <c r="HM107" s="869"/>
      <c r="HN107" s="869"/>
      <c r="HO107" s="869"/>
      <c r="HP107" s="869"/>
      <c r="HQ107" s="869"/>
      <c r="HR107" s="869"/>
      <c r="HS107" s="869"/>
      <c r="HT107" s="869"/>
      <c r="HU107" s="869"/>
    </row>
    <row r="108" spans="1:229" ht="25.9" customHeight="1">
      <c r="A108" s="1553" t="s">
        <v>257</v>
      </c>
      <c r="B108" s="1553"/>
      <c r="C108" s="849">
        <v>10</v>
      </c>
      <c r="D108" s="867"/>
      <c r="E108" s="867"/>
      <c r="F108" s="867"/>
      <c r="G108" s="867"/>
      <c r="H108" s="882"/>
      <c r="I108" s="882"/>
      <c r="J108" s="882"/>
      <c r="K108" s="882"/>
    </row>
    <row r="109" spans="1:229" ht="3.6" customHeight="1">
      <c r="A109" s="881"/>
      <c r="B109" s="463"/>
      <c r="D109" s="867"/>
      <c r="E109" s="867"/>
      <c r="F109" s="867"/>
      <c r="G109" s="867"/>
      <c r="H109" s="882"/>
      <c r="I109" s="882"/>
      <c r="J109" s="882"/>
      <c r="K109" s="882"/>
    </row>
    <row r="110" spans="1:229" ht="11.1" customHeight="1">
      <c r="B110" s="865" t="s">
        <v>27</v>
      </c>
      <c r="D110" s="867"/>
      <c r="E110" s="867"/>
      <c r="F110" s="867"/>
      <c r="G110" s="867"/>
      <c r="H110" s="882"/>
      <c r="I110" s="882"/>
      <c r="J110" s="882"/>
      <c r="K110" s="882"/>
    </row>
    <row r="111" spans="1:229" ht="11.1" customHeight="1">
      <c r="A111" s="863"/>
      <c r="B111" s="859" t="s">
        <v>254</v>
      </c>
      <c r="D111" s="866" t="s">
        <v>29</v>
      </c>
      <c r="E111" s="866" t="s">
        <v>29</v>
      </c>
      <c r="F111" s="866" t="s">
        <v>29</v>
      </c>
      <c r="G111" s="866" t="s">
        <v>29</v>
      </c>
      <c r="H111" s="866" t="s">
        <v>29</v>
      </c>
      <c r="I111" s="866" t="s">
        <v>29</v>
      </c>
      <c r="J111" s="866" t="s">
        <v>29</v>
      </c>
      <c r="K111" s="866" t="s">
        <v>29</v>
      </c>
      <c r="L111" s="866" t="s">
        <v>29</v>
      </c>
      <c r="M111" s="866" t="s">
        <v>29</v>
      </c>
      <c r="N111" s="866">
        <v>0.1</v>
      </c>
      <c r="O111" s="886">
        <v>62800</v>
      </c>
      <c r="P111" s="886" t="s">
        <v>30</v>
      </c>
    </row>
    <row r="112" spans="1:229" ht="11.1" customHeight="1">
      <c r="B112" s="859" t="s">
        <v>255</v>
      </c>
      <c r="D112" s="866" t="s">
        <v>29</v>
      </c>
      <c r="E112" s="866" t="s">
        <v>29</v>
      </c>
      <c r="F112" s="866" t="s">
        <v>29</v>
      </c>
      <c r="G112" s="866">
        <v>0.1</v>
      </c>
      <c r="H112" s="866" t="s">
        <v>29</v>
      </c>
      <c r="I112" s="866" t="s">
        <v>29</v>
      </c>
      <c r="J112" s="866" t="s">
        <v>29</v>
      </c>
      <c r="K112" s="866" t="s">
        <v>29</v>
      </c>
      <c r="L112" s="866" t="s">
        <v>29</v>
      </c>
      <c r="M112" s="866" t="s">
        <v>29</v>
      </c>
      <c r="N112" s="866">
        <v>0.2</v>
      </c>
      <c r="O112" s="886">
        <v>73500</v>
      </c>
      <c r="P112" s="886" t="s">
        <v>30</v>
      </c>
    </row>
    <row r="113" spans="1:229" ht="11.1" customHeight="1">
      <c r="B113" s="859" t="s">
        <v>256</v>
      </c>
      <c r="D113" s="866" t="s">
        <v>29</v>
      </c>
      <c r="E113" s="866" t="s">
        <v>29</v>
      </c>
      <c r="F113" s="866" t="s">
        <v>29</v>
      </c>
      <c r="G113" s="866" t="s">
        <v>29</v>
      </c>
      <c r="H113" s="866">
        <v>0.1</v>
      </c>
      <c r="I113" s="866">
        <v>0.1</v>
      </c>
      <c r="J113" s="866" t="s">
        <v>29</v>
      </c>
      <c r="K113" s="866" t="s">
        <v>29</v>
      </c>
      <c r="L113" s="866" t="s">
        <v>29</v>
      </c>
      <c r="M113" s="866" t="s">
        <v>29</v>
      </c>
      <c r="N113" s="866">
        <v>0.2</v>
      </c>
      <c r="O113" s="886">
        <v>78700</v>
      </c>
      <c r="P113" s="886" t="s">
        <v>30</v>
      </c>
    </row>
    <row r="114" spans="1:229" ht="11.1" customHeight="1">
      <c r="B114" s="859" t="s">
        <v>38</v>
      </c>
      <c r="D114" s="866" t="s">
        <v>29</v>
      </c>
      <c r="E114" s="866" t="s">
        <v>29</v>
      </c>
      <c r="F114" s="866" t="s">
        <v>29</v>
      </c>
      <c r="G114" s="866" t="s">
        <v>29</v>
      </c>
      <c r="H114" s="866" t="s">
        <v>29</v>
      </c>
      <c r="I114" s="866" t="s">
        <v>29</v>
      </c>
      <c r="J114" s="866" t="s">
        <v>29</v>
      </c>
      <c r="K114" s="866" t="s">
        <v>29</v>
      </c>
      <c r="L114" s="866" t="s">
        <v>29</v>
      </c>
      <c r="M114" s="866" t="s">
        <v>29</v>
      </c>
      <c r="N114" s="866">
        <v>0.1</v>
      </c>
      <c r="O114" s="886">
        <v>85600</v>
      </c>
      <c r="P114" s="886" t="s">
        <v>30</v>
      </c>
    </row>
    <row r="115" spans="1:229" ht="11.1" customHeight="1">
      <c r="A115" s="869"/>
      <c r="B115" s="859" t="s">
        <v>39</v>
      </c>
      <c r="C115" s="849">
        <v>8</v>
      </c>
      <c r="D115" s="866" t="s">
        <v>29</v>
      </c>
      <c r="E115" s="866" t="s">
        <v>29</v>
      </c>
      <c r="F115" s="866">
        <v>0.1</v>
      </c>
      <c r="G115" s="866">
        <v>0.1</v>
      </c>
      <c r="H115" s="866">
        <v>0.1</v>
      </c>
      <c r="I115" s="866">
        <v>0.1</v>
      </c>
      <c r="J115" s="866" t="s">
        <v>29</v>
      </c>
      <c r="K115" s="866" t="s">
        <v>29</v>
      </c>
      <c r="L115" s="866" t="s">
        <v>29</v>
      </c>
      <c r="M115" s="866" t="s">
        <v>29</v>
      </c>
      <c r="N115" s="866">
        <v>0.5</v>
      </c>
      <c r="O115" s="886">
        <v>75900</v>
      </c>
      <c r="P115" s="886">
        <v>73600</v>
      </c>
      <c r="Q115" s="869"/>
      <c r="R115" s="869"/>
      <c r="S115" s="869"/>
      <c r="T115" s="869"/>
      <c r="U115" s="869"/>
      <c r="V115" s="869"/>
      <c r="W115" s="869"/>
      <c r="X115" s="869"/>
      <c r="Y115" s="869"/>
      <c r="Z115" s="869"/>
      <c r="AA115" s="869"/>
      <c r="AB115" s="869"/>
      <c r="AC115" s="869"/>
      <c r="AD115" s="869"/>
      <c r="AE115" s="869"/>
      <c r="AF115" s="869"/>
      <c r="AG115" s="869"/>
      <c r="AH115" s="869"/>
      <c r="AI115" s="869"/>
      <c r="AJ115" s="869"/>
      <c r="AK115" s="869"/>
      <c r="AL115" s="869"/>
      <c r="AM115" s="869"/>
      <c r="AN115" s="869"/>
      <c r="AO115" s="869"/>
      <c r="AP115" s="869"/>
      <c r="AQ115" s="869"/>
      <c r="AR115" s="869"/>
      <c r="AS115" s="869"/>
      <c r="AT115" s="869"/>
      <c r="AU115" s="869"/>
      <c r="AV115" s="869"/>
      <c r="AW115" s="869"/>
      <c r="AX115" s="869"/>
      <c r="AY115" s="869"/>
      <c r="AZ115" s="869"/>
      <c r="BA115" s="869"/>
      <c r="BB115" s="869"/>
      <c r="BC115" s="869"/>
      <c r="BD115" s="869"/>
      <c r="BE115" s="869"/>
      <c r="BF115" s="869"/>
      <c r="BG115" s="869"/>
      <c r="BH115" s="869"/>
      <c r="BI115" s="869"/>
      <c r="BJ115" s="869"/>
      <c r="BK115" s="869"/>
      <c r="BL115" s="869"/>
      <c r="BM115" s="869"/>
      <c r="BN115" s="869"/>
      <c r="BO115" s="869"/>
      <c r="BP115" s="869"/>
      <c r="BQ115" s="869"/>
      <c r="BR115" s="869"/>
      <c r="BS115" s="869"/>
      <c r="BT115" s="869"/>
      <c r="BU115" s="869"/>
      <c r="BV115" s="869"/>
      <c r="BW115" s="869"/>
      <c r="BX115" s="869"/>
      <c r="BY115" s="869"/>
      <c r="BZ115" s="869"/>
      <c r="CA115" s="869"/>
      <c r="CB115" s="869"/>
      <c r="CC115" s="869"/>
      <c r="CD115" s="869"/>
      <c r="CE115" s="869"/>
      <c r="CF115" s="869"/>
      <c r="CG115" s="869"/>
      <c r="CH115" s="869"/>
      <c r="CI115" s="869"/>
      <c r="CJ115" s="869"/>
      <c r="CK115" s="869"/>
      <c r="CL115" s="869"/>
      <c r="CM115" s="869"/>
      <c r="CN115" s="869"/>
      <c r="CO115" s="869"/>
      <c r="CP115" s="869"/>
      <c r="CQ115" s="869"/>
      <c r="CR115" s="869"/>
      <c r="CS115" s="869"/>
      <c r="CT115" s="869"/>
      <c r="CU115" s="869"/>
      <c r="CV115" s="869"/>
      <c r="CW115" s="869"/>
      <c r="CX115" s="869"/>
      <c r="CY115" s="869"/>
      <c r="CZ115" s="869"/>
      <c r="DA115" s="869"/>
      <c r="DB115" s="869"/>
      <c r="DC115" s="869"/>
      <c r="DD115" s="869"/>
      <c r="DE115" s="869"/>
      <c r="DF115" s="869"/>
      <c r="DG115" s="869"/>
      <c r="DH115" s="869"/>
      <c r="DI115" s="869"/>
      <c r="DJ115" s="869"/>
      <c r="DK115" s="869"/>
      <c r="DL115" s="869"/>
      <c r="DM115" s="869"/>
      <c r="DN115" s="869"/>
      <c r="DO115" s="869"/>
      <c r="DP115" s="869"/>
      <c r="DQ115" s="869"/>
      <c r="DR115" s="869"/>
      <c r="DS115" s="869"/>
      <c r="DT115" s="869"/>
      <c r="DU115" s="869"/>
      <c r="DV115" s="869"/>
      <c r="DW115" s="869"/>
      <c r="DX115" s="869"/>
      <c r="DY115" s="869"/>
      <c r="DZ115" s="869"/>
      <c r="EA115" s="869"/>
      <c r="EB115" s="869"/>
      <c r="EC115" s="869"/>
      <c r="ED115" s="869"/>
      <c r="EE115" s="869"/>
      <c r="EF115" s="869"/>
      <c r="EG115" s="869"/>
      <c r="EH115" s="869"/>
      <c r="EI115" s="869"/>
      <c r="EJ115" s="869"/>
      <c r="EK115" s="869"/>
      <c r="EL115" s="869"/>
      <c r="EM115" s="869"/>
      <c r="EN115" s="869"/>
      <c r="EO115" s="869"/>
      <c r="EP115" s="869"/>
      <c r="EQ115" s="869"/>
      <c r="ER115" s="869"/>
      <c r="ES115" s="869"/>
      <c r="ET115" s="869"/>
      <c r="EU115" s="869"/>
      <c r="EV115" s="869"/>
      <c r="EW115" s="869"/>
      <c r="EX115" s="869"/>
      <c r="EY115" s="869"/>
      <c r="EZ115" s="869"/>
      <c r="FA115" s="869"/>
      <c r="FB115" s="869"/>
      <c r="FC115" s="869"/>
      <c r="FD115" s="869"/>
      <c r="FE115" s="869"/>
      <c r="FF115" s="869"/>
      <c r="FG115" s="869"/>
      <c r="FH115" s="869"/>
      <c r="FI115" s="869"/>
      <c r="FJ115" s="869"/>
      <c r="FK115" s="869"/>
      <c r="FL115" s="869"/>
      <c r="FM115" s="869"/>
      <c r="FN115" s="869"/>
      <c r="FO115" s="869"/>
      <c r="FP115" s="869"/>
      <c r="FQ115" s="869"/>
      <c r="FR115" s="869"/>
      <c r="FS115" s="869"/>
      <c r="FT115" s="869"/>
      <c r="FU115" s="869"/>
      <c r="FV115" s="869"/>
      <c r="FW115" s="869"/>
      <c r="FX115" s="869"/>
      <c r="FY115" s="869"/>
      <c r="FZ115" s="869"/>
      <c r="GA115" s="869"/>
      <c r="GB115" s="869"/>
      <c r="GC115" s="869"/>
      <c r="GD115" s="869"/>
      <c r="GE115" s="869"/>
      <c r="GF115" s="869"/>
      <c r="GG115" s="869"/>
      <c r="GH115" s="869"/>
      <c r="GI115" s="869"/>
      <c r="GJ115" s="869"/>
      <c r="GK115" s="869"/>
      <c r="GL115" s="869"/>
      <c r="GM115" s="869"/>
      <c r="GN115" s="869"/>
      <c r="GO115" s="869"/>
      <c r="GP115" s="869"/>
      <c r="GQ115" s="869"/>
      <c r="GR115" s="869"/>
      <c r="GS115" s="869"/>
      <c r="GT115" s="869"/>
      <c r="GU115" s="869"/>
      <c r="GV115" s="869"/>
      <c r="GW115" s="869"/>
      <c r="GX115" s="869"/>
      <c r="GY115" s="869"/>
      <c r="GZ115" s="869"/>
      <c r="HA115" s="869"/>
      <c r="HB115" s="869"/>
      <c r="HC115" s="869"/>
      <c r="HD115" s="869"/>
      <c r="HE115" s="869"/>
      <c r="HF115" s="869"/>
      <c r="HG115" s="869"/>
      <c r="HH115" s="869"/>
      <c r="HI115" s="869"/>
      <c r="HJ115" s="869"/>
      <c r="HK115" s="869"/>
      <c r="HL115" s="869"/>
      <c r="HM115" s="869"/>
      <c r="HN115" s="869"/>
      <c r="HO115" s="869"/>
      <c r="HP115" s="869"/>
      <c r="HQ115" s="869"/>
      <c r="HR115" s="869"/>
      <c r="HS115" s="869"/>
      <c r="HT115" s="869"/>
      <c r="HU115" s="869"/>
    </row>
    <row r="116" spans="1:229" ht="11.1" customHeight="1">
      <c r="A116" s="869"/>
      <c r="B116" s="870"/>
      <c r="C116" s="862"/>
      <c r="D116" s="871"/>
      <c r="E116" s="871"/>
      <c r="F116" s="871"/>
      <c r="G116" s="871"/>
      <c r="H116" s="871"/>
      <c r="I116" s="871"/>
      <c r="J116" s="871"/>
      <c r="K116" s="871"/>
      <c r="L116" s="871"/>
      <c r="M116" s="871"/>
      <c r="N116" s="947"/>
      <c r="O116" s="886"/>
    </row>
    <row r="117" spans="1:229" ht="11.1" customHeight="1">
      <c r="B117" s="865" t="s">
        <v>40</v>
      </c>
      <c r="C117" s="873"/>
      <c r="D117" s="871"/>
      <c r="E117" s="871"/>
      <c r="F117" s="871"/>
      <c r="G117" s="871"/>
      <c r="H117" s="871"/>
      <c r="I117" s="871"/>
      <c r="J117" s="871"/>
      <c r="K117" s="871"/>
      <c r="L117" s="871"/>
      <c r="M117" s="871"/>
      <c r="N117" s="947"/>
      <c r="O117" s="886"/>
    </row>
    <row r="118" spans="1:229" ht="11.1" customHeight="1">
      <c r="B118" s="859" t="s">
        <v>254</v>
      </c>
      <c r="D118" s="866" t="s">
        <v>29</v>
      </c>
      <c r="E118" s="866" t="s">
        <v>29</v>
      </c>
      <c r="F118" s="866" t="s">
        <v>29</v>
      </c>
      <c r="G118" s="866" t="s">
        <v>29</v>
      </c>
      <c r="H118" s="866" t="s">
        <v>29</v>
      </c>
      <c r="I118" s="866" t="s">
        <v>29</v>
      </c>
      <c r="J118" s="866" t="s">
        <v>29</v>
      </c>
      <c r="K118" s="866" t="s">
        <v>29</v>
      </c>
      <c r="L118" s="866" t="s">
        <v>29</v>
      </c>
      <c r="M118" s="866" t="s">
        <v>29</v>
      </c>
      <c r="N118" s="866" t="s">
        <v>29</v>
      </c>
      <c r="O118" s="886" t="s">
        <v>29</v>
      </c>
      <c r="P118" s="886" t="s">
        <v>30</v>
      </c>
    </row>
    <row r="119" spans="1:229" ht="11.1" customHeight="1">
      <c r="B119" s="859" t="s">
        <v>255</v>
      </c>
      <c r="D119" s="866" t="s">
        <v>29</v>
      </c>
      <c r="E119" s="866" t="s">
        <v>29</v>
      </c>
      <c r="F119" s="866" t="s">
        <v>29</v>
      </c>
      <c r="G119" s="866">
        <v>0.1</v>
      </c>
      <c r="H119" s="866" t="s">
        <v>29</v>
      </c>
      <c r="I119" s="866" t="s">
        <v>29</v>
      </c>
      <c r="J119" s="866" t="s">
        <v>29</v>
      </c>
      <c r="K119" s="866" t="s">
        <v>29</v>
      </c>
      <c r="L119" s="866" t="s">
        <v>29</v>
      </c>
      <c r="M119" s="866" t="s">
        <v>29</v>
      </c>
      <c r="N119" s="866">
        <v>0.2</v>
      </c>
      <c r="O119" s="886">
        <v>67000</v>
      </c>
      <c r="P119" s="886" t="s">
        <v>30</v>
      </c>
    </row>
    <row r="120" spans="1:229" ht="11.1" customHeight="1">
      <c r="B120" s="859" t="s">
        <v>256</v>
      </c>
      <c r="D120" s="866" t="s">
        <v>29</v>
      </c>
      <c r="E120" s="866" t="s">
        <v>29</v>
      </c>
      <c r="F120" s="866">
        <v>0.1</v>
      </c>
      <c r="G120" s="866">
        <v>0.1</v>
      </c>
      <c r="H120" s="866">
        <v>0.1</v>
      </c>
      <c r="I120" s="866">
        <v>0.1</v>
      </c>
      <c r="J120" s="866" t="s">
        <v>29</v>
      </c>
      <c r="K120" s="866" t="s">
        <v>29</v>
      </c>
      <c r="L120" s="866" t="s">
        <v>29</v>
      </c>
      <c r="M120" s="866" t="s">
        <v>29</v>
      </c>
      <c r="N120" s="866">
        <v>0.4</v>
      </c>
      <c r="O120" s="886">
        <v>71500</v>
      </c>
      <c r="P120" s="886" t="s">
        <v>30</v>
      </c>
    </row>
    <row r="121" spans="1:229" ht="11.1" customHeight="1">
      <c r="B121" s="859" t="s">
        <v>38</v>
      </c>
      <c r="D121" s="866" t="s">
        <v>29</v>
      </c>
      <c r="E121" s="866" t="s">
        <v>29</v>
      </c>
      <c r="F121" s="866" t="s">
        <v>29</v>
      </c>
      <c r="G121" s="866" t="s">
        <v>29</v>
      </c>
      <c r="H121" s="866" t="s">
        <v>29</v>
      </c>
      <c r="I121" s="866" t="s">
        <v>29</v>
      </c>
      <c r="J121" s="866" t="s">
        <v>29</v>
      </c>
      <c r="K121" s="866" t="s">
        <v>29</v>
      </c>
      <c r="L121" s="866" t="s">
        <v>29</v>
      </c>
      <c r="M121" s="866" t="s">
        <v>29</v>
      </c>
      <c r="N121" s="866">
        <v>0.1</v>
      </c>
      <c r="O121" s="886">
        <v>81100</v>
      </c>
      <c r="P121" s="886" t="s">
        <v>30</v>
      </c>
    </row>
    <row r="122" spans="1:229" ht="11.1" customHeight="1">
      <c r="A122" s="869"/>
      <c r="B122" s="859" t="s">
        <v>39</v>
      </c>
      <c r="C122" s="849">
        <v>8</v>
      </c>
      <c r="D122" s="866" t="s">
        <v>29</v>
      </c>
      <c r="E122" s="866" t="s">
        <v>29</v>
      </c>
      <c r="F122" s="866">
        <v>0.1</v>
      </c>
      <c r="G122" s="866">
        <v>0.3</v>
      </c>
      <c r="H122" s="866">
        <v>0.2</v>
      </c>
      <c r="I122" s="866">
        <v>0.1</v>
      </c>
      <c r="J122" s="866" t="s">
        <v>29</v>
      </c>
      <c r="K122" s="866" t="s">
        <v>29</v>
      </c>
      <c r="L122" s="866" t="s">
        <v>29</v>
      </c>
      <c r="M122" s="866" t="s">
        <v>29</v>
      </c>
      <c r="N122" s="866">
        <v>0.8</v>
      </c>
      <c r="O122" s="886">
        <v>71000</v>
      </c>
      <c r="P122" s="886">
        <v>69700</v>
      </c>
      <c r="Q122" s="869"/>
      <c r="R122" s="869"/>
      <c r="S122" s="869"/>
      <c r="T122" s="869"/>
      <c r="U122" s="869"/>
      <c r="V122" s="869"/>
      <c r="W122" s="869"/>
      <c r="X122" s="869"/>
      <c r="Y122" s="869"/>
      <c r="Z122" s="869"/>
      <c r="AA122" s="869"/>
      <c r="AB122" s="869"/>
      <c r="AC122" s="869"/>
      <c r="AD122" s="869"/>
      <c r="AE122" s="869"/>
      <c r="AF122" s="869"/>
      <c r="AG122" s="869"/>
      <c r="AH122" s="869"/>
      <c r="AI122" s="869"/>
      <c r="AJ122" s="869"/>
      <c r="AK122" s="869"/>
      <c r="AL122" s="869"/>
      <c r="AM122" s="869"/>
      <c r="AN122" s="869"/>
      <c r="AO122" s="869"/>
      <c r="AP122" s="869"/>
      <c r="AQ122" s="869"/>
      <c r="AR122" s="869"/>
      <c r="AS122" s="869"/>
      <c r="AT122" s="869"/>
      <c r="AU122" s="869"/>
      <c r="AV122" s="869"/>
      <c r="AW122" s="869"/>
      <c r="AX122" s="869"/>
      <c r="AY122" s="869"/>
      <c r="AZ122" s="869"/>
      <c r="BA122" s="869"/>
      <c r="BB122" s="869"/>
      <c r="BC122" s="869"/>
      <c r="BD122" s="869"/>
      <c r="BE122" s="869"/>
      <c r="BF122" s="869"/>
      <c r="BG122" s="869"/>
      <c r="BH122" s="869"/>
      <c r="BI122" s="869"/>
      <c r="BJ122" s="869"/>
      <c r="BK122" s="869"/>
      <c r="BL122" s="869"/>
      <c r="BM122" s="869"/>
      <c r="BN122" s="869"/>
      <c r="BO122" s="869"/>
      <c r="BP122" s="869"/>
      <c r="BQ122" s="869"/>
      <c r="BR122" s="869"/>
      <c r="BS122" s="869"/>
      <c r="BT122" s="869"/>
      <c r="BU122" s="869"/>
      <c r="BV122" s="869"/>
      <c r="BW122" s="869"/>
      <c r="BX122" s="869"/>
      <c r="BY122" s="869"/>
      <c r="BZ122" s="869"/>
      <c r="CA122" s="869"/>
      <c r="CB122" s="869"/>
      <c r="CC122" s="869"/>
      <c r="CD122" s="869"/>
      <c r="CE122" s="869"/>
      <c r="CF122" s="869"/>
      <c r="CG122" s="869"/>
      <c r="CH122" s="869"/>
      <c r="CI122" s="869"/>
      <c r="CJ122" s="869"/>
      <c r="CK122" s="869"/>
      <c r="CL122" s="869"/>
      <c r="CM122" s="869"/>
      <c r="CN122" s="869"/>
      <c r="CO122" s="869"/>
      <c r="CP122" s="869"/>
      <c r="CQ122" s="869"/>
      <c r="CR122" s="869"/>
      <c r="CS122" s="869"/>
      <c r="CT122" s="869"/>
      <c r="CU122" s="869"/>
      <c r="CV122" s="869"/>
      <c r="CW122" s="869"/>
      <c r="CX122" s="869"/>
      <c r="CY122" s="869"/>
      <c r="CZ122" s="869"/>
      <c r="DA122" s="869"/>
      <c r="DB122" s="869"/>
      <c r="DC122" s="869"/>
      <c r="DD122" s="869"/>
      <c r="DE122" s="869"/>
      <c r="DF122" s="869"/>
      <c r="DG122" s="869"/>
      <c r="DH122" s="869"/>
      <c r="DI122" s="869"/>
      <c r="DJ122" s="869"/>
      <c r="DK122" s="869"/>
      <c r="DL122" s="869"/>
      <c r="DM122" s="869"/>
      <c r="DN122" s="869"/>
      <c r="DO122" s="869"/>
      <c r="DP122" s="869"/>
      <c r="DQ122" s="869"/>
      <c r="DR122" s="869"/>
      <c r="DS122" s="869"/>
      <c r="DT122" s="869"/>
      <c r="DU122" s="869"/>
      <c r="DV122" s="869"/>
      <c r="DW122" s="869"/>
      <c r="DX122" s="869"/>
      <c r="DY122" s="869"/>
      <c r="DZ122" s="869"/>
      <c r="EA122" s="869"/>
      <c r="EB122" s="869"/>
      <c r="EC122" s="869"/>
      <c r="ED122" s="869"/>
      <c r="EE122" s="869"/>
      <c r="EF122" s="869"/>
      <c r="EG122" s="869"/>
      <c r="EH122" s="869"/>
      <c r="EI122" s="869"/>
      <c r="EJ122" s="869"/>
      <c r="EK122" s="869"/>
      <c r="EL122" s="869"/>
      <c r="EM122" s="869"/>
      <c r="EN122" s="869"/>
      <c r="EO122" s="869"/>
      <c r="EP122" s="869"/>
      <c r="EQ122" s="869"/>
      <c r="ER122" s="869"/>
      <c r="ES122" s="869"/>
      <c r="ET122" s="869"/>
      <c r="EU122" s="869"/>
      <c r="EV122" s="869"/>
      <c r="EW122" s="869"/>
      <c r="EX122" s="869"/>
      <c r="EY122" s="869"/>
      <c r="EZ122" s="869"/>
      <c r="FA122" s="869"/>
      <c r="FB122" s="869"/>
      <c r="FC122" s="869"/>
      <c r="FD122" s="869"/>
      <c r="FE122" s="869"/>
      <c r="FF122" s="869"/>
      <c r="FG122" s="869"/>
      <c r="FH122" s="869"/>
      <c r="FI122" s="869"/>
      <c r="FJ122" s="869"/>
      <c r="FK122" s="869"/>
      <c r="FL122" s="869"/>
      <c r="FM122" s="869"/>
      <c r="FN122" s="869"/>
      <c r="FO122" s="869"/>
      <c r="FP122" s="869"/>
      <c r="FQ122" s="869"/>
      <c r="FR122" s="869"/>
      <c r="FS122" s="869"/>
      <c r="FT122" s="869"/>
      <c r="FU122" s="869"/>
      <c r="FV122" s="869"/>
      <c r="FW122" s="869"/>
      <c r="FX122" s="869"/>
      <c r="FY122" s="869"/>
      <c r="FZ122" s="869"/>
      <c r="GA122" s="869"/>
      <c r="GB122" s="869"/>
      <c r="GC122" s="869"/>
      <c r="GD122" s="869"/>
      <c r="GE122" s="869"/>
      <c r="GF122" s="869"/>
      <c r="GG122" s="869"/>
      <c r="GH122" s="869"/>
      <c r="GI122" s="869"/>
      <c r="GJ122" s="869"/>
      <c r="GK122" s="869"/>
      <c r="GL122" s="869"/>
      <c r="GM122" s="869"/>
      <c r="GN122" s="869"/>
      <c r="GO122" s="869"/>
      <c r="GP122" s="869"/>
      <c r="GQ122" s="869"/>
      <c r="GR122" s="869"/>
      <c r="GS122" s="869"/>
      <c r="GT122" s="869"/>
      <c r="GU122" s="869"/>
      <c r="GV122" s="869"/>
      <c r="GW122" s="869"/>
      <c r="GX122" s="869"/>
      <c r="GY122" s="869"/>
      <c r="GZ122" s="869"/>
      <c r="HA122" s="869"/>
      <c r="HB122" s="869"/>
      <c r="HC122" s="869"/>
      <c r="HD122" s="869"/>
      <c r="HE122" s="869"/>
      <c r="HF122" s="869"/>
      <c r="HG122" s="869"/>
      <c r="HH122" s="869"/>
      <c r="HI122" s="869"/>
      <c r="HJ122" s="869"/>
      <c r="HK122" s="869"/>
      <c r="HL122" s="869"/>
      <c r="HM122" s="869"/>
      <c r="HN122" s="869"/>
      <c r="HO122" s="869"/>
      <c r="HP122" s="869"/>
      <c r="HQ122" s="869"/>
      <c r="HR122" s="869"/>
      <c r="HS122" s="869"/>
      <c r="HT122" s="869"/>
      <c r="HU122" s="869"/>
    </row>
    <row r="123" spans="1:229" ht="11.1" customHeight="1">
      <c r="A123" s="869"/>
      <c r="B123" s="870"/>
      <c r="C123" s="862"/>
      <c r="D123" s="888"/>
      <c r="E123" s="888"/>
      <c r="F123" s="888"/>
      <c r="G123" s="888"/>
      <c r="H123" s="888"/>
      <c r="I123" s="888"/>
      <c r="J123" s="888"/>
      <c r="K123" s="888"/>
      <c r="L123" s="888"/>
      <c r="M123" s="888"/>
      <c r="N123" s="888"/>
      <c r="O123" s="886"/>
    </row>
    <row r="124" spans="1:229" ht="11.1" customHeight="1">
      <c r="B124" s="865" t="s">
        <v>41</v>
      </c>
      <c r="C124" s="849">
        <v>9</v>
      </c>
      <c r="D124" s="871"/>
      <c r="E124" s="871"/>
      <c r="F124" s="871"/>
      <c r="G124" s="871"/>
      <c r="H124" s="871"/>
      <c r="I124" s="871"/>
      <c r="J124" s="871"/>
      <c r="K124" s="871"/>
      <c r="L124" s="871"/>
      <c r="M124" s="871"/>
      <c r="N124" s="947"/>
      <c r="O124" s="886"/>
    </row>
    <row r="125" spans="1:229" ht="11.1" customHeight="1">
      <c r="B125" s="859" t="s">
        <v>254</v>
      </c>
      <c r="D125" s="866" t="s">
        <v>29</v>
      </c>
      <c r="E125" s="866" t="s">
        <v>29</v>
      </c>
      <c r="F125" s="866" t="s">
        <v>29</v>
      </c>
      <c r="G125" s="866" t="s">
        <v>29</v>
      </c>
      <c r="H125" s="866" t="s">
        <v>29</v>
      </c>
      <c r="I125" s="866" t="s">
        <v>29</v>
      </c>
      <c r="J125" s="866" t="s">
        <v>29</v>
      </c>
      <c r="K125" s="866" t="s">
        <v>29</v>
      </c>
      <c r="L125" s="866" t="s">
        <v>29</v>
      </c>
      <c r="M125" s="866" t="s">
        <v>29</v>
      </c>
      <c r="N125" s="866">
        <v>0.1</v>
      </c>
      <c r="O125" s="886">
        <v>64800</v>
      </c>
      <c r="P125" s="886" t="s">
        <v>30</v>
      </c>
    </row>
    <row r="126" spans="1:229" ht="11.1" customHeight="1">
      <c r="B126" s="859" t="s">
        <v>255</v>
      </c>
      <c r="D126" s="866" t="s">
        <v>29</v>
      </c>
      <c r="E126" s="866" t="s">
        <v>29</v>
      </c>
      <c r="F126" s="866">
        <v>0.1</v>
      </c>
      <c r="G126" s="866">
        <v>0.2</v>
      </c>
      <c r="H126" s="866">
        <v>0.1</v>
      </c>
      <c r="I126" s="866" t="s">
        <v>29</v>
      </c>
      <c r="J126" s="866" t="s">
        <v>29</v>
      </c>
      <c r="K126" s="866" t="s">
        <v>29</v>
      </c>
      <c r="L126" s="866" t="s">
        <v>29</v>
      </c>
      <c r="M126" s="866" t="s">
        <v>29</v>
      </c>
      <c r="N126" s="866">
        <v>0.4</v>
      </c>
      <c r="O126" s="886">
        <v>69800</v>
      </c>
      <c r="P126" s="886" t="s">
        <v>30</v>
      </c>
    </row>
    <row r="127" spans="1:229" ht="11.1" customHeight="1">
      <c r="B127" s="859" t="s">
        <v>256</v>
      </c>
      <c r="D127" s="866" t="s">
        <v>29</v>
      </c>
      <c r="E127" s="866" t="s">
        <v>29</v>
      </c>
      <c r="F127" s="866">
        <v>0.1</v>
      </c>
      <c r="G127" s="866">
        <v>0.2</v>
      </c>
      <c r="H127" s="866">
        <v>0.2</v>
      </c>
      <c r="I127" s="866">
        <v>0.1</v>
      </c>
      <c r="J127" s="866" t="s">
        <v>29</v>
      </c>
      <c r="K127" s="866" t="s">
        <v>29</v>
      </c>
      <c r="L127" s="866" t="s">
        <v>29</v>
      </c>
      <c r="M127" s="866" t="s">
        <v>29</v>
      </c>
      <c r="N127" s="866">
        <v>0.7</v>
      </c>
      <c r="O127" s="886">
        <v>74000</v>
      </c>
      <c r="P127" s="886" t="s">
        <v>30</v>
      </c>
    </row>
    <row r="128" spans="1:229" ht="11.1" customHeight="1">
      <c r="B128" s="859" t="s">
        <v>38</v>
      </c>
      <c r="D128" s="866" t="s">
        <v>29</v>
      </c>
      <c r="E128" s="866" t="s">
        <v>29</v>
      </c>
      <c r="F128" s="866" t="s">
        <v>29</v>
      </c>
      <c r="G128" s="866" t="s">
        <v>29</v>
      </c>
      <c r="H128" s="866" t="s">
        <v>29</v>
      </c>
      <c r="I128" s="866" t="s">
        <v>29</v>
      </c>
      <c r="J128" s="866" t="s">
        <v>29</v>
      </c>
      <c r="K128" s="866" t="s">
        <v>29</v>
      </c>
      <c r="L128" s="866" t="s">
        <v>29</v>
      </c>
      <c r="M128" s="866" t="s">
        <v>29</v>
      </c>
      <c r="N128" s="866">
        <v>0.1</v>
      </c>
      <c r="O128" s="886">
        <v>82900</v>
      </c>
      <c r="P128" s="886" t="s">
        <v>30</v>
      </c>
    </row>
    <row r="129" spans="1:229" ht="11.1" customHeight="1">
      <c r="A129" s="869"/>
      <c r="B129" s="859" t="s">
        <v>39</v>
      </c>
      <c r="C129" s="849">
        <v>8</v>
      </c>
      <c r="D129" s="866" t="s">
        <v>29</v>
      </c>
      <c r="E129" s="866">
        <v>0.1</v>
      </c>
      <c r="F129" s="866">
        <v>0.2</v>
      </c>
      <c r="G129" s="866">
        <v>0.4</v>
      </c>
      <c r="H129" s="866">
        <v>0.3</v>
      </c>
      <c r="I129" s="866">
        <v>0.2</v>
      </c>
      <c r="J129" s="866">
        <v>0.1</v>
      </c>
      <c r="K129" s="866" t="s">
        <v>29</v>
      </c>
      <c r="L129" s="866" t="s">
        <v>29</v>
      </c>
      <c r="M129" s="866" t="s">
        <v>29</v>
      </c>
      <c r="N129" s="866">
        <v>1.3</v>
      </c>
      <c r="O129" s="886">
        <v>72900</v>
      </c>
      <c r="P129" s="886">
        <v>71400</v>
      </c>
      <c r="Q129" s="869"/>
      <c r="R129" s="869"/>
      <c r="S129" s="869"/>
      <c r="T129" s="869"/>
      <c r="U129" s="869"/>
      <c r="V129" s="869"/>
      <c r="W129" s="869"/>
      <c r="X129" s="869"/>
      <c r="Y129" s="869"/>
      <c r="Z129" s="869"/>
      <c r="AA129" s="869"/>
      <c r="AB129" s="869"/>
      <c r="AC129" s="869"/>
      <c r="AD129" s="869"/>
      <c r="AE129" s="869"/>
      <c r="AF129" s="869"/>
      <c r="AG129" s="869"/>
      <c r="AH129" s="869"/>
      <c r="AI129" s="869"/>
      <c r="AJ129" s="869"/>
      <c r="AK129" s="869"/>
      <c r="AL129" s="869"/>
      <c r="AM129" s="869"/>
      <c r="AN129" s="869"/>
      <c r="AO129" s="869"/>
      <c r="AP129" s="869"/>
      <c r="AQ129" s="869"/>
      <c r="AR129" s="869"/>
      <c r="AS129" s="869"/>
      <c r="AT129" s="869"/>
      <c r="AU129" s="869"/>
      <c r="AV129" s="869"/>
      <c r="AW129" s="869"/>
      <c r="AX129" s="869"/>
      <c r="AY129" s="869"/>
      <c r="AZ129" s="869"/>
      <c r="BA129" s="869"/>
      <c r="BB129" s="869"/>
      <c r="BC129" s="869"/>
      <c r="BD129" s="869"/>
      <c r="BE129" s="869"/>
      <c r="BF129" s="869"/>
      <c r="BG129" s="869"/>
      <c r="BH129" s="869"/>
      <c r="BI129" s="869"/>
      <c r="BJ129" s="869"/>
      <c r="BK129" s="869"/>
      <c r="BL129" s="869"/>
      <c r="BM129" s="869"/>
      <c r="BN129" s="869"/>
      <c r="BO129" s="869"/>
      <c r="BP129" s="869"/>
      <c r="BQ129" s="869"/>
      <c r="BR129" s="869"/>
      <c r="BS129" s="869"/>
      <c r="BT129" s="869"/>
      <c r="BU129" s="869"/>
      <c r="BV129" s="869"/>
      <c r="BW129" s="869"/>
      <c r="BX129" s="869"/>
      <c r="BY129" s="869"/>
      <c r="BZ129" s="869"/>
      <c r="CA129" s="869"/>
      <c r="CB129" s="869"/>
      <c r="CC129" s="869"/>
      <c r="CD129" s="869"/>
      <c r="CE129" s="869"/>
      <c r="CF129" s="869"/>
      <c r="CG129" s="869"/>
      <c r="CH129" s="869"/>
      <c r="CI129" s="869"/>
      <c r="CJ129" s="869"/>
      <c r="CK129" s="869"/>
      <c r="CL129" s="869"/>
      <c r="CM129" s="869"/>
      <c r="CN129" s="869"/>
      <c r="CO129" s="869"/>
      <c r="CP129" s="869"/>
      <c r="CQ129" s="869"/>
      <c r="CR129" s="869"/>
      <c r="CS129" s="869"/>
      <c r="CT129" s="869"/>
      <c r="CU129" s="869"/>
      <c r="CV129" s="869"/>
      <c r="CW129" s="869"/>
      <c r="CX129" s="869"/>
      <c r="CY129" s="869"/>
      <c r="CZ129" s="869"/>
      <c r="DA129" s="869"/>
      <c r="DB129" s="869"/>
      <c r="DC129" s="869"/>
      <c r="DD129" s="869"/>
      <c r="DE129" s="869"/>
      <c r="DF129" s="869"/>
      <c r="DG129" s="869"/>
      <c r="DH129" s="869"/>
      <c r="DI129" s="869"/>
      <c r="DJ129" s="869"/>
      <c r="DK129" s="869"/>
      <c r="DL129" s="869"/>
      <c r="DM129" s="869"/>
      <c r="DN129" s="869"/>
      <c r="DO129" s="869"/>
      <c r="DP129" s="869"/>
      <c r="DQ129" s="869"/>
      <c r="DR129" s="869"/>
      <c r="DS129" s="869"/>
      <c r="DT129" s="869"/>
      <c r="DU129" s="869"/>
      <c r="DV129" s="869"/>
      <c r="DW129" s="869"/>
      <c r="DX129" s="869"/>
      <c r="DY129" s="869"/>
      <c r="DZ129" s="869"/>
      <c r="EA129" s="869"/>
      <c r="EB129" s="869"/>
      <c r="EC129" s="869"/>
      <c r="ED129" s="869"/>
      <c r="EE129" s="869"/>
      <c r="EF129" s="869"/>
      <c r="EG129" s="869"/>
      <c r="EH129" s="869"/>
      <c r="EI129" s="869"/>
      <c r="EJ129" s="869"/>
      <c r="EK129" s="869"/>
      <c r="EL129" s="869"/>
      <c r="EM129" s="869"/>
      <c r="EN129" s="869"/>
      <c r="EO129" s="869"/>
      <c r="EP129" s="869"/>
      <c r="EQ129" s="869"/>
      <c r="ER129" s="869"/>
      <c r="ES129" s="869"/>
      <c r="ET129" s="869"/>
      <c r="EU129" s="869"/>
      <c r="EV129" s="869"/>
      <c r="EW129" s="869"/>
      <c r="EX129" s="869"/>
      <c r="EY129" s="869"/>
      <c r="EZ129" s="869"/>
      <c r="FA129" s="869"/>
      <c r="FB129" s="869"/>
      <c r="FC129" s="869"/>
      <c r="FD129" s="869"/>
      <c r="FE129" s="869"/>
      <c r="FF129" s="869"/>
      <c r="FG129" s="869"/>
      <c r="FH129" s="869"/>
      <c r="FI129" s="869"/>
      <c r="FJ129" s="869"/>
      <c r="FK129" s="869"/>
      <c r="FL129" s="869"/>
      <c r="FM129" s="869"/>
      <c r="FN129" s="869"/>
      <c r="FO129" s="869"/>
      <c r="FP129" s="869"/>
      <c r="FQ129" s="869"/>
      <c r="FR129" s="869"/>
      <c r="FS129" s="869"/>
      <c r="FT129" s="869"/>
      <c r="FU129" s="869"/>
      <c r="FV129" s="869"/>
      <c r="FW129" s="869"/>
      <c r="FX129" s="869"/>
      <c r="FY129" s="869"/>
      <c r="FZ129" s="869"/>
      <c r="GA129" s="869"/>
      <c r="GB129" s="869"/>
      <c r="GC129" s="869"/>
      <c r="GD129" s="869"/>
      <c r="GE129" s="869"/>
      <c r="GF129" s="869"/>
      <c r="GG129" s="869"/>
      <c r="GH129" s="869"/>
      <c r="GI129" s="869"/>
      <c r="GJ129" s="869"/>
      <c r="GK129" s="869"/>
      <c r="GL129" s="869"/>
      <c r="GM129" s="869"/>
      <c r="GN129" s="869"/>
      <c r="GO129" s="869"/>
      <c r="GP129" s="869"/>
      <c r="GQ129" s="869"/>
      <c r="GR129" s="869"/>
      <c r="GS129" s="869"/>
      <c r="GT129" s="869"/>
      <c r="GU129" s="869"/>
      <c r="GV129" s="869"/>
      <c r="GW129" s="869"/>
      <c r="GX129" s="869"/>
      <c r="GY129" s="869"/>
      <c r="GZ129" s="869"/>
      <c r="HA129" s="869"/>
      <c r="HB129" s="869"/>
      <c r="HC129" s="869"/>
      <c r="HD129" s="869"/>
      <c r="HE129" s="869"/>
      <c r="HF129" s="869"/>
      <c r="HG129" s="869"/>
      <c r="HH129" s="869"/>
      <c r="HI129" s="869"/>
      <c r="HJ129" s="869"/>
      <c r="HK129" s="869"/>
      <c r="HL129" s="869"/>
      <c r="HM129" s="869"/>
      <c r="HN129" s="869"/>
      <c r="HO129" s="869"/>
      <c r="HP129" s="869"/>
      <c r="HQ129" s="869"/>
      <c r="HR129" s="869"/>
      <c r="HS129" s="869"/>
      <c r="HT129" s="869"/>
      <c r="HU129" s="869"/>
    </row>
    <row r="130" spans="1:229" ht="11.1" customHeight="1">
      <c r="A130" s="864"/>
      <c r="B130" s="864"/>
      <c r="C130" s="854"/>
      <c r="D130" s="949"/>
      <c r="E130" s="949"/>
      <c r="F130" s="949"/>
      <c r="G130" s="949"/>
      <c r="H130" s="949"/>
      <c r="I130" s="949"/>
      <c r="J130" s="949"/>
      <c r="K130" s="949"/>
      <c r="L130" s="950"/>
      <c r="M130" s="950"/>
      <c r="N130" s="947"/>
      <c r="O130" s="886"/>
    </row>
    <row r="131" spans="1:229" ht="11.1" customHeight="1">
      <c r="B131" s="951" t="s">
        <v>47</v>
      </c>
      <c r="D131" s="947"/>
      <c r="E131" s="947"/>
      <c r="F131" s="947"/>
      <c r="G131" s="947"/>
      <c r="H131" s="947"/>
      <c r="I131" s="947"/>
      <c r="J131" s="947"/>
      <c r="K131" s="947"/>
      <c r="L131" s="946"/>
      <c r="M131" s="946"/>
      <c r="N131" s="947"/>
      <c r="O131" s="886"/>
    </row>
    <row r="132" spans="1:229" ht="3.6" customHeight="1">
      <c r="A132" s="952"/>
      <c r="B132" s="463"/>
      <c r="D132" s="947"/>
      <c r="E132" s="947"/>
      <c r="F132" s="947"/>
      <c r="G132" s="947"/>
      <c r="H132" s="947"/>
      <c r="I132" s="947"/>
      <c r="J132" s="947"/>
      <c r="K132" s="947"/>
      <c r="L132" s="946"/>
      <c r="M132" s="946"/>
      <c r="N132" s="947"/>
      <c r="O132" s="886"/>
    </row>
    <row r="133" spans="1:229" ht="11.1" customHeight="1">
      <c r="B133" s="865" t="s">
        <v>27</v>
      </c>
      <c r="D133" s="947"/>
      <c r="E133" s="947"/>
      <c r="F133" s="947"/>
      <c r="G133" s="947"/>
      <c r="H133" s="947"/>
      <c r="I133" s="947"/>
      <c r="J133" s="947"/>
      <c r="K133" s="947"/>
      <c r="L133" s="946"/>
      <c r="M133" s="946"/>
      <c r="N133" s="947"/>
      <c r="O133" s="886"/>
    </row>
    <row r="134" spans="1:229" ht="11.1" customHeight="1">
      <c r="A134" s="863"/>
      <c r="B134" s="859" t="s">
        <v>254</v>
      </c>
      <c r="D134" s="866" t="s">
        <v>29</v>
      </c>
      <c r="E134" s="866" t="s">
        <v>29</v>
      </c>
      <c r="F134" s="866" t="s">
        <v>29</v>
      </c>
      <c r="G134" s="866" t="s">
        <v>29</v>
      </c>
      <c r="H134" s="866" t="s">
        <v>29</v>
      </c>
      <c r="I134" s="866" t="s">
        <v>29</v>
      </c>
      <c r="J134" s="866" t="s">
        <v>29</v>
      </c>
      <c r="K134" s="866" t="s">
        <v>29</v>
      </c>
      <c r="L134" s="866" t="s">
        <v>29</v>
      </c>
      <c r="M134" s="866" t="s">
        <v>29</v>
      </c>
      <c r="N134" s="866" t="s">
        <v>29</v>
      </c>
      <c r="O134" s="886" t="s">
        <v>29</v>
      </c>
      <c r="P134" s="886" t="s">
        <v>30</v>
      </c>
    </row>
    <row r="135" spans="1:229" ht="11.1" customHeight="1">
      <c r="B135" s="859" t="s">
        <v>255</v>
      </c>
      <c r="D135" s="866" t="s">
        <v>29</v>
      </c>
      <c r="E135" s="866" t="s">
        <v>29</v>
      </c>
      <c r="F135" s="866" t="s">
        <v>29</v>
      </c>
      <c r="G135" s="866" t="s">
        <v>29</v>
      </c>
      <c r="H135" s="866" t="s">
        <v>29</v>
      </c>
      <c r="I135" s="866" t="s">
        <v>29</v>
      </c>
      <c r="J135" s="866" t="s">
        <v>29</v>
      </c>
      <c r="K135" s="866" t="s">
        <v>29</v>
      </c>
      <c r="L135" s="866" t="s">
        <v>29</v>
      </c>
      <c r="M135" s="866" t="s">
        <v>29</v>
      </c>
      <c r="N135" s="866" t="s">
        <v>29</v>
      </c>
      <c r="O135" s="886" t="s">
        <v>29</v>
      </c>
      <c r="P135" s="886" t="s">
        <v>30</v>
      </c>
    </row>
    <row r="136" spans="1:229" ht="11.1" customHeight="1">
      <c r="B136" s="859" t="s">
        <v>256</v>
      </c>
      <c r="D136" s="866" t="s">
        <v>29</v>
      </c>
      <c r="E136" s="866" t="s">
        <v>29</v>
      </c>
      <c r="F136" s="866" t="s">
        <v>29</v>
      </c>
      <c r="G136" s="866" t="s">
        <v>29</v>
      </c>
      <c r="H136" s="866" t="s">
        <v>29</v>
      </c>
      <c r="I136" s="866" t="s">
        <v>29</v>
      </c>
      <c r="J136" s="866" t="s">
        <v>29</v>
      </c>
      <c r="K136" s="866" t="s">
        <v>29</v>
      </c>
      <c r="L136" s="866" t="s">
        <v>29</v>
      </c>
      <c r="M136" s="866" t="s">
        <v>29</v>
      </c>
      <c r="N136" s="866" t="s">
        <v>29</v>
      </c>
      <c r="O136" s="886" t="s">
        <v>29</v>
      </c>
      <c r="P136" s="886" t="s">
        <v>30</v>
      </c>
    </row>
    <row r="137" spans="1:229" ht="11.1" customHeight="1">
      <c r="B137" s="859" t="s">
        <v>38</v>
      </c>
      <c r="D137" s="866" t="s">
        <v>29</v>
      </c>
      <c r="E137" s="866" t="s">
        <v>29</v>
      </c>
      <c r="F137" s="866" t="s">
        <v>29</v>
      </c>
      <c r="G137" s="866" t="s">
        <v>29</v>
      </c>
      <c r="H137" s="866" t="s">
        <v>29</v>
      </c>
      <c r="I137" s="866" t="s">
        <v>29</v>
      </c>
      <c r="J137" s="866" t="s">
        <v>29</v>
      </c>
      <c r="K137" s="866" t="s">
        <v>29</v>
      </c>
      <c r="L137" s="866" t="s">
        <v>29</v>
      </c>
      <c r="M137" s="866" t="s">
        <v>29</v>
      </c>
      <c r="N137" s="866" t="s">
        <v>29</v>
      </c>
      <c r="O137" s="886" t="s">
        <v>29</v>
      </c>
      <c r="P137" s="886" t="s">
        <v>30</v>
      </c>
    </row>
    <row r="138" spans="1:229" ht="11.1" customHeight="1">
      <c r="A138" s="869"/>
      <c r="B138" s="859" t="s">
        <v>39</v>
      </c>
      <c r="C138" s="849">
        <v>8</v>
      </c>
      <c r="D138" s="866" t="s">
        <v>29</v>
      </c>
      <c r="E138" s="866" t="s">
        <v>29</v>
      </c>
      <c r="F138" s="866" t="s">
        <v>29</v>
      </c>
      <c r="G138" s="866" t="s">
        <v>29</v>
      </c>
      <c r="H138" s="866" t="s">
        <v>29</v>
      </c>
      <c r="I138" s="866" t="s">
        <v>29</v>
      </c>
      <c r="J138" s="866" t="s">
        <v>29</v>
      </c>
      <c r="K138" s="866" t="s">
        <v>29</v>
      </c>
      <c r="L138" s="866" t="s">
        <v>29</v>
      </c>
      <c r="M138" s="866" t="s">
        <v>29</v>
      </c>
      <c r="N138" s="866" t="s">
        <v>29</v>
      </c>
      <c r="O138" s="886" t="s">
        <v>29</v>
      </c>
      <c r="P138" s="886" t="s">
        <v>29</v>
      </c>
      <c r="Q138" s="869"/>
      <c r="R138" s="869"/>
      <c r="S138" s="869"/>
      <c r="T138" s="869"/>
      <c r="U138" s="869"/>
      <c r="V138" s="869"/>
      <c r="W138" s="869"/>
      <c r="X138" s="869"/>
      <c r="Y138" s="869"/>
      <c r="Z138" s="869"/>
      <c r="AA138" s="869"/>
      <c r="AB138" s="869"/>
      <c r="AC138" s="869"/>
      <c r="AD138" s="869"/>
      <c r="AE138" s="869"/>
      <c r="AF138" s="869"/>
      <c r="AG138" s="869"/>
      <c r="AH138" s="869"/>
      <c r="AI138" s="869"/>
      <c r="AJ138" s="869"/>
      <c r="AK138" s="869"/>
      <c r="AL138" s="869"/>
      <c r="AM138" s="869"/>
      <c r="AN138" s="869"/>
      <c r="AO138" s="869"/>
      <c r="AP138" s="869"/>
      <c r="AQ138" s="869"/>
      <c r="AR138" s="869"/>
      <c r="AS138" s="869"/>
      <c r="AT138" s="869"/>
      <c r="AU138" s="869"/>
      <c r="AV138" s="869"/>
      <c r="AW138" s="869"/>
      <c r="AX138" s="869"/>
      <c r="AY138" s="869"/>
      <c r="AZ138" s="869"/>
      <c r="BA138" s="869"/>
      <c r="BB138" s="869"/>
      <c r="BC138" s="869"/>
      <c r="BD138" s="869"/>
      <c r="BE138" s="869"/>
      <c r="BF138" s="869"/>
      <c r="BG138" s="869"/>
      <c r="BH138" s="869"/>
      <c r="BI138" s="869"/>
      <c r="BJ138" s="869"/>
      <c r="BK138" s="869"/>
      <c r="BL138" s="869"/>
      <c r="BM138" s="869"/>
      <c r="BN138" s="869"/>
      <c r="BO138" s="869"/>
      <c r="BP138" s="869"/>
      <c r="BQ138" s="869"/>
      <c r="BR138" s="869"/>
      <c r="BS138" s="869"/>
      <c r="BT138" s="869"/>
      <c r="BU138" s="869"/>
      <c r="BV138" s="869"/>
      <c r="BW138" s="869"/>
      <c r="BX138" s="869"/>
      <c r="BY138" s="869"/>
      <c r="BZ138" s="869"/>
      <c r="CA138" s="869"/>
      <c r="CB138" s="869"/>
      <c r="CC138" s="869"/>
      <c r="CD138" s="869"/>
      <c r="CE138" s="869"/>
      <c r="CF138" s="869"/>
      <c r="CG138" s="869"/>
      <c r="CH138" s="869"/>
      <c r="CI138" s="869"/>
      <c r="CJ138" s="869"/>
      <c r="CK138" s="869"/>
      <c r="CL138" s="869"/>
      <c r="CM138" s="869"/>
      <c r="CN138" s="869"/>
      <c r="CO138" s="869"/>
      <c r="CP138" s="869"/>
      <c r="CQ138" s="869"/>
      <c r="CR138" s="869"/>
      <c r="CS138" s="869"/>
      <c r="CT138" s="869"/>
      <c r="CU138" s="869"/>
      <c r="CV138" s="869"/>
      <c r="CW138" s="869"/>
      <c r="CX138" s="869"/>
      <c r="CY138" s="869"/>
      <c r="CZ138" s="869"/>
      <c r="DA138" s="869"/>
      <c r="DB138" s="869"/>
      <c r="DC138" s="869"/>
      <c r="DD138" s="869"/>
      <c r="DE138" s="869"/>
      <c r="DF138" s="869"/>
      <c r="DG138" s="869"/>
      <c r="DH138" s="869"/>
      <c r="DI138" s="869"/>
      <c r="DJ138" s="869"/>
      <c r="DK138" s="869"/>
      <c r="DL138" s="869"/>
      <c r="DM138" s="869"/>
      <c r="DN138" s="869"/>
      <c r="DO138" s="869"/>
      <c r="DP138" s="869"/>
      <c r="DQ138" s="869"/>
      <c r="DR138" s="869"/>
      <c r="DS138" s="869"/>
      <c r="DT138" s="869"/>
      <c r="DU138" s="869"/>
      <c r="DV138" s="869"/>
      <c r="DW138" s="869"/>
      <c r="DX138" s="869"/>
      <c r="DY138" s="869"/>
      <c r="DZ138" s="869"/>
      <c r="EA138" s="869"/>
      <c r="EB138" s="869"/>
      <c r="EC138" s="869"/>
      <c r="ED138" s="869"/>
      <c r="EE138" s="869"/>
      <c r="EF138" s="869"/>
      <c r="EG138" s="869"/>
      <c r="EH138" s="869"/>
      <c r="EI138" s="869"/>
      <c r="EJ138" s="869"/>
      <c r="EK138" s="869"/>
      <c r="EL138" s="869"/>
      <c r="EM138" s="869"/>
      <c r="EN138" s="869"/>
      <c r="EO138" s="869"/>
      <c r="EP138" s="869"/>
      <c r="EQ138" s="869"/>
      <c r="ER138" s="869"/>
      <c r="ES138" s="869"/>
      <c r="ET138" s="869"/>
      <c r="EU138" s="869"/>
      <c r="EV138" s="869"/>
      <c r="EW138" s="869"/>
      <c r="EX138" s="869"/>
      <c r="EY138" s="869"/>
      <c r="EZ138" s="869"/>
      <c r="FA138" s="869"/>
      <c r="FB138" s="869"/>
      <c r="FC138" s="869"/>
      <c r="FD138" s="869"/>
      <c r="FE138" s="869"/>
      <c r="FF138" s="869"/>
      <c r="FG138" s="869"/>
      <c r="FH138" s="869"/>
      <c r="FI138" s="869"/>
      <c r="FJ138" s="869"/>
      <c r="FK138" s="869"/>
      <c r="FL138" s="869"/>
      <c r="FM138" s="869"/>
      <c r="FN138" s="869"/>
      <c r="FO138" s="869"/>
      <c r="FP138" s="869"/>
      <c r="FQ138" s="869"/>
      <c r="FR138" s="869"/>
      <c r="FS138" s="869"/>
      <c r="FT138" s="869"/>
      <c r="FU138" s="869"/>
      <c r="FV138" s="869"/>
      <c r="FW138" s="869"/>
      <c r="FX138" s="869"/>
      <c r="FY138" s="869"/>
      <c r="FZ138" s="869"/>
      <c r="GA138" s="869"/>
      <c r="GB138" s="869"/>
      <c r="GC138" s="869"/>
      <c r="GD138" s="869"/>
      <c r="GE138" s="869"/>
      <c r="GF138" s="869"/>
      <c r="GG138" s="869"/>
      <c r="GH138" s="869"/>
      <c r="GI138" s="869"/>
      <c r="GJ138" s="869"/>
      <c r="GK138" s="869"/>
      <c r="GL138" s="869"/>
      <c r="GM138" s="869"/>
      <c r="GN138" s="869"/>
      <c r="GO138" s="869"/>
      <c r="GP138" s="869"/>
      <c r="GQ138" s="869"/>
      <c r="GR138" s="869"/>
      <c r="GS138" s="869"/>
      <c r="GT138" s="869"/>
      <c r="GU138" s="869"/>
      <c r="GV138" s="869"/>
      <c r="GW138" s="869"/>
      <c r="GX138" s="869"/>
      <c r="GY138" s="869"/>
      <c r="GZ138" s="869"/>
      <c r="HA138" s="869"/>
      <c r="HB138" s="869"/>
      <c r="HC138" s="869"/>
      <c r="HD138" s="869"/>
      <c r="HE138" s="869"/>
      <c r="HF138" s="869"/>
      <c r="HG138" s="869"/>
      <c r="HH138" s="869"/>
      <c r="HI138" s="869"/>
      <c r="HJ138" s="869"/>
      <c r="HK138" s="869"/>
      <c r="HL138" s="869"/>
      <c r="HM138" s="869"/>
      <c r="HN138" s="869"/>
      <c r="HO138" s="869"/>
      <c r="HP138" s="869"/>
      <c r="HQ138" s="869"/>
      <c r="HR138" s="869"/>
      <c r="HS138" s="869"/>
      <c r="HT138" s="869"/>
      <c r="HU138" s="869"/>
    </row>
    <row r="139" spans="1:229" ht="11.1" customHeight="1">
      <c r="A139" s="869"/>
      <c r="B139" s="870"/>
      <c r="C139" s="862"/>
      <c r="D139" s="871"/>
      <c r="E139" s="871"/>
      <c r="F139" s="871"/>
      <c r="G139" s="871"/>
      <c r="H139" s="871"/>
      <c r="I139" s="871"/>
      <c r="J139" s="871"/>
      <c r="K139" s="871"/>
      <c r="L139" s="871"/>
      <c r="M139" s="871"/>
      <c r="N139" s="947"/>
      <c r="O139" s="886"/>
    </row>
    <row r="140" spans="1:229" ht="11.1" customHeight="1">
      <c r="B140" s="865" t="s">
        <v>40</v>
      </c>
      <c r="C140" s="873"/>
      <c r="D140" s="871"/>
      <c r="E140" s="871"/>
      <c r="F140" s="871"/>
      <c r="G140" s="871"/>
      <c r="H140" s="871"/>
      <c r="I140" s="871"/>
      <c r="J140" s="871"/>
      <c r="K140" s="871"/>
      <c r="L140" s="871"/>
      <c r="M140" s="871"/>
      <c r="N140" s="947"/>
      <c r="O140" s="886"/>
    </row>
    <row r="141" spans="1:229" ht="11.1" customHeight="1">
      <c r="B141" s="859" t="s">
        <v>254</v>
      </c>
      <c r="D141" s="866" t="s">
        <v>29</v>
      </c>
      <c r="E141" s="866" t="s">
        <v>29</v>
      </c>
      <c r="F141" s="866" t="s">
        <v>29</v>
      </c>
      <c r="G141" s="866" t="s">
        <v>29</v>
      </c>
      <c r="H141" s="866" t="s">
        <v>29</v>
      </c>
      <c r="I141" s="866" t="s">
        <v>29</v>
      </c>
      <c r="J141" s="866" t="s">
        <v>29</v>
      </c>
      <c r="K141" s="866" t="s">
        <v>29</v>
      </c>
      <c r="L141" s="866" t="s">
        <v>29</v>
      </c>
      <c r="M141" s="866" t="s">
        <v>29</v>
      </c>
      <c r="N141" s="866" t="s">
        <v>29</v>
      </c>
      <c r="O141" s="886" t="s">
        <v>29</v>
      </c>
      <c r="P141" s="886" t="s">
        <v>30</v>
      </c>
    </row>
    <row r="142" spans="1:229" ht="11.1" customHeight="1">
      <c r="B142" s="859" t="s">
        <v>255</v>
      </c>
      <c r="D142" s="866" t="s">
        <v>29</v>
      </c>
      <c r="E142" s="866" t="s">
        <v>29</v>
      </c>
      <c r="F142" s="866" t="s">
        <v>29</v>
      </c>
      <c r="G142" s="866" t="s">
        <v>29</v>
      </c>
      <c r="H142" s="866" t="s">
        <v>29</v>
      </c>
      <c r="I142" s="866" t="s">
        <v>29</v>
      </c>
      <c r="J142" s="866" t="s">
        <v>29</v>
      </c>
      <c r="K142" s="866" t="s">
        <v>29</v>
      </c>
      <c r="L142" s="866" t="s">
        <v>29</v>
      </c>
      <c r="M142" s="866" t="s">
        <v>29</v>
      </c>
      <c r="N142" s="866" t="s">
        <v>29</v>
      </c>
      <c r="O142" s="886" t="s">
        <v>29</v>
      </c>
      <c r="P142" s="886" t="s">
        <v>30</v>
      </c>
    </row>
    <row r="143" spans="1:229" ht="11.1" customHeight="1">
      <c r="B143" s="859" t="s">
        <v>256</v>
      </c>
      <c r="D143" s="866" t="s">
        <v>29</v>
      </c>
      <c r="E143" s="866" t="s">
        <v>29</v>
      </c>
      <c r="F143" s="866" t="s">
        <v>29</v>
      </c>
      <c r="G143" s="866" t="s">
        <v>29</v>
      </c>
      <c r="H143" s="866" t="s">
        <v>29</v>
      </c>
      <c r="I143" s="866" t="s">
        <v>29</v>
      </c>
      <c r="J143" s="866" t="s">
        <v>29</v>
      </c>
      <c r="K143" s="866" t="s">
        <v>29</v>
      </c>
      <c r="L143" s="866" t="s">
        <v>29</v>
      </c>
      <c r="M143" s="866" t="s">
        <v>29</v>
      </c>
      <c r="N143" s="866" t="s">
        <v>29</v>
      </c>
      <c r="O143" s="886" t="s">
        <v>29</v>
      </c>
      <c r="P143" s="886" t="s">
        <v>30</v>
      </c>
    </row>
    <row r="144" spans="1:229" ht="11.1" customHeight="1">
      <c r="B144" s="859" t="s">
        <v>38</v>
      </c>
      <c r="D144" s="866" t="s">
        <v>29</v>
      </c>
      <c r="E144" s="866" t="s">
        <v>29</v>
      </c>
      <c r="F144" s="866" t="s">
        <v>29</v>
      </c>
      <c r="G144" s="866" t="s">
        <v>29</v>
      </c>
      <c r="H144" s="866" t="s">
        <v>29</v>
      </c>
      <c r="I144" s="866" t="s">
        <v>29</v>
      </c>
      <c r="J144" s="866" t="s">
        <v>29</v>
      </c>
      <c r="K144" s="866" t="s">
        <v>29</v>
      </c>
      <c r="L144" s="866" t="s">
        <v>29</v>
      </c>
      <c r="M144" s="866" t="s">
        <v>29</v>
      </c>
      <c r="N144" s="866" t="s">
        <v>29</v>
      </c>
      <c r="O144" s="886" t="s">
        <v>29</v>
      </c>
      <c r="P144" s="886" t="s">
        <v>30</v>
      </c>
    </row>
    <row r="145" spans="1:229" ht="11.1" customHeight="1">
      <c r="A145" s="869"/>
      <c r="B145" s="859" t="s">
        <v>39</v>
      </c>
      <c r="C145" s="849">
        <v>8</v>
      </c>
      <c r="D145" s="866" t="s">
        <v>29</v>
      </c>
      <c r="E145" s="866" t="s">
        <v>29</v>
      </c>
      <c r="F145" s="866" t="s">
        <v>29</v>
      </c>
      <c r="G145" s="866" t="s">
        <v>29</v>
      </c>
      <c r="H145" s="866" t="s">
        <v>29</v>
      </c>
      <c r="I145" s="866" t="s">
        <v>29</v>
      </c>
      <c r="J145" s="866" t="s">
        <v>29</v>
      </c>
      <c r="K145" s="866" t="s">
        <v>29</v>
      </c>
      <c r="L145" s="866" t="s">
        <v>29</v>
      </c>
      <c r="M145" s="866" t="s">
        <v>29</v>
      </c>
      <c r="N145" s="866">
        <v>0.1</v>
      </c>
      <c r="O145" s="886">
        <v>61800</v>
      </c>
      <c r="P145" s="886">
        <v>57100</v>
      </c>
      <c r="Q145" s="869"/>
      <c r="R145" s="869"/>
      <c r="S145" s="869"/>
      <c r="T145" s="869"/>
      <c r="U145" s="869"/>
      <c r="V145" s="869"/>
      <c r="W145" s="869"/>
      <c r="X145" s="869"/>
      <c r="Y145" s="869"/>
      <c r="Z145" s="869"/>
      <c r="AA145" s="869"/>
      <c r="AB145" s="869"/>
      <c r="AC145" s="869"/>
      <c r="AD145" s="869"/>
      <c r="AE145" s="869"/>
      <c r="AF145" s="869"/>
      <c r="AG145" s="869"/>
      <c r="AH145" s="869"/>
      <c r="AI145" s="869"/>
      <c r="AJ145" s="869"/>
      <c r="AK145" s="869"/>
      <c r="AL145" s="869"/>
      <c r="AM145" s="869"/>
      <c r="AN145" s="869"/>
      <c r="AO145" s="869"/>
      <c r="AP145" s="869"/>
      <c r="AQ145" s="869"/>
      <c r="AR145" s="869"/>
      <c r="AS145" s="869"/>
      <c r="AT145" s="869"/>
      <c r="AU145" s="869"/>
      <c r="AV145" s="869"/>
      <c r="AW145" s="869"/>
      <c r="AX145" s="869"/>
      <c r="AY145" s="869"/>
      <c r="AZ145" s="869"/>
      <c r="BA145" s="869"/>
      <c r="BB145" s="869"/>
      <c r="BC145" s="869"/>
      <c r="BD145" s="869"/>
      <c r="BE145" s="869"/>
      <c r="BF145" s="869"/>
      <c r="BG145" s="869"/>
      <c r="BH145" s="869"/>
      <c r="BI145" s="869"/>
      <c r="BJ145" s="869"/>
      <c r="BK145" s="869"/>
      <c r="BL145" s="869"/>
      <c r="BM145" s="869"/>
      <c r="BN145" s="869"/>
      <c r="BO145" s="869"/>
      <c r="BP145" s="869"/>
      <c r="BQ145" s="869"/>
      <c r="BR145" s="869"/>
      <c r="BS145" s="869"/>
      <c r="BT145" s="869"/>
      <c r="BU145" s="869"/>
      <c r="BV145" s="869"/>
      <c r="BW145" s="869"/>
      <c r="BX145" s="869"/>
      <c r="BY145" s="869"/>
      <c r="BZ145" s="869"/>
      <c r="CA145" s="869"/>
      <c r="CB145" s="869"/>
      <c r="CC145" s="869"/>
      <c r="CD145" s="869"/>
      <c r="CE145" s="869"/>
      <c r="CF145" s="869"/>
      <c r="CG145" s="869"/>
      <c r="CH145" s="869"/>
      <c r="CI145" s="869"/>
      <c r="CJ145" s="869"/>
      <c r="CK145" s="869"/>
      <c r="CL145" s="869"/>
      <c r="CM145" s="869"/>
      <c r="CN145" s="869"/>
      <c r="CO145" s="869"/>
      <c r="CP145" s="869"/>
      <c r="CQ145" s="869"/>
      <c r="CR145" s="869"/>
      <c r="CS145" s="869"/>
      <c r="CT145" s="869"/>
      <c r="CU145" s="869"/>
      <c r="CV145" s="869"/>
      <c r="CW145" s="869"/>
      <c r="CX145" s="869"/>
      <c r="CY145" s="869"/>
      <c r="CZ145" s="869"/>
      <c r="DA145" s="869"/>
      <c r="DB145" s="869"/>
      <c r="DC145" s="869"/>
      <c r="DD145" s="869"/>
      <c r="DE145" s="869"/>
      <c r="DF145" s="869"/>
      <c r="DG145" s="869"/>
      <c r="DH145" s="869"/>
      <c r="DI145" s="869"/>
      <c r="DJ145" s="869"/>
      <c r="DK145" s="869"/>
      <c r="DL145" s="869"/>
      <c r="DM145" s="869"/>
      <c r="DN145" s="869"/>
      <c r="DO145" s="869"/>
      <c r="DP145" s="869"/>
      <c r="DQ145" s="869"/>
      <c r="DR145" s="869"/>
      <c r="DS145" s="869"/>
      <c r="DT145" s="869"/>
      <c r="DU145" s="869"/>
      <c r="DV145" s="869"/>
      <c r="DW145" s="869"/>
      <c r="DX145" s="869"/>
      <c r="DY145" s="869"/>
      <c r="DZ145" s="869"/>
      <c r="EA145" s="869"/>
      <c r="EB145" s="869"/>
      <c r="EC145" s="869"/>
      <c r="ED145" s="869"/>
      <c r="EE145" s="869"/>
      <c r="EF145" s="869"/>
      <c r="EG145" s="869"/>
      <c r="EH145" s="869"/>
      <c r="EI145" s="869"/>
      <c r="EJ145" s="869"/>
      <c r="EK145" s="869"/>
      <c r="EL145" s="869"/>
      <c r="EM145" s="869"/>
      <c r="EN145" s="869"/>
      <c r="EO145" s="869"/>
      <c r="EP145" s="869"/>
      <c r="EQ145" s="869"/>
      <c r="ER145" s="869"/>
      <c r="ES145" s="869"/>
      <c r="ET145" s="869"/>
      <c r="EU145" s="869"/>
      <c r="EV145" s="869"/>
      <c r="EW145" s="869"/>
      <c r="EX145" s="869"/>
      <c r="EY145" s="869"/>
      <c r="EZ145" s="869"/>
      <c r="FA145" s="869"/>
      <c r="FB145" s="869"/>
      <c r="FC145" s="869"/>
      <c r="FD145" s="869"/>
      <c r="FE145" s="869"/>
      <c r="FF145" s="869"/>
      <c r="FG145" s="869"/>
      <c r="FH145" s="869"/>
      <c r="FI145" s="869"/>
      <c r="FJ145" s="869"/>
      <c r="FK145" s="869"/>
      <c r="FL145" s="869"/>
      <c r="FM145" s="869"/>
      <c r="FN145" s="869"/>
      <c r="FO145" s="869"/>
      <c r="FP145" s="869"/>
      <c r="FQ145" s="869"/>
      <c r="FR145" s="869"/>
      <c r="FS145" s="869"/>
      <c r="FT145" s="869"/>
      <c r="FU145" s="869"/>
      <c r="FV145" s="869"/>
      <c r="FW145" s="869"/>
      <c r="FX145" s="869"/>
      <c r="FY145" s="869"/>
      <c r="FZ145" s="869"/>
      <c r="GA145" s="869"/>
      <c r="GB145" s="869"/>
      <c r="GC145" s="869"/>
      <c r="GD145" s="869"/>
      <c r="GE145" s="869"/>
      <c r="GF145" s="869"/>
      <c r="GG145" s="869"/>
      <c r="GH145" s="869"/>
      <c r="GI145" s="869"/>
      <c r="GJ145" s="869"/>
      <c r="GK145" s="869"/>
      <c r="GL145" s="869"/>
      <c r="GM145" s="869"/>
      <c r="GN145" s="869"/>
      <c r="GO145" s="869"/>
      <c r="GP145" s="869"/>
      <c r="GQ145" s="869"/>
      <c r="GR145" s="869"/>
      <c r="GS145" s="869"/>
      <c r="GT145" s="869"/>
      <c r="GU145" s="869"/>
      <c r="GV145" s="869"/>
      <c r="GW145" s="869"/>
      <c r="GX145" s="869"/>
      <c r="GY145" s="869"/>
      <c r="GZ145" s="869"/>
      <c r="HA145" s="869"/>
      <c r="HB145" s="869"/>
      <c r="HC145" s="869"/>
      <c r="HD145" s="869"/>
      <c r="HE145" s="869"/>
      <c r="HF145" s="869"/>
      <c r="HG145" s="869"/>
      <c r="HH145" s="869"/>
      <c r="HI145" s="869"/>
      <c r="HJ145" s="869"/>
      <c r="HK145" s="869"/>
      <c r="HL145" s="869"/>
      <c r="HM145" s="869"/>
      <c r="HN145" s="869"/>
      <c r="HO145" s="869"/>
      <c r="HP145" s="869"/>
      <c r="HQ145" s="869"/>
      <c r="HR145" s="869"/>
      <c r="HS145" s="869"/>
      <c r="HT145" s="869"/>
      <c r="HU145" s="869"/>
    </row>
    <row r="146" spans="1:229" ht="11.1" customHeight="1">
      <c r="A146" s="869"/>
      <c r="B146" s="870"/>
      <c r="C146" s="862"/>
      <c r="D146" s="871"/>
      <c r="E146" s="871"/>
      <c r="F146" s="871"/>
      <c r="G146" s="871"/>
      <c r="H146" s="871"/>
      <c r="I146" s="871"/>
      <c r="J146" s="871"/>
      <c r="K146" s="871"/>
      <c r="L146" s="871"/>
      <c r="M146" s="871"/>
      <c r="N146" s="947"/>
      <c r="O146" s="886"/>
    </row>
    <row r="147" spans="1:229" ht="11.1" customHeight="1">
      <c r="B147" s="865" t="s">
        <v>41</v>
      </c>
      <c r="C147" s="849">
        <v>9</v>
      </c>
      <c r="D147" s="871"/>
      <c r="E147" s="871"/>
      <c r="F147" s="871"/>
      <c r="G147" s="871"/>
      <c r="H147" s="871"/>
      <c r="I147" s="871"/>
      <c r="J147" s="871"/>
      <c r="K147" s="871"/>
      <c r="L147" s="871"/>
      <c r="M147" s="871"/>
      <c r="N147" s="947"/>
      <c r="O147" s="886"/>
    </row>
    <row r="148" spans="1:229" ht="11.1" customHeight="1">
      <c r="B148" s="859" t="s">
        <v>254</v>
      </c>
      <c r="D148" s="866" t="s">
        <v>29</v>
      </c>
      <c r="E148" s="866" t="s">
        <v>29</v>
      </c>
      <c r="F148" s="866" t="s">
        <v>29</v>
      </c>
      <c r="G148" s="866" t="s">
        <v>29</v>
      </c>
      <c r="H148" s="866" t="s">
        <v>29</v>
      </c>
      <c r="I148" s="866" t="s">
        <v>29</v>
      </c>
      <c r="J148" s="866" t="s">
        <v>29</v>
      </c>
      <c r="K148" s="866" t="s">
        <v>29</v>
      </c>
      <c r="L148" s="866" t="s">
        <v>29</v>
      </c>
      <c r="M148" s="866" t="s">
        <v>29</v>
      </c>
      <c r="N148" s="866" t="s">
        <v>29</v>
      </c>
      <c r="O148" s="886" t="s">
        <v>29</v>
      </c>
      <c r="P148" s="886" t="s">
        <v>30</v>
      </c>
    </row>
    <row r="149" spans="1:229" ht="11.1" customHeight="1">
      <c r="B149" s="859" t="s">
        <v>255</v>
      </c>
      <c r="D149" s="866" t="s">
        <v>29</v>
      </c>
      <c r="E149" s="866" t="s">
        <v>29</v>
      </c>
      <c r="F149" s="866" t="s">
        <v>29</v>
      </c>
      <c r="G149" s="866" t="s">
        <v>29</v>
      </c>
      <c r="H149" s="866" t="s">
        <v>29</v>
      </c>
      <c r="I149" s="866" t="s">
        <v>29</v>
      </c>
      <c r="J149" s="866" t="s">
        <v>29</v>
      </c>
      <c r="K149" s="866" t="s">
        <v>29</v>
      </c>
      <c r="L149" s="866" t="s">
        <v>29</v>
      </c>
      <c r="M149" s="866" t="s">
        <v>29</v>
      </c>
      <c r="N149" s="866" t="s">
        <v>29</v>
      </c>
      <c r="O149" s="886" t="s">
        <v>29</v>
      </c>
      <c r="P149" s="886" t="s">
        <v>30</v>
      </c>
    </row>
    <row r="150" spans="1:229" ht="11.1" customHeight="1">
      <c r="B150" s="859" t="s">
        <v>256</v>
      </c>
      <c r="D150" s="866" t="s">
        <v>29</v>
      </c>
      <c r="E150" s="866" t="s">
        <v>29</v>
      </c>
      <c r="F150" s="866" t="s">
        <v>29</v>
      </c>
      <c r="G150" s="866" t="s">
        <v>29</v>
      </c>
      <c r="H150" s="866" t="s">
        <v>29</v>
      </c>
      <c r="I150" s="866" t="s">
        <v>29</v>
      </c>
      <c r="J150" s="866" t="s">
        <v>29</v>
      </c>
      <c r="K150" s="866" t="s">
        <v>29</v>
      </c>
      <c r="L150" s="866" t="s">
        <v>29</v>
      </c>
      <c r="M150" s="866" t="s">
        <v>29</v>
      </c>
      <c r="N150" s="866" t="s">
        <v>29</v>
      </c>
      <c r="O150" s="886" t="s">
        <v>29</v>
      </c>
      <c r="P150" s="886" t="s">
        <v>30</v>
      </c>
    </row>
    <row r="151" spans="1:229" ht="11.1" customHeight="1">
      <c r="B151" s="859" t="s">
        <v>38</v>
      </c>
      <c r="D151" s="866" t="s">
        <v>29</v>
      </c>
      <c r="E151" s="866" t="s">
        <v>29</v>
      </c>
      <c r="F151" s="866" t="s">
        <v>29</v>
      </c>
      <c r="G151" s="866" t="s">
        <v>29</v>
      </c>
      <c r="H151" s="866" t="s">
        <v>29</v>
      </c>
      <c r="I151" s="866" t="s">
        <v>29</v>
      </c>
      <c r="J151" s="866" t="s">
        <v>29</v>
      </c>
      <c r="K151" s="866" t="s">
        <v>29</v>
      </c>
      <c r="L151" s="866" t="s">
        <v>29</v>
      </c>
      <c r="M151" s="866" t="s">
        <v>29</v>
      </c>
      <c r="N151" s="866" t="s">
        <v>29</v>
      </c>
      <c r="O151" s="886" t="s">
        <v>29</v>
      </c>
      <c r="P151" s="886" t="s">
        <v>30</v>
      </c>
    </row>
    <row r="152" spans="1:229" ht="11.1" customHeight="1">
      <c r="A152" s="869"/>
      <c r="B152" s="859" t="s">
        <v>39</v>
      </c>
      <c r="C152" s="849">
        <v>8</v>
      </c>
      <c r="D152" s="866" t="s">
        <v>29</v>
      </c>
      <c r="E152" s="866" t="s">
        <v>29</v>
      </c>
      <c r="F152" s="866" t="s">
        <v>29</v>
      </c>
      <c r="G152" s="866" t="s">
        <v>29</v>
      </c>
      <c r="H152" s="866" t="s">
        <v>29</v>
      </c>
      <c r="I152" s="866" t="s">
        <v>29</v>
      </c>
      <c r="J152" s="866" t="s">
        <v>29</v>
      </c>
      <c r="K152" s="866" t="s">
        <v>29</v>
      </c>
      <c r="L152" s="866" t="s">
        <v>29</v>
      </c>
      <c r="M152" s="866" t="s">
        <v>29</v>
      </c>
      <c r="N152" s="866">
        <v>0.1</v>
      </c>
      <c r="O152" s="886">
        <v>61400</v>
      </c>
      <c r="P152" s="886">
        <v>57600</v>
      </c>
      <c r="Q152" s="869"/>
      <c r="R152" s="869"/>
      <c r="S152" s="869"/>
      <c r="T152" s="869"/>
      <c r="U152" s="869"/>
      <c r="V152" s="869"/>
      <c r="W152" s="869"/>
      <c r="X152" s="869"/>
      <c r="Y152" s="869"/>
      <c r="Z152" s="869"/>
      <c r="AA152" s="869"/>
      <c r="AB152" s="869"/>
      <c r="AC152" s="869"/>
      <c r="AD152" s="869"/>
      <c r="AE152" s="869"/>
      <c r="AF152" s="869"/>
      <c r="AG152" s="869"/>
      <c r="AH152" s="869"/>
      <c r="AI152" s="869"/>
      <c r="AJ152" s="869"/>
      <c r="AK152" s="869"/>
      <c r="AL152" s="869"/>
      <c r="AM152" s="869"/>
      <c r="AN152" s="869"/>
      <c r="AO152" s="869"/>
      <c r="AP152" s="869"/>
      <c r="AQ152" s="869"/>
      <c r="AR152" s="869"/>
      <c r="AS152" s="869"/>
      <c r="AT152" s="869"/>
      <c r="AU152" s="869"/>
      <c r="AV152" s="869"/>
      <c r="AW152" s="869"/>
      <c r="AX152" s="869"/>
      <c r="AY152" s="869"/>
      <c r="AZ152" s="869"/>
      <c r="BA152" s="869"/>
      <c r="BB152" s="869"/>
      <c r="BC152" s="869"/>
      <c r="BD152" s="869"/>
      <c r="BE152" s="869"/>
      <c r="BF152" s="869"/>
      <c r="BG152" s="869"/>
      <c r="BH152" s="869"/>
      <c r="BI152" s="869"/>
      <c r="BJ152" s="869"/>
      <c r="BK152" s="869"/>
      <c r="BL152" s="869"/>
      <c r="BM152" s="869"/>
      <c r="BN152" s="869"/>
      <c r="BO152" s="869"/>
      <c r="BP152" s="869"/>
      <c r="BQ152" s="869"/>
      <c r="BR152" s="869"/>
      <c r="BS152" s="869"/>
      <c r="BT152" s="869"/>
      <c r="BU152" s="869"/>
      <c r="BV152" s="869"/>
      <c r="BW152" s="869"/>
      <c r="BX152" s="869"/>
      <c r="BY152" s="869"/>
      <c r="BZ152" s="869"/>
      <c r="CA152" s="869"/>
      <c r="CB152" s="869"/>
      <c r="CC152" s="869"/>
      <c r="CD152" s="869"/>
      <c r="CE152" s="869"/>
      <c r="CF152" s="869"/>
      <c r="CG152" s="869"/>
      <c r="CH152" s="869"/>
      <c r="CI152" s="869"/>
      <c r="CJ152" s="869"/>
      <c r="CK152" s="869"/>
      <c r="CL152" s="869"/>
      <c r="CM152" s="869"/>
      <c r="CN152" s="869"/>
      <c r="CO152" s="869"/>
      <c r="CP152" s="869"/>
      <c r="CQ152" s="869"/>
      <c r="CR152" s="869"/>
      <c r="CS152" s="869"/>
      <c r="CT152" s="869"/>
      <c r="CU152" s="869"/>
      <c r="CV152" s="869"/>
      <c r="CW152" s="869"/>
      <c r="CX152" s="869"/>
      <c r="CY152" s="869"/>
      <c r="CZ152" s="869"/>
      <c r="DA152" s="869"/>
      <c r="DB152" s="869"/>
      <c r="DC152" s="869"/>
      <c r="DD152" s="869"/>
      <c r="DE152" s="869"/>
      <c r="DF152" s="869"/>
      <c r="DG152" s="869"/>
      <c r="DH152" s="869"/>
      <c r="DI152" s="869"/>
      <c r="DJ152" s="869"/>
      <c r="DK152" s="869"/>
      <c r="DL152" s="869"/>
      <c r="DM152" s="869"/>
      <c r="DN152" s="869"/>
      <c r="DO152" s="869"/>
      <c r="DP152" s="869"/>
      <c r="DQ152" s="869"/>
      <c r="DR152" s="869"/>
      <c r="DS152" s="869"/>
      <c r="DT152" s="869"/>
      <c r="DU152" s="869"/>
      <c r="DV152" s="869"/>
      <c r="DW152" s="869"/>
      <c r="DX152" s="869"/>
      <c r="DY152" s="869"/>
      <c r="DZ152" s="869"/>
      <c r="EA152" s="869"/>
      <c r="EB152" s="869"/>
      <c r="EC152" s="869"/>
      <c r="ED152" s="869"/>
      <c r="EE152" s="869"/>
      <c r="EF152" s="869"/>
      <c r="EG152" s="869"/>
      <c r="EH152" s="869"/>
      <c r="EI152" s="869"/>
      <c r="EJ152" s="869"/>
      <c r="EK152" s="869"/>
      <c r="EL152" s="869"/>
      <c r="EM152" s="869"/>
      <c r="EN152" s="869"/>
      <c r="EO152" s="869"/>
      <c r="EP152" s="869"/>
      <c r="EQ152" s="869"/>
      <c r="ER152" s="869"/>
      <c r="ES152" s="869"/>
      <c r="ET152" s="869"/>
      <c r="EU152" s="869"/>
      <c r="EV152" s="869"/>
      <c r="EW152" s="869"/>
      <c r="EX152" s="869"/>
      <c r="EY152" s="869"/>
      <c r="EZ152" s="869"/>
      <c r="FA152" s="869"/>
      <c r="FB152" s="869"/>
      <c r="FC152" s="869"/>
      <c r="FD152" s="869"/>
      <c r="FE152" s="869"/>
      <c r="FF152" s="869"/>
      <c r="FG152" s="869"/>
      <c r="FH152" s="869"/>
      <c r="FI152" s="869"/>
      <c r="FJ152" s="869"/>
      <c r="FK152" s="869"/>
      <c r="FL152" s="869"/>
      <c r="FM152" s="869"/>
      <c r="FN152" s="869"/>
      <c r="FO152" s="869"/>
      <c r="FP152" s="869"/>
      <c r="FQ152" s="869"/>
      <c r="FR152" s="869"/>
      <c r="FS152" s="869"/>
      <c r="FT152" s="869"/>
      <c r="FU152" s="869"/>
      <c r="FV152" s="869"/>
      <c r="FW152" s="869"/>
      <c r="FX152" s="869"/>
      <c r="FY152" s="869"/>
      <c r="FZ152" s="869"/>
      <c r="GA152" s="869"/>
      <c r="GB152" s="869"/>
      <c r="GC152" s="869"/>
      <c r="GD152" s="869"/>
      <c r="GE152" s="869"/>
      <c r="GF152" s="869"/>
      <c r="GG152" s="869"/>
      <c r="GH152" s="869"/>
      <c r="GI152" s="869"/>
      <c r="GJ152" s="869"/>
      <c r="GK152" s="869"/>
      <c r="GL152" s="869"/>
      <c r="GM152" s="869"/>
      <c r="GN152" s="869"/>
      <c r="GO152" s="869"/>
      <c r="GP152" s="869"/>
      <c r="GQ152" s="869"/>
      <c r="GR152" s="869"/>
      <c r="GS152" s="869"/>
      <c r="GT152" s="869"/>
      <c r="GU152" s="869"/>
      <c r="GV152" s="869"/>
      <c r="GW152" s="869"/>
      <c r="GX152" s="869"/>
      <c r="GY152" s="869"/>
      <c r="GZ152" s="869"/>
      <c r="HA152" s="869"/>
      <c r="HB152" s="869"/>
      <c r="HC152" s="869"/>
      <c r="HD152" s="869"/>
      <c r="HE152" s="869"/>
      <c r="HF152" s="869"/>
      <c r="HG152" s="869"/>
      <c r="HH152" s="869"/>
      <c r="HI152" s="869"/>
      <c r="HJ152" s="869"/>
      <c r="HK152" s="869"/>
      <c r="HL152" s="869"/>
      <c r="HM152" s="869"/>
      <c r="HN152" s="869"/>
      <c r="HO152" s="869"/>
      <c r="HP152" s="869"/>
      <c r="HQ152" s="869"/>
      <c r="HR152" s="869"/>
      <c r="HS152" s="869"/>
      <c r="HT152" s="869"/>
      <c r="HU152" s="869"/>
    </row>
    <row r="153" spans="1:229" ht="11.1" customHeight="1">
      <c r="A153" s="902"/>
      <c r="B153" s="902"/>
      <c r="C153" s="903"/>
      <c r="D153" s="904"/>
      <c r="E153" s="904"/>
      <c r="F153" s="904"/>
      <c r="G153" s="904"/>
      <c r="H153" s="904"/>
      <c r="I153" s="904"/>
      <c r="J153" s="904"/>
      <c r="K153" s="904"/>
      <c r="L153" s="880"/>
      <c r="M153" s="880"/>
      <c r="N153" s="876"/>
      <c r="O153" s="876"/>
    </row>
    <row r="154" spans="1:229" ht="11.1" customHeight="1">
      <c r="A154" s="881"/>
      <c r="B154" s="463"/>
      <c r="D154" s="882"/>
      <c r="E154" s="882"/>
      <c r="F154" s="882"/>
      <c r="G154" s="882"/>
      <c r="H154" s="882"/>
      <c r="I154" s="882"/>
      <c r="J154" s="882"/>
      <c r="K154" s="882"/>
      <c r="O154" s="884"/>
      <c r="P154" s="948" t="s">
        <v>43</v>
      </c>
    </row>
    <row r="155" spans="1:229">
      <c r="A155" s="1552"/>
      <c r="B155" s="1561"/>
      <c r="C155" s="1561"/>
      <c r="D155" s="882"/>
      <c r="E155" s="882"/>
      <c r="F155" s="882"/>
      <c r="G155" s="882"/>
      <c r="H155" s="882"/>
      <c r="I155" s="882"/>
      <c r="J155" s="882"/>
      <c r="K155" s="882"/>
    </row>
    <row r="156" spans="1:229" ht="34.15" customHeight="1" thickBot="1">
      <c r="A156" s="1562" t="s">
        <v>1002</v>
      </c>
      <c r="B156" s="1562"/>
      <c r="C156" s="1562"/>
      <c r="D156" s="1562"/>
      <c r="E156" s="1562"/>
      <c r="F156" s="1562"/>
      <c r="G156" s="1562"/>
      <c r="H156" s="1562"/>
      <c r="I156" s="1562"/>
      <c r="J156" s="1562"/>
      <c r="K156" s="1562"/>
      <c r="L156" s="1562"/>
      <c r="M156" s="1562"/>
      <c r="N156" s="1562"/>
      <c r="O156" s="1562"/>
      <c r="P156" s="1562"/>
      <c r="Q156" s="934"/>
      <c r="R156" s="934"/>
      <c r="S156" s="934"/>
      <c r="T156" s="934"/>
      <c r="U156" s="934"/>
      <c r="V156" s="934"/>
      <c r="W156" s="934"/>
      <c r="X156" s="934"/>
      <c r="Y156" s="934"/>
      <c r="Z156" s="934"/>
      <c r="AA156" s="934"/>
      <c r="AB156" s="934"/>
      <c r="AC156" s="934"/>
      <c r="AD156" s="934"/>
      <c r="AE156" s="934"/>
      <c r="AF156" s="934"/>
      <c r="AG156" s="934"/>
      <c r="AH156" s="934"/>
      <c r="AI156" s="934"/>
      <c r="AJ156" s="934"/>
      <c r="AK156" s="934"/>
      <c r="AL156" s="934"/>
      <c r="AM156" s="934"/>
      <c r="AN156" s="934"/>
      <c r="AO156" s="934"/>
      <c r="AP156" s="934"/>
      <c r="AQ156" s="934"/>
      <c r="AR156" s="934"/>
      <c r="AS156" s="934"/>
      <c r="AT156" s="934"/>
      <c r="AU156" s="934"/>
      <c r="AV156" s="934"/>
      <c r="AW156" s="934"/>
      <c r="AX156" s="934"/>
      <c r="AY156" s="934"/>
      <c r="AZ156" s="934"/>
      <c r="BA156" s="934"/>
      <c r="BB156" s="934"/>
      <c r="BC156" s="934"/>
      <c r="BD156" s="934"/>
      <c r="BE156" s="934"/>
      <c r="BF156" s="934"/>
      <c r="BG156" s="934"/>
      <c r="BH156" s="934"/>
      <c r="BI156" s="934"/>
      <c r="BJ156" s="934"/>
      <c r="BK156" s="934"/>
      <c r="BL156" s="934"/>
      <c r="BM156" s="934"/>
      <c r="BN156" s="934"/>
      <c r="BO156" s="934"/>
      <c r="BP156" s="934"/>
      <c r="BQ156" s="934"/>
      <c r="BR156" s="934"/>
      <c r="BS156" s="934"/>
      <c r="BT156" s="934"/>
      <c r="BU156" s="934"/>
      <c r="BV156" s="934"/>
      <c r="BW156" s="934"/>
      <c r="BX156" s="934"/>
      <c r="BY156" s="934"/>
      <c r="BZ156" s="934"/>
      <c r="CA156" s="934"/>
      <c r="CB156" s="934"/>
      <c r="CC156" s="934"/>
      <c r="CD156" s="934"/>
      <c r="CE156" s="934"/>
      <c r="CF156" s="934"/>
      <c r="CG156" s="934"/>
      <c r="CH156" s="934"/>
      <c r="CI156" s="934"/>
      <c r="CJ156" s="934"/>
      <c r="CK156" s="934"/>
      <c r="CL156" s="934"/>
      <c r="CM156" s="934"/>
      <c r="CN156" s="934"/>
      <c r="CO156" s="934"/>
      <c r="CP156" s="934"/>
      <c r="CQ156" s="934"/>
      <c r="CR156" s="934"/>
      <c r="CS156" s="934"/>
      <c r="CT156" s="934"/>
      <c r="CU156" s="934"/>
      <c r="CV156" s="934"/>
      <c r="CW156" s="934"/>
      <c r="CX156" s="934"/>
      <c r="CY156" s="934"/>
      <c r="CZ156" s="934"/>
      <c r="DA156" s="934"/>
      <c r="DB156" s="934"/>
      <c r="DC156" s="934"/>
      <c r="DD156" s="934"/>
      <c r="DE156" s="934"/>
      <c r="DF156" s="934"/>
      <c r="DG156" s="934"/>
      <c r="DH156" s="934"/>
      <c r="DI156" s="934"/>
      <c r="DJ156" s="934"/>
      <c r="DK156" s="934"/>
      <c r="DL156" s="934"/>
      <c r="DM156" s="934"/>
      <c r="DN156" s="934"/>
      <c r="DO156" s="934"/>
      <c r="DP156" s="934"/>
      <c r="DQ156" s="934"/>
      <c r="DR156" s="934"/>
      <c r="DS156" s="934"/>
      <c r="DT156" s="934"/>
      <c r="DU156" s="934"/>
      <c r="DV156" s="934"/>
      <c r="DW156" s="934"/>
      <c r="DX156" s="934"/>
      <c r="DY156" s="934"/>
      <c r="DZ156" s="934"/>
      <c r="EA156" s="934"/>
      <c r="EB156" s="934"/>
      <c r="EC156" s="934"/>
      <c r="ED156" s="934"/>
      <c r="EE156" s="934"/>
      <c r="EF156" s="934"/>
      <c r="EG156" s="934"/>
      <c r="EH156" s="934"/>
      <c r="EI156" s="934"/>
      <c r="EJ156" s="934"/>
      <c r="EK156" s="934"/>
      <c r="EL156" s="934"/>
      <c r="EM156" s="934"/>
      <c r="EN156" s="934"/>
      <c r="EO156" s="934"/>
      <c r="EP156" s="934"/>
      <c r="EQ156" s="934"/>
      <c r="ER156" s="934"/>
      <c r="ES156" s="934"/>
      <c r="ET156" s="934"/>
      <c r="EU156" s="934"/>
      <c r="EV156" s="934"/>
      <c r="EW156" s="934"/>
      <c r="EX156" s="934"/>
      <c r="EY156" s="934"/>
      <c r="EZ156" s="934"/>
      <c r="FA156" s="934"/>
      <c r="FB156" s="934"/>
      <c r="FC156" s="934"/>
      <c r="FD156" s="934"/>
      <c r="FE156" s="934"/>
      <c r="FF156" s="934"/>
      <c r="FG156" s="934"/>
      <c r="FH156" s="934"/>
      <c r="FI156" s="934"/>
      <c r="FJ156" s="934"/>
      <c r="FK156" s="934"/>
      <c r="FL156" s="934"/>
      <c r="FM156" s="934"/>
      <c r="FN156" s="934"/>
      <c r="FO156" s="934"/>
      <c r="FP156" s="934"/>
      <c r="FQ156" s="934"/>
      <c r="FR156" s="934"/>
      <c r="FS156" s="934"/>
      <c r="FT156" s="934"/>
      <c r="FU156" s="934"/>
      <c r="FV156" s="934"/>
      <c r="FW156" s="934"/>
      <c r="FX156" s="934"/>
      <c r="FY156" s="934"/>
      <c r="FZ156" s="934"/>
      <c r="GA156" s="934"/>
      <c r="GB156" s="934"/>
      <c r="GC156" s="934"/>
      <c r="GD156" s="934"/>
      <c r="GE156" s="934"/>
      <c r="GF156" s="934"/>
      <c r="GG156" s="934"/>
      <c r="GH156" s="934"/>
      <c r="GI156" s="934"/>
      <c r="GJ156" s="934"/>
      <c r="GK156" s="934"/>
      <c r="GL156" s="934"/>
      <c r="GM156" s="934"/>
      <c r="GN156" s="934"/>
      <c r="GO156" s="934"/>
      <c r="GP156" s="934"/>
      <c r="GQ156" s="934"/>
      <c r="GR156" s="934"/>
      <c r="GS156" s="934"/>
      <c r="GT156" s="934"/>
      <c r="GU156" s="934"/>
      <c r="GV156" s="934"/>
      <c r="GW156" s="934"/>
      <c r="GX156" s="934"/>
      <c r="GY156" s="934"/>
      <c r="GZ156" s="934"/>
      <c r="HA156" s="934"/>
      <c r="HB156" s="934"/>
      <c r="HC156" s="934"/>
      <c r="HD156" s="934"/>
      <c r="HE156" s="934"/>
      <c r="HF156" s="934"/>
      <c r="HG156" s="934"/>
      <c r="HH156" s="934"/>
      <c r="HI156" s="934"/>
      <c r="HJ156" s="934"/>
      <c r="HK156" s="934"/>
      <c r="HL156" s="934"/>
      <c r="HM156" s="934"/>
      <c r="HN156" s="934"/>
      <c r="HO156" s="934"/>
      <c r="HP156" s="934"/>
      <c r="HQ156" s="934"/>
      <c r="HR156" s="934"/>
      <c r="HS156" s="934"/>
      <c r="HT156" s="934"/>
      <c r="HU156" s="934"/>
    </row>
    <row r="157" spans="1:229" ht="11.1" customHeight="1">
      <c r="A157" s="848" t="str">
        <f>"November 2015"</f>
        <v>November 2015</v>
      </c>
      <c r="B157" s="848"/>
      <c r="D157" s="848"/>
      <c r="E157" s="848"/>
      <c r="F157" s="848"/>
      <c r="G157" s="848"/>
      <c r="H157" s="848"/>
      <c r="I157" s="850"/>
      <c r="J157" s="848"/>
      <c r="K157" s="848"/>
      <c r="L157" s="848"/>
      <c r="M157" s="847"/>
      <c r="N157" s="848"/>
      <c r="O157" s="847"/>
      <c r="P157" s="935" t="s">
        <v>0</v>
      </c>
      <c r="Q157" s="850"/>
      <c r="R157" s="850"/>
      <c r="S157" s="850"/>
      <c r="T157" s="850"/>
      <c r="U157" s="850"/>
      <c r="V157" s="850"/>
      <c r="W157" s="850"/>
      <c r="X157" s="850"/>
      <c r="Y157" s="850"/>
      <c r="Z157" s="850"/>
      <c r="AA157" s="850"/>
      <c r="AB157" s="850"/>
      <c r="AC157" s="850"/>
      <c r="AD157" s="850"/>
      <c r="AE157" s="850"/>
      <c r="AF157" s="850"/>
      <c r="AG157" s="850"/>
      <c r="AH157" s="850"/>
      <c r="AI157" s="850"/>
      <c r="AJ157" s="850"/>
      <c r="AK157" s="850"/>
      <c r="AL157" s="850"/>
      <c r="AM157" s="850"/>
      <c r="AN157" s="850"/>
      <c r="AO157" s="850"/>
      <c r="AP157" s="850"/>
      <c r="AQ157" s="850"/>
      <c r="AR157" s="850"/>
      <c r="AS157" s="850"/>
      <c r="AT157" s="850"/>
      <c r="AU157" s="850"/>
      <c r="AV157" s="850"/>
      <c r="AW157" s="850"/>
      <c r="AX157" s="850"/>
      <c r="AY157" s="850"/>
      <c r="AZ157" s="850"/>
      <c r="BA157" s="850"/>
      <c r="BB157" s="850"/>
      <c r="BC157" s="850"/>
      <c r="BD157" s="850"/>
      <c r="BE157" s="850"/>
      <c r="BF157" s="850"/>
      <c r="BG157" s="850"/>
      <c r="BH157" s="850"/>
      <c r="BI157" s="850"/>
      <c r="BJ157" s="850"/>
      <c r="BK157" s="850"/>
      <c r="BL157" s="850"/>
      <c r="BM157" s="850"/>
      <c r="BN157" s="850"/>
      <c r="BO157" s="850"/>
      <c r="BP157" s="850"/>
      <c r="BQ157" s="850"/>
      <c r="BR157" s="850"/>
      <c r="BS157" s="850"/>
      <c r="BT157" s="850"/>
      <c r="BU157" s="850"/>
      <c r="BV157" s="850"/>
      <c r="BW157" s="850"/>
      <c r="BX157" s="850"/>
      <c r="BY157" s="850"/>
      <c r="BZ157" s="850"/>
      <c r="CA157" s="850"/>
      <c r="CB157" s="850"/>
      <c r="CC157" s="850"/>
      <c r="CD157" s="850"/>
      <c r="CE157" s="850"/>
      <c r="CF157" s="850"/>
      <c r="CG157" s="850"/>
      <c r="CH157" s="850"/>
      <c r="CI157" s="850"/>
      <c r="CJ157" s="850"/>
      <c r="CK157" s="850"/>
      <c r="CL157" s="850"/>
      <c r="CM157" s="850"/>
      <c r="CN157" s="850"/>
      <c r="CO157" s="850"/>
      <c r="CP157" s="850"/>
      <c r="CQ157" s="850"/>
      <c r="CR157" s="850"/>
      <c r="CS157" s="850"/>
      <c r="CT157" s="850"/>
      <c r="CU157" s="850"/>
      <c r="CV157" s="850"/>
      <c r="CW157" s="850"/>
      <c r="CX157" s="850"/>
      <c r="CY157" s="850"/>
      <c r="CZ157" s="850"/>
      <c r="DA157" s="850"/>
      <c r="DB157" s="850"/>
      <c r="DC157" s="850"/>
      <c r="DD157" s="850"/>
      <c r="DE157" s="850"/>
      <c r="DF157" s="850"/>
      <c r="DG157" s="850"/>
      <c r="DH157" s="850"/>
      <c r="DI157" s="850"/>
      <c r="DJ157" s="850"/>
      <c r="DK157" s="850"/>
      <c r="DL157" s="850"/>
      <c r="DM157" s="850"/>
      <c r="DN157" s="850"/>
      <c r="DO157" s="850"/>
      <c r="DP157" s="850"/>
      <c r="DQ157" s="850"/>
      <c r="DR157" s="850"/>
      <c r="DS157" s="850"/>
      <c r="DT157" s="850"/>
      <c r="DU157" s="850"/>
      <c r="DV157" s="850"/>
      <c r="DW157" s="850"/>
      <c r="DX157" s="850"/>
      <c r="DY157" s="850"/>
      <c r="DZ157" s="850"/>
      <c r="EA157" s="850"/>
      <c r="EB157" s="850"/>
      <c r="EC157" s="850"/>
      <c r="ED157" s="850"/>
      <c r="EE157" s="850"/>
      <c r="EF157" s="850"/>
      <c r="EG157" s="850"/>
      <c r="EH157" s="850"/>
      <c r="EI157" s="850"/>
      <c r="EJ157" s="850"/>
      <c r="EK157" s="850"/>
      <c r="EL157" s="850"/>
      <c r="EM157" s="850"/>
      <c r="EN157" s="850"/>
      <c r="EO157" s="850"/>
      <c r="EP157" s="850"/>
      <c r="EQ157" s="850"/>
      <c r="ER157" s="850"/>
      <c r="ES157" s="850"/>
      <c r="ET157" s="850"/>
      <c r="EU157" s="850"/>
      <c r="EV157" s="850"/>
      <c r="EW157" s="850"/>
      <c r="EX157" s="850"/>
      <c r="EY157" s="850"/>
      <c r="EZ157" s="850"/>
      <c r="FA157" s="850"/>
      <c r="FB157" s="850"/>
      <c r="FC157" s="850"/>
      <c r="FD157" s="850"/>
      <c r="FE157" s="850"/>
      <c r="FF157" s="850"/>
      <c r="FG157" s="850"/>
      <c r="FH157" s="850"/>
      <c r="FI157" s="850"/>
      <c r="FJ157" s="850"/>
      <c r="FK157" s="850"/>
      <c r="FL157" s="850"/>
      <c r="FM157" s="850"/>
      <c r="FN157" s="850"/>
      <c r="FO157" s="850"/>
      <c r="FP157" s="850"/>
      <c r="FQ157" s="850"/>
      <c r="FR157" s="850"/>
      <c r="FS157" s="850"/>
      <c r="FT157" s="850"/>
      <c r="FU157" s="850"/>
      <c r="FV157" s="850"/>
      <c r="FW157" s="850"/>
      <c r="FX157" s="850"/>
      <c r="FY157" s="850"/>
      <c r="FZ157" s="850"/>
      <c r="GA157" s="850"/>
      <c r="GB157" s="850"/>
      <c r="GC157" s="850"/>
      <c r="GD157" s="850"/>
      <c r="GE157" s="850"/>
      <c r="GF157" s="850"/>
      <c r="GG157" s="850"/>
      <c r="GH157" s="850"/>
      <c r="GI157" s="850"/>
      <c r="GJ157" s="850"/>
      <c r="GK157" s="850"/>
      <c r="GL157" s="850"/>
      <c r="GM157" s="850"/>
      <c r="GN157" s="850"/>
      <c r="GO157" s="850"/>
      <c r="GP157" s="850"/>
      <c r="GQ157" s="850"/>
      <c r="GR157" s="850"/>
      <c r="GS157" s="850"/>
      <c r="GT157" s="850"/>
      <c r="GU157" s="850"/>
      <c r="GV157" s="850"/>
      <c r="GW157" s="850"/>
      <c r="GX157" s="850"/>
      <c r="GY157" s="850"/>
      <c r="GZ157" s="850"/>
      <c r="HA157" s="850"/>
      <c r="HB157" s="850"/>
      <c r="HC157" s="850"/>
      <c r="HD157" s="850"/>
      <c r="HE157" s="850"/>
      <c r="HF157" s="850"/>
      <c r="HG157" s="850"/>
      <c r="HH157" s="850"/>
      <c r="HI157" s="850"/>
      <c r="HJ157" s="850"/>
      <c r="HK157" s="850"/>
      <c r="HL157" s="850"/>
      <c r="HM157" s="850"/>
      <c r="HN157" s="850"/>
      <c r="HO157" s="850"/>
      <c r="HP157" s="850"/>
      <c r="HQ157" s="850"/>
      <c r="HR157" s="847"/>
      <c r="HS157" s="847"/>
      <c r="HT157" s="847"/>
      <c r="HU157" s="847"/>
    </row>
    <row r="158" spans="1:229" ht="11.1" customHeight="1">
      <c r="A158" s="848" t="s">
        <v>1</v>
      </c>
      <c r="B158" s="848"/>
      <c r="D158" s="848"/>
      <c r="E158" s="848"/>
      <c r="F158" s="848"/>
      <c r="G158" s="848"/>
      <c r="H158" s="848"/>
      <c r="I158" s="850"/>
      <c r="J158" s="848"/>
      <c r="K158" s="848"/>
      <c r="L158" s="848"/>
      <c r="M158" s="936"/>
      <c r="N158" s="848"/>
      <c r="O158" s="1563"/>
      <c r="P158" s="1563"/>
      <c r="Q158" s="850"/>
      <c r="R158" s="850"/>
      <c r="S158" s="850"/>
      <c r="T158" s="850"/>
      <c r="U158" s="850"/>
      <c r="V158" s="850"/>
      <c r="W158" s="850"/>
      <c r="X158" s="850"/>
      <c r="Y158" s="850"/>
      <c r="Z158" s="850"/>
      <c r="AA158" s="850"/>
      <c r="AB158" s="850"/>
      <c r="AC158" s="850"/>
      <c r="AD158" s="850"/>
      <c r="AE158" s="850"/>
      <c r="AF158" s="850"/>
      <c r="AG158" s="850"/>
      <c r="AH158" s="850"/>
      <c r="AI158" s="850"/>
      <c r="AJ158" s="850"/>
      <c r="AK158" s="850"/>
      <c r="AL158" s="850"/>
      <c r="AM158" s="850"/>
      <c r="AN158" s="850"/>
      <c r="AO158" s="850"/>
      <c r="AP158" s="850"/>
      <c r="AQ158" s="850"/>
      <c r="AR158" s="850"/>
      <c r="AS158" s="850"/>
      <c r="AT158" s="850"/>
      <c r="AU158" s="850"/>
      <c r="AV158" s="850"/>
      <c r="AW158" s="850"/>
      <c r="AX158" s="850"/>
      <c r="AY158" s="850"/>
      <c r="AZ158" s="850"/>
      <c r="BA158" s="850"/>
      <c r="BB158" s="850"/>
      <c r="BC158" s="850"/>
      <c r="BD158" s="850"/>
      <c r="BE158" s="850"/>
      <c r="BF158" s="850"/>
      <c r="BG158" s="850"/>
      <c r="BH158" s="850"/>
      <c r="BI158" s="850"/>
      <c r="BJ158" s="850"/>
      <c r="BK158" s="850"/>
      <c r="BL158" s="850"/>
      <c r="BM158" s="850"/>
      <c r="BN158" s="850"/>
      <c r="BO158" s="850"/>
      <c r="BP158" s="850"/>
      <c r="BQ158" s="850"/>
      <c r="BR158" s="850"/>
      <c r="BS158" s="850"/>
      <c r="BT158" s="850"/>
      <c r="BU158" s="850"/>
      <c r="BV158" s="850"/>
      <c r="BW158" s="850"/>
      <c r="BX158" s="850"/>
      <c r="BY158" s="850"/>
      <c r="BZ158" s="850"/>
      <c r="CA158" s="850"/>
      <c r="CB158" s="850"/>
      <c r="CC158" s="850"/>
      <c r="CD158" s="850"/>
      <c r="CE158" s="850"/>
      <c r="CF158" s="850"/>
      <c r="CG158" s="850"/>
      <c r="CH158" s="850"/>
      <c r="CI158" s="850"/>
      <c r="CJ158" s="850"/>
      <c r="CK158" s="850"/>
      <c r="CL158" s="850"/>
      <c r="CM158" s="850"/>
      <c r="CN158" s="850"/>
      <c r="CO158" s="850"/>
      <c r="CP158" s="850"/>
      <c r="CQ158" s="850"/>
      <c r="CR158" s="850"/>
      <c r="CS158" s="850"/>
      <c r="CT158" s="850"/>
      <c r="CU158" s="850"/>
      <c r="CV158" s="850"/>
      <c r="CW158" s="850"/>
      <c r="CX158" s="850"/>
      <c r="CY158" s="850"/>
      <c r="CZ158" s="850"/>
      <c r="DA158" s="850"/>
      <c r="DB158" s="850"/>
      <c r="DC158" s="850"/>
      <c r="DD158" s="850"/>
      <c r="DE158" s="850"/>
      <c r="DF158" s="850"/>
      <c r="DG158" s="850"/>
      <c r="DH158" s="850"/>
      <c r="DI158" s="850"/>
      <c r="DJ158" s="850"/>
      <c r="DK158" s="850"/>
      <c r="DL158" s="850"/>
      <c r="DM158" s="850"/>
      <c r="DN158" s="850"/>
      <c r="DO158" s="850"/>
      <c r="DP158" s="850"/>
      <c r="DQ158" s="850"/>
      <c r="DR158" s="850"/>
      <c r="DS158" s="850"/>
      <c r="DT158" s="850"/>
      <c r="DU158" s="850"/>
      <c r="DV158" s="850"/>
      <c r="DW158" s="850"/>
      <c r="DX158" s="850"/>
      <c r="DY158" s="850"/>
      <c r="DZ158" s="850"/>
      <c r="EA158" s="850"/>
      <c r="EB158" s="850"/>
      <c r="EC158" s="850"/>
      <c r="ED158" s="850"/>
      <c r="EE158" s="850"/>
      <c r="EF158" s="850"/>
      <c r="EG158" s="850"/>
      <c r="EH158" s="850"/>
      <c r="EI158" s="850"/>
      <c r="EJ158" s="850"/>
      <c r="EK158" s="850"/>
      <c r="EL158" s="850"/>
      <c r="EM158" s="850"/>
      <c r="EN158" s="850"/>
      <c r="EO158" s="850"/>
      <c r="EP158" s="850"/>
      <c r="EQ158" s="850"/>
      <c r="ER158" s="850"/>
      <c r="ES158" s="850"/>
      <c r="ET158" s="850"/>
      <c r="EU158" s="850"/>
      <c r="EV158" s="850"/>
      <c r="EW158" s="850"/>
      <c r="EX158" s="850"/>
      <c r="EY158" s="850"/>
      <c r="EZ158" s="850"/>
      <c r="FA158" s="850"/>
      <c r="FB158" s="850"/>
      <c r="FC158" s="850"/>
      <c r="FD158" s="850"/>
      <c r="FE158" s="850"/>
      <c r="FF158" s="850"/>
      <c r="FG158" s="850"/>
      <c r="FH158" s="850"/>
      <c r="FI158" s="850"/>
      <c r="FJ158" s="850"/>
      <c r="FK158" s="850"/>
      <c r="FL158" s="850"/>
      <c r="FM158" s="850"/>
      <c r="FN158" s="850"/>
      <c r="FO158" s="850"/>
      <c r="FP158" s="850"/>
      <c r="FQ158" s="850"/>
      <c r="FR158" s="850"/>
      <c r="FS158" s="850"/>
      <c r="FT158" s="850"/>
      <c r="FU158" s="850"/>
      <c r="FV158" s="850"/>
      <c r="FW158" s="850"/>
      <c r="FX158" s="850"/>
      <c r="FY158" s="850"/>
      <c r="FZ158" s="850"/>
      <c r="GA158" s="850"/>
      <c r="GB158" s="850"/>
      <c r="GC158" s="850"/>
      <c r="GD158" s="850"/>
      <c r="GE158" s="850"/>
      <c r="GF158" s="850"/>
      <c r="GG158" s="850"/>
      <c r="GH158" s="850"/>
      <c r="GI158" s="850"/>
      <c r="GJ158" s="850"/>
      <c r="GK158" s="850"/>
      <c r="GL158" s="850"/>
      <c r="GM158" s="850"/>
      <c r="GN158" s="850"/>
      <c r="GO158" s="850"/>
      <c r="GP158" s="850"/>
      <c r="GQ158" s="850"/>
      <c r="GR158" s="850"/>
      <c r="GS158" s="850"/>
      <c r="GT158" s="850"/>
      <c r="GU158" s="850"/>
      <c r="GV158" s="850"/>
      <c r="GW158" s="850"/>
      <c r="GX158" s="850"/>
      <c r="GY158" s="850"/>
      <c r="GZ158" s="850"/>
      <c r="HA158" s="850"/>
      <c r="HB158" s="850"/>
      <c r="HC158" s="850"/>
      <c r="HD158" s="850"/>
      <c r="HE158" s="850"/>
      <c r="HF158" s="850"/>
      <c r="HG158" s="850"/>
      <c r="HH158" s="850"/>
      <c r="HI158" s="850"/>
      <c r="HJ158" s="850"/>
      <c r="HK158" s="850"/>
      <c r="HL158" s="850"/>
      <c r="HM158" s="850"/>
      <c r="HN158" s="850"/>
      <c r="HO158" s="850"/>
      <c r="HP158" s="850"/>
      <c r="HQ158" s="850"/>
      <c r="HR158" s="847"/>
      <c r="HS158" s="847"/>
      <c r="HT158" s="847"/>
      <c r="HU158" s="847"/>
    </row>
    <row r="159" spans="1:229" ht="11.1" customHeight="1">
      <c r="A159" s="848"/>
      <c r="B159" s="848"/>
      <c r="D159" s="936" t="s">
        <v>235</v>
      </c>
      <c r="E159" s="936" t="s">
        <v>5</v>
      </c>
      <c r="F159" s="936" t="s">
        <v>7</v>
      </c>
      <c r="G159" s="936" t="s">
        <v>9</v>
      </c>
      <c r="H159" s="936" t="s">
        <v>11</v>
      </c>
      <c r="I159" s="936" t="s">
        <v>236</v>
      </c>
      <c r="J159" s="936" t="s">
        <v>237</v>
      </c>
      <c r="K159" s="936" t="s">
        <v>238</v>
      </c>
      <c r="L159" s="936" t="s">
        <v>239</v>
      </c>
      <c r="M159" s="936" t="s">
        <v>13</v>
      </c>
      <c r="N159" s="848"/>
      <c r="O159" s="1554" t="s">
        <v>14</v>
      </c>
      <c r="P159" s="1554"/>
    </row>
    <row r="160" spans="1:229" ht="11.1" customHeight="1">
      <c r="A160" s="848"/>
      <c r="B160" s="848"/>
      <c r="D160" s="937">
        <v>40000</v>
      </c>
      <c r="E160" s="937">
        <v>49999</v>
      </c>
      <c r="F160" s="937">
        <v>59999</v>
      </c>
      <c r="G160" s="937">
        <v>69999</v>
      </c>
      <c r="H160" s="937">
        <v>79999</v>
      </c>
      <c r="I160" s="937">
        <v>89999</v>
      </c>
      <c r="J160" s="937">
        <v>99999</v>
      </c>
      <c r="K160" s="937">
        <v>109999</v>
      </c>
      <c r="L160" s="937">
        <v>110000</v>
      </c>
      <c r="M160" s="937" t="s">
        <v>17</v>
      </c>
      <c r="N160" s="938" t="s">
        <v>18</v>
      </c>
      <c r="O160" s="857" t="s">
        <v>19</v>
      </c>
      <c r="P160" s="857" t="s">
        <v>20</v>
      </c>
    </row>
    <row r="161" spans="1:229" ht="11.1" customHeight="1">
      <c r="A161" s="864"/>
      <c r="B161" s="864"/>
      <c r="C161" s="854" t="s">
        <v>50</v>
      </c>
      <c r="D161" s="939" t="s">
        <v>21</v>
      </c>
      <c r="E161" s="939"/>
      <c r="F161" s="939"/>
      <c r="G161" s="939"/>
      <c r="H161" s="939"/>
      <c r="I161" s="939"/>
      <c r="J161" s="939"/>
      <c r="K161" s="939"/>
      <c r="L161" s="940" t="s">
        <v>22</v>
      </c>
      <c r="M161" s="940" t="s">
        <v>23</v>
      </c>
      <c r="N161" s="940" t="s">
        <v>25</v>
      </c>
      <c r="O161" s="940" t="s">
        <v>24</v>
      </c>
      <c r="P161" s="941" t="s">
        <v>240</v>
      </c>
    </row>
    <row r="162" spans="1:229" ht="30" customHeight="1">
      <c r="A162" s="1553" t="s">
        <v>48</v>
      </c>
      <c r="B162" s="1553"/>
      <c r="D162" s="867"/>
      <c r="E162" s="867"/>
      <c r="F162" s="867"/>
      <c r="G162" s="867"/>
      <c r="H162" s="882"/>
      <c r="I162" s="882"/>
      <c r="J162" s="882"/>
      <c r="K162" s="882"/>
    </row>
    <row r="163" spans="1:229" ht="3.6" customHeight="1">
      <c r="A163" s="881"/>
      <c r="B163" s="463"/>
      <c r="D163" s="867"/>
      <c r="E163" s="867"/>
      <c r="F163" s="867"/>
      <c r="G163" s="867"/>
      <c r="H163" s="882"/>
      <c r="I163" s="882"/>
      <c r="J163" s="882"/>
      <c r="K163" s="882"/>
    </row>
    <row r="164" spans="1:229" ht="11.1" customHeight="1">
      <c r="B164" s="865" t="s">
        <v>27</v>
      </c>
      <c r="D164" s="867"/>
      <c r="E164" s="867"/>
      <c r="F164" s="867"/>
      <c r="G164" s="867"/>
      <c r="H164" s="882"/>
      <c r="I164" s="882"/>
      <c r="J164" s="882"/>
      <c r="K164" s="882"/>
    </row>
    <row r="165" spans="1:229" ht="11.1" customHeight="1">
      <c r="A165" s="863"/>
      <c r="B165" s="859" t="s">
        <v>254</v>
      </c>
      <c r="D165" s="866" t="s">
        <v>29</v>
      </c>
      <c r="E165" s="866">
        <v>0.1</v>
      </c>
      <c r="F165" s="866">
        <v>0.4</v>
      </c>
      <c r="G165" s="866">
        <v>0.2</v>
      </c>
      <c r="H165" s="866">
        <v>0.1</v>
      </c>
      <c r="I165" s="866">
        <v>0.1</v>
      </c>
      <c r="J165" s="866" t="s">
        <v>29</v>
      </c>
      <c r="K165" s="866" t="s">
        <v>29</v>
      </c>
      <c r="L165" s="866" t="s">
        <v>29</v>
      </c>
      <c r="M165" s="866">
        <v>0.1</v>
      </c>
      <c r="N165" s="866">
        <v>1.1000000000000001</v>
      </c>
      <c r="O165" s="886">
        <v>62800</v>
      </c>
      <c r="P165" s="886" t="s">
        <v>30</v>
      </c>
    </row>
    <row r="166" spans="1:229" ht="11.1" customHeight="1">
      <c r="B166" s="859" t="s">
        <v>255</v>
      </c>
      <c r="D166" s="866" t="s">
        <v>29</v>
      </c>
      <c r="E166" s="866">
        <v>0.1</v>
      </c>
      <c r="F166" s="866">
        <v>0.9</v>
      </c>
      <c r="G166" s="866">
        <v>0.9</v>
      </c>
      <c r="H166" s="866">
        <v>0.5</v>
      </c>
      <c r="I166" s="866">
        <v>0.4</v>
      </c>
      <c r="J166" s="866">
        <v>0.2</v>
      </c>
      <c r="K166" s="866">
        <v>0.1</v>
      </c>
      <c r="L166" s="866">
        <v>0.1</v>
      </c>
      <c r="M166" s="866">
        <v>0.1</v>
      </c>
      <c r="N166" s="866">
        <v>3.4</v>
      </c>
      <c r="O166" s="886">
        <v>70400</v>
      </c>
      <c r="P166" s="886" t="s">
        <v>30</v>
      </c>
    </row>
    <row r="167" spans="1:229" ht="11.1" customHeight="1">
      <c r="B167" s="859" t="s">
        <v>256</v>
      </c>
      <c r="D167" s="866" t="s">
        <v>29</v>
      </c>
      <c r="E167" s="866">
        <v>0.1</v>
      </c>
      <c r="F167" s="866">
        <v>0.4</v>
      </c>
      <c r="G167" s="866">
        <v>0.7</v>
      </c>
      <c r="H167" s="866">
        <v>0.4</v>
      </c>
      <c r="I167" s="866">
        <v>0.3</v>
      </c>
      <c r="J167" s="866">
        <v>0.3</v>
      </c>
      <c r="K167" s="866">
        <v>0.2</v>
      </c>
      <c r="L167" s="866">
        <v>0.2</v>
      </c>
      <c r="M167" s="866">
        <v>0.1</v>
      </c>
      <c r="N167" s="866">
        <v>2.6</v>
      </c>
      <c r="O167" s="886">
        <v>78000</v>
      </c>
      <c r="P167" s="886" t="s">
        <v>30</v>
      </c>
    </row>
    <row r="168" spans="1:229" ht="11.1" customHeight="1">
      <c r="B168" s="859" t="s">
        <v>38</v>
      </c>
      <c r="D168" s="866" t="s">
        <v>29</v>
      </c>
      <c r="E168" s="866" t="s">
        <v>29</v>
      </c>
      <c r="F168" s="866" t="s">
        <v>29</v>
      </c>
      <c r="G168" s="866">
        <v>0.1</v>
      </c>
      <c r="H168" s="866">
        <v>0.1</v>
      </c>
      <c r="I168" s="866" t="s">
        <v>29</v>
      </c>
      <c r="J168" s="866" t="s">
        <v>29</v>
      </c>
      <c r="K168" s="866" t="s">
        <v>29</v>
      </c>
      <c r="L168" s="866">
        <v>0.1</v>
      </c>
      <c r="M168" s="866" t="s">
        <v>29</v>
      </c>
      <c r="N168" s="866">
        <v>0.4</v>
      </c>
      <c r="O168" s="886">
        <v>85600</v>
      </c>
      <c r="P168" s="886" t="s">
        <v>30</v>
      </c>
    </row>
    <row r="169" spans="1:229" ht="11.1" customHeight="1">
      <c r="A169" s="869"/>
      <c r="B169" s="859" t="s">
        <v>39</v>
      </c>
      <c r="C169" s="849">
        <v>7</v>
      </c>
      <c r="D169" s="866" t="s">
        <v>29</v>
      </c>
      <c r="E169" s="866">
        <v>0.3</v>
      </c>
      <c r="F169" s="866">
        <v>1.8</v>
      </c>
      <c r="G169" s="866">
        <v>2</v>
      </c>
      <c r="H169" s="866">
        <v>1.1000000000000001</v>
      </c>
      <c r="I169" s="866">
        <v>0.8</v>
      </c>
      <c r="J169" s="866">
        <v>0.6</v>
      </c>
      <c r="K169" s="866">
        <v>0.4</v>
      </c>
      <c r="L169" s="866">
        <v>0.3</v>
      </c>
      <c r="M169" s="866">
        <v>0.2</v>
      </c>
      <c r="N169" s="866">
        <v>7.5</v>
      </c>
      <c r="O169" s="886">
        <v>72800</v>
      </c>
      <c r="P169" s="886">
        <v>67300</v>
      </c>
      <c r="Q169" s="869"/>
      <c r="R169" s="869"/>
      <c r="S169" s="869"/>
      <c r="T169" s="869"/>
      <c r="U169" s="869"/>
      <c r="V169" s="869"/>
      <c r="W169" s="869"/>
      <c r="X169" s="869"/>
      <c r="Y169" s="869"/>
      <c r="Z169" s="869"/>
      <c r="AA169" s="869"/>
      <c r="AB169" s="869"/>
      <c r="AC169" s="869"/>
      <c r="AD169" s="869"/>
      <c r="AE169" s="869"/>
      <c r="AF169" s="869"/>
      <c r="AG169" s="869"/>
      <c r="AH169" s="869"/>
      <c r="AI169" s="869"/>
      <c r="AJ169" s="869"/>
      <c r="AK169" s="869"/>
      <c r="AL169" s="869"/>
      <c r="AM169" s="869"/>
      <c r="AN169" s="869"/>
      <c r="AO169" s="869"/>
      <c r="AP169" s="869"/>
      <c r="AQ169" s="869"/>
      <c r="AR169" s="869"/>
      <c r="AS169" s="869"/>
      <c r="AT169" s="869"/>
      <c r="AU169" s="869"/>
      <c r="AV169" s="869"/>
      <c r="AW169" s="869"/>
      <c r="AX169" s="869"/>
      <c r="AY169" s="869"/>
      <c r="AZ169" s="869"/>
      <c r="BA169" s="869"/>
      <c r="BB169" s="869"/>
      <c r="BC169" s="869"/>
      <c r="BD169" s="869"/>
      <c r="BE169" s="869"/>
      <c r="BF169" s="869"/>
      <c r="BG169" s="869"/>
      <c r="BH169" s="869"/>
      <c r="BI169" s="869"/>
      <c r="BJ169" s="869"/>
      <c r="BK169" s="869"/>
      <c r="BL169" s="869"/>
      <c r="BM169" s="869"/>
      <c r="BN169" s="869"/>
      <c r="BO169" s="869"/>
      <c r="BP169" s="869"/>
      <c r="BQ169" s="869"/>
      <c r="BR169" s="869"/>
      <c r="BS169" s="869"/>
      <c r="BT169" s="869"/>
      <c r="BU169" s="869"/>
      <c r="BV169" s="869"/>
      <c r="BW169" s="869"/>
      <c r="BX169" s="869"/>
      <c r="BY169" s="869"/>
      <c r="BZ169" s="869"/>
      <c r="CA169" s="869"/>
      <c r="CB169" s="869"/>
      <c r="CC169" s="869"/>
      <c r="CD169" s="869"/>
      <c r="CE169" s="869"/>
      <c r="CF169" s="869"/>
      <c r="CG169" s="869"/>
      <c r="CH169" s="869"/>
      <c r="CI169" s="869"/>
      <c r="CJ169" s="869"/>
      <c r="CK169" s="869"/>
      <c r="CL169" s="869"/>
      <c r="CM169" s="869"/>
      <c r="CN169" s="869"/>
      <c r="CO169" s="869"/>
      <c r="CP169" s="869"/>
      <c r="CQ169" s="869"/>
      <c r="CR169" s="869"/>
      <c r="CS169" s="869"/>
      <c r="CT169" s="869"/>
      <c r="CU169" s="869"/>
      <c r="CV169" s="869"/>
      <c r="CW169" s="869"/>
      <c r="CX169" s="869"/>
      <c r="CY169" s="869"/>
      <c r="CZ169" s="869"/>
      <c r="DA169" s="869"/>
      <c r="DB169" s="869"/>
      <c r="DC169" s="869"/>
      <c r="DD169" s="869"/>
      <c r="DE169" s="869"/>
      <c r="DF169" s="869"/>
      <c r="DG169" s="869"/>
      <c r="DH169" s="869"/>
      <c r="DI169" s="869"/>
      <c r="DJ169" s="869"/>
      <c r="DK169" s="869"/>
      <c r="DL169" s="869"/>
      <c r="DM169" s="869"/>
      <c r="DN169" s="869"/>
      <c r="DO169" s="869"/>
      <c r="DP169" s="869"/>
      <c r="DQ169" s="869"/>
      <c r="DR169" s="869"/>
      <c r="DS169" s="869"/>
      <c r="DT169" s="869"/>
      <c r="DU169" s="869"/>
      <c r="DV169" s="869"/>
      <c r="DW169" s="869"/>
      <c r="DX169" s="869"/>
      <c r="DY169" s="869"/>
      <c r="DZ169" s="869"/>
      <c r="EA169" s="869"/>
      <c r="EB169" s="869"/>
      <c r="EC169" s="869"/>
      <c r="ED169" s="869"/>
      <c r="EE169" s="869"/>
      <c r="EF169" s="869"/>
      <c r="EG169" s="869"/>
      <c r="EH169" s="869"/>
      <c r="EI169" s="869"/>
      <c r="EJ169" s="869"/>
      <c r="EK169" s="869"/>
      <c r="EL169" s="869"/>
      <c r="EM169" s="869"/>
      <c r="EN169" s="869"/>
      <c r="EO169" s="869"/>
      <c r="EP169" s="869"/>
      <c r="EQ169" s="869"/>
      <c r="ER169" s="869"/>
      <c r="ES169" s="869"/>
      <c r="ET169" s="869"/>
      <c r="EU169" s="869"/>
      <c r="EV169" s="869"/>
      <c r="EW169" s="869"/>
      <c r="EX169" s="869"/>
      <c r="EY169" s="869"/>
      <c r="EZ169" s="869"/>
      <c r="FA169" s="869"/>
      <c r="FB169" s="869"/>
      <c r="FC169" s="869"/>
      <c r="FD169" s="869"/>
      <c r="FE169" s="869"/>
      <c r="FF169" s="869"/>
      <c r="FG169" s="869"/>
      <c r="FH169" s="869"/>
      <c r="FI169" s="869"/>
      <c r="FJ169" s="869"/>
      <c r="FK169" s="869"/>
      <c r="FL169" s="869"/>
      <c r="FM169" s="869"/>
      <c r="FN169" s="869"/>
      <c r="FO169" s="869"/>
      <c r="FP169" s="869"/>
      <c r="FQ169" s="869"/>
      <c r="FR169" s="869"/>
      <c r="FS169" s="869"/>
      <c r="FT169" s="869"/>
      <c r="FU169" s="869"/>
      <c r="FV169" s="869"/>
      <c r="FW169" s="869"/>
      <c r="FX169" s="869"/>
      <c r="FY169" s="869"/>
      <c r="FZ169" s="869"/>
      <c r="GA169" s="869"/>
      <c r="GB169" s="869"/>
      <c r="GC169" s="869"/>
      <c r="GD169" s="869"/>
      <c r="GE169" s="869"/>
      <c r="GF169" s="869"/>
      <c r="GG169" s="869"/>
      <c r="GH169" s="869"/>
      <c r="GI169" s="869"/>
      <c r="GJ169" s="869"/>
      <c r="GK169" s="869"/>
      <c r="GL169" s="869"/>
      <c r="GM169" s="869"/>
      <c r="GN169" s="869"/>
      <c r="GO169" s="869"/>
      <c r="GP169" s="869"/>
      <c r="GQ169" s="869"/>
      <c r="GR169" s="869"/>
      <c r="GS169" s="869"/>
      <c r="GT169" s="869"/>
      <c r="GU169" s="869"/>
      <c r="GV169" s="869"/>
      <c r="GW169" s="869"/>
      <c r="GX169" s="869"/>
      <c r="GY169" s="869"/>
      <c r="GZ169" s="869"/>
      <c r="HA169" s="869"/>
      <c r="HB169" s="869"/>
      <c r="HC169" s="869"/>
      <c r="HD169" s="869"/>
      <c r="HE169" s="869"/>
      <c r="HF169" s="869"/>
      <c r="HG169" s="869"/>
      <c r="HH169" s="869"/>
      <c r="HI169" s="869"/>
      <c r="HJ169" s="869"/>
      <c r="HK169" s="869"/>
      <c r="HL169" s="869"/>
      <c r="HM169" s="869"/>
      <c r="HN169" s="869"/>
      <c r="HO169" s="869"/>
      <c r="HP169" s="869"/>
      <c r="HQ169" s="869"/>
      <c r="HR169" s="869"/>
      <c r="HS169" s="869"/>
      <c r="HT169" s="869"/>
      <c r="HU169" s="869"/>
    </row>
    <row r="170" spans="1:229" ht="11.1" customHeight="1">
      <c r="A170" s="869"/>
      <c r="B170" s="870"/>
      <c r="C170" s="862"/>
      <c r="D170" s="871"/>
      <c r="E170" s="871"/>
      <c r="F170" s="871"/>
      <c r="G170" s="871"/>
      <c r="H170" s="871"/>
      <c r="I170" s="871"/>
      <c r="J170" s="871"/>
      <c r="K170" s="871"/>
      <c r="L170" s="871"/>
      <c r="M170" s="871"/>
      <c r="N170" s="947"/>
      <c r="O170" s="886"/>
    </row>
    <row r="171" spans="1:229" ht="11.1" customHeight="1">
      <c r="B171" s="865" t="s">
        <v>40</v>
      </c>
      <c r="C171" s="873"/>
      <c r="D171" s="871"/>
      <c r="E171" s="871"/>
      <c r="F171" s="871"/>
      <c r="G171" s="871"/>
      <c r="H171" s="871"/>
      <c r="I171" s="871"/>
      <c r="J171" s="871"/>
      <c r="K171" s="871"/>
      <c r="L171" s="871"/>
      <c r="M171" s="871"/>
      <c r="N171" s="947"/>
      <c r="O171" s="886"/>
    </row>
    <row r="172" spans="1:229" ht="11.1" customHeight="1">
      <c r="B172" s="859" t="s">
        <v>254</v>
      </c>
      <c r="D172" s="866" t="s">
        <v>29</v>
      </c>
      <c r="E172" s="866">
        <v>0.3</v>
      </c>
      <c r="F172" s="866">
        <v>0.8</v>
      </c>
      <c r="G172" s="866">
        <v>0.3</v>
      </c>
      <c r="H172" s="866">
        <v>0.1</v>
      </c>
      <c r="I172" s="866" t="s">
        <v>29</v>
      </c>
      <c r="J172" s="866" t="s">
        <v>29</v>
      </c>
      <c r="K172" s="866" t="s">
        <v>29</v>
      </c>
      <c r="L172" s="866" t="s">
        <v>29</v>
      </c>
      <c r="M172" s="866">
        <v>0.1</v>
      </c>
      <c r="N172" s="866">
        <v>1.6</v>
      </c>
      <c r="O172" s="886">
        <v>58300</v>
      </c>
      <c r="P172" s="886" t="s">
        <v>30</v>
      </c>
    </row>
    <row r="173" spans="1:229" ht="11.1" customHeight="1">
      <c r="B173" s="859" t="s">
        <v>255</v>
      </c>
      <c r="D173" s="866" t="s">
        <v>29</v>
      </c>
      <c r="E173" s="866">
        <v>0.5</v>
      </c>
      <c r="F173" s="866">
        <v>2.2999999999999998</v>
      </c>
      <c r="G173" s="866">
        <v>1.8</v>
      </c>
      <c r="H173" s="866">
        <v>0.6</v>
      </c>
      <c r="I173" s="866">
        <v>0.3</v>
      </c>
      <c r="J173" s="866">
        <v>0.1</v>
      </c>
      <c r="K173" s="866">
        <v>0.1</v>
      </c>
      <c r="L173" s="866" t="s">
        <v>29</v>
      </c>
      <c r="M173" s="866">
        <v>0.2</v>
      </c>
      <c r="N173" s="866">
        <v>5.8</v>
      </c>
      <c r="O173" s="886">
        <v>62500</v>
      </c>
      <c r="P173" s="886" t="s">
        <v>30</v>
      </c>
    </row>
    <row r="174" spans="1:229" ht="11.1" customHeight="1">
      <c r="B174" s="859" t="s">
        <v>256</v>
      </c>
      <c r="D174" s="866" t="s">
        <v>29</v>
      </c>
      <c r="E174" s="866">
        <v>0.3</v>
      </c>
      <c r="F174" s="866">
        <v>2</v>
      </c>
      <c r="G174" s="866">
        <v>2</v>
      </c>
      <c r="H174" s="866">
        <v>0.9</v>
      </c>
      <c r="I174" s="866">
        <v>0.4</v>
      </c>
      <c r="J174" s="866">
        <v>0.2</v>
      </c>
      <c r="K174" s="866">
        <v>0.2</v>
      </c>
      <c r="L174" s="866">
        <v>0.1</v>
      </c>
      <c r="M174" s="866">
        <v>0.1</v>
      </c>
      <c r="N174" s="866">
        <v>6.2</v>
      </c>
      <c r="O174" s="886">
        <v>66600</v>
      </c>
      <c r="P174" s="886" t="s">
        <v>30</v>
      </c>
    </row>
    <row r="175" spans="1:229" ht="11.1" customHeight="1">
      <c r="B175" s="859" t="s">
        <v>38</v>
      </c>
      <c r="D175" s="866" t="s">
        <v>29</v>
      </c>
      <c r="E175" s="866" t="s">
        <v>29</v>
      </c>
      <c r="F175" s="866">
        <v>0.3</v>
      </c>
      <c r="G175" s="866">
        <v>0.3</v>
      </c>
      <c r="H175" s="866">
        <v>0.2</v>
      </c>
      <c r="I175" s="866">
        <v>0.1</v>
      </c>
      <c r="J175" s="866">
        <v>0.1</v>
      </c>
      <c r="K175" s="866" t="s">
        <v>29</v>
      </c>
      <c r="L175" s="866" t="s">
        <v>29</v>
      </c>
      <c r="M175" s="866" t="s">
        <v>29</v>
      </c>
      <c r="N175" s="866">
        <v>1.1000000000000001</v>
      </c>
      <c r="O175" s="886">
        <v>71900</v>
      </c>
      <c r="P175" s="886" t="s">
        <v>30</v>
      </c>
    </row>
    <row r="176" spans="1:229" ht="11.1" customHeight="1">
      <c r="A176" s="869"/>
      <c r="B176" s="859" t="s">
        <v>39</v>
      </c>
      <c r="C176" s="849">
        <v>8</v>
      </c>
      <c r="D176" s="866" t="s">
        <v>29</v>
      </c>
      <c r="E176" s="866">
        <v>1.1000000000000001</v>
      </c>
      <c r="F176" s="866">
        <v>5.3</v>
      </c>
      <c r="G176" s="866">
        <v>4.4000000000000004</v>
      </c>
      <c r="H176" s="866">
        <v>1.7</v>
      </c>
      <c r="I176" s="866">
        <v>0.8</v>
      </c>
      <c r="J176" s="866">
        <v>0.4</v>
      </c>
      <c r="K176" s="866">
        <v>0.3</v>
      </c>
      <c r="L176" s="866">
        <v>0.2</v>
      </c>
      <c r="M176" s="866">
        <v>0.4</v>
      </c>
      <c r="N176" s="866">
        <v>14.7</v>
      </c>
      <c r="O176" s="886">
        <v>64500</v>
      </c>
      <c r="P176" s="886">
        <v>61200</v>
      </c>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869"/>
      <c r="AL176" s="869"/>
      <c r="AM176" s="869"/>
      <c r="AN176" s="869"/>
      <c r="AO176" s="869"/>
      <c r="AP176" s="869"/>
      <c r="AQ176" s="869"/>
      <c r="AR176" s="869"/>
      <c r="AS176" s="869"/>
      <c r="AT176" s="869"/>
      <c r="AU176" s="869"/>
      <c r="AV176" s="869"/>
      <c r="AW176" s="869"/>
      <c r="AX176" s="869"/>
      <c r="AY176" s="869"/>
      <c r="AZ176" s="869"/>
      <c r="BA176" s="869"/>
      <c r="BB176" s="869"/>
      <c r="BC176" s="869"/>
      <c r="BD176" s="869"/>
      <c r="BE176" s="869"/>
      <c r="BF176" s="869"/>
      <c r="BG176" s="869"/>
      <c r="BH176" s="869"/>
      <c r="BI176" s="869"/>
      <c r="BJ176" s="869"/>
      <c r="BK176" s="869"/>
      <c r="BL176" s="869"/>
      <c r="BM176" s="869"/>
      <c r="BN176" s="869"/>
      <c r="BO176" s="869"/>
      <c r="BP176" s="869"/>
      <c r="BQ176" s="869"/>
      <c r="BR176" s="869"/>
      <c r="BS176" s="869"/>
      <c r="BT176" s="869"/>
      <c r="BU176" s="869"/>
      <c r="BV176" s="869"/>
      <c r="BW176" s="869"/>
      <c r="BX176" s="869"/>
      <c r="BY176" s="869"/>
      <c r="BZ176" s="869"/>
      <c r="CA176" s="869"/>
      <c r="CB176" s="869"/>
      <c r="CC176" s="869"/>
      <c r="CD176" s="869"/>
      <c r="CE176" s="869"/>
      <c r="CF176" s="869"/>
      <c r="CG176" s="869"/>
      <c r="CH176" s="869"/>
      <c r="CI176" s="869"/>
      <c r="CJ176" s="869"/>
      <c r="CK176" s="869"/>
      <c r="CL176" s="869"/>
      <c r="CM176" s="869"/>
      <c r="CN176" s="869"/>
      <c r="CO176" s="869"/>
      <c r="CP176" s="869"/>
      <c r="CQ176" s="869"/>
      <c r="CR176" s="869"/>
      <c r="CS176" s="869"/>
      <c r="CT176" s="869"/>
      <c r="CU176" s="869"/>
      <c r="CV176" s="869"/>
      <c r="CW176" s="869"/>
      <c r="CX176" s="869"/>
      <c r="CY176" s="869"/>
      <c r="CZ176" s="869"/>
      <c r="DA176" s="869"/>
      <c r="DB176" s="869"/>
      <c r="DC176" s="869"/>
      <c r="DD176" s="869"/>
      <c r="DE176" s="869"/>
      <c r="DF176" s="869"/>
      <c r="DG176" s="869"/>
      <c r="DH176" s="869"/>
      <c r="DI176" s="869"/>
      <c r="DJ176" s="869"/>
      <c r="DK176" s="869"/>
      <c r="DL176" s="869"/>
      <c r="DM176" s="869"/>
      <c r="DN176" s="869"/>
      <c r="DO176" s="869"/>
      <c r="DP176" s="869"/>
      <c r="DQ176" s="869"/>
      <c r="DR176" s="869"/>
      <c r="DS176" s="869"/>
      <c r="DT176" s="869"/>
      <c r="DU176" s="869"/>
      <c r="DV176" s="869"/>
      <c r="DW176" s="869"/>
      <c r="DX176" s="869"/>
      <c r="DY176" s="869"/>
      <c r="DZ176" s="869"/>
      <c r="EA176" s="869"/>
      <c r="EB176" s="869"/>
      <c r="EC176" s="869"/>
      <c r="ED176" s="869"/>
      <c r="EE176" s="869"/>
      <c r="EF176" s="869"/>
      <c r="EG176" s="869"/>
      <c r="EH176" s="869"/>
      <c r="EI176" s="869"/>
      <c r="EJ176" s="869"/>
      <c r="EK176" s="869"/>
      <c r="EL176" s="869"/>
      <c r="EM176" s="869"/>
      <c r="EN176" s="869"/>
      <c r="EO176" s="869"/>
      <c r="EP176" s="869"/>
      <c r="EQ176" s="869"/>
      <c r="ER176" s="869"/>
      <c r="ES176" s="869"/>
      <c r="ET176" s="869"/>
      <c r="EU176" s="869"/>
      <c r="EV176" s="869"/>
      <c r="EW176" s="869"/>
      <c r="EX176" s="869"/>
      <c r="EY176" s="869"/>
      <c r="EZ176" s="869"/>
      <c r="FA176" s="869"/>
      <c r="FB176" s="869"/>
      <c r="FC176" s="869"/>
      <c r="FD176" s="869"/>
      <c r="FE176" s="869"/>
      <c r="FF176" s="869"/>
      <c r="FG176" s="869"/>
      <c r="FH176" s="869"/>
      <c r="FI176" s="869"/>
      <c r="FJ176" s="869"/>
      <c r="FK176" s="869"/>
      <c r="FL176" s="869"/>
      <c r="FM176" s="869"/>
      <c r="FN176" s="869"/>
      <c r="FO176" s="869"/>
      <c r="FP176" s="869"/>
      <c r="FQ176" s="869"/>
      <c r="FR176" s="869"/>
      <c r="FS176" s="869"/>
      <c r="FT176" s="869"/>
      <c r="FU176" s="869"/>
      <c r="FV176" s="869"/>
      <c r="FW176" s="869"/>
      <c r="FX176" s="869"/>
      <c r="FY176" s="869"/>
      <c r="FZ176" s="869"/>
      <c r="GA176" s="869"/>
      <c r="GB176" s="869"/>
      <c r="GC176" s="869"/>
      <c r="GD176" s="869"/>
      <c r="GE176" s="869"/>
      <c r="GF176" s="869"/>
      <c r="GG176" s="869"/>
      <c r="GH176" s="869"/>
      <c r="GI176" s="869"/>
      <c r="GJ176" s="869"/>
      <c r="GK176" s="869"/>
      <c r="GL176" s="869"/>
      <c r="GM176" s="869"/>
      <c r="GN176" s="869"/>
      <c r="GO176" s="869"/>
      <c r="GP176" s="869"/>
      <c r="GQ176" s="869"/>
      <c r="GR176" s="869"/>
      <c r="GS176" s="869"/>
      <c r="GT176" s="869"/>
      <c r="GU176" s="869"/>
      <c r="GV176" s="869"/>
      <c r="GW176" s="869"/>
      <c r="GX176" s="869"/>
      <c r="GY176" s="869"/>
      <c r="GZ176" s="869"/>
      <c r="HA176" s="869"/>
      <c r="HB176" s="869"/>
      <c r="HC176" s="869"/>
      <c r="HD176" s="869"/>
      <c r="HE176" s="869"/>
      <c r="HF176" s="869"/>
      <c r="HG176" s="869"/>
      <c r="HH176" s="869"/>
      <c r="HI176" s="869"/>
      <c r="HJ176" s="869"/>
      <c r="HK176" s="869"/>
      <c r="HL176" s="869"/>
      <c r="HM176" s="869"/>
      <c r="HN176" s="869"/>
      <c r="HO176" s="869"/>
      <c r="HP176" s="869"/>
      <c r="HQ176" s="869"/>
      <c r="HR176" s="869"/>
      <c r="HS176" s="869"/>
      <c r="HT176" s="869"/>
      <c r="HU176" s="869"/>
    </row>
    <row r="177" spans="1:229" ht="11.1" customHeight="1">
      <c r="A177" s="869"/>
      <c r="B177" s="870"/>
      <c r="C177" s="862"/>
      <c r="D177" s="888"/>
      <c r="E177" s="888"/>
      <c r="F177" s="888"/>
      <c r="G177" s="888"/>
      <c r="H177" s="888"/>
      <c r="I177" s="888"/>
      <c r="J177" s="888"/>
      <c r="K177" s="888"/>
      <c r="L177" s="888"/>
      <c r="M177" s="888"/>
      <c r="N177" s="888"/>
      <c r="O177" s="886"/>
    </row>
    <row r="178" spans="1:229" ht="11.1" customHeight="1">
      <c r="B178" s="865" t="s">
        <v>41</v>
      </c>
      <c r="C178" s="849">
        <v>10</v>
      </c>
      <c r="D178" s="871"/>
      <c r="E178" s="871"/>
      <c r="F178" s="871"/>
      <c r="G178" s="871"/>
      <c r="H178" s="871"/>
      <c r="I178" s="871"/>
      <c r="J178" s="871"/>
      <c r="K178" s="871"/>
      <c r="L178" s="871"/>
      <c r="M178" s="871"/>
      <c r="N178" s="947"/>
      <c r="O178" s="886"/>
      <c r="P178" s="885"/>
    </row>
    <row r="179" spans="1:229" ht="11.1" customHeight="1">
      <c r="B179" s="859" t="s">
        <v>254</v>
      </c>
      <c r="D179" s="866" t="s">
        <v>29</v>
      </c>
      <c r="E179" s="866">
        <v>0.4</v>
      </c>
      <c r="F179" s="866">
        <v>1.2</v>
      </c>
      <c r="G179" s="866">
        <v>0.6</v>
      </c>
      <c r="H179" s="866">
        <v>0.2</v>
      </c>
      <c r="I179" s="866">
        <v>0.1</v>
      </c>
      <c r="J179" s="866" t="s">
        <v>29</v>
      </c>
      <c r="K179" s="866" t="s">
        <v>29</v>
      </c>
      <c r="L179" s="866" t="s">
        <v>29</v>
      </c>
      <c r="M179" s="866">
        <v>0.1</v>
      </c>
      <c r="N179" s="866">
        <v>2.7</v>
      </c>
      <c r="O179" s="886">
        <v>60200</v>
      </c>
      <c r="P179" s="886" t="s">
        <v>30</v>
      </c>
    </row>
    <row r="180" spans="1:229" ht="11.1" customHeight="1">
      <c r="B180" s="859" t="s">
        <v>255</v>
      </c>
      <c r="D180" s="866" t="s">
        <v>29</v>
      </c>
      <c r="E180" s="866">
        <v>0.7</v>
      </c>
      <c r="F180" s="866">
        <v>3.2</v>
      </c>
      <c r="G180" s="866">
        <v>2.7</v>
      </c>
      <c r="H180" s="866">
        <v>1.1000000000000001</v>
      </c>
      <c r="I180" s="866">
        <v>0.6</v>
      </c>
      <c r="J180" s="866">
        <v>0.4</v>
      </c>
      <c r="K180" s="866">
        <v>0.2</v>
      </c>
      <c r="L180" s="866">
        <v>0.1</v>
      </c>
      <c r="M180" s="866">
        <v>0.2</v>
      </c>
      <c r="N180" s="866">
        <v>9.1999999999999993</v>
      </c>
      <c r="O180" s="886">
        <v>65400</v>
      </c>
      <c r="P180" s="886" t="s">
        <v>30</v>
      </c>
    </row>
    <row r="181" spans="1:229" ht="11.1" customHeight="1">
      <c r="B181" s="859" t="s">
        <v>256</v>
      </c>
      <c r="D181" s="866" t="s">
        <v>29</v>
      </c>
      <c r="E181" s="866">
        <v>0.4</v>
      </c>
      <c r="F181" s="866">
        <v>2.4</v>
      </c>
      <c r="G181" s="866">
        <v>2.7</v>
      </c>
      <c r="H181" s="866">
        <v>1.3</v>
      </c>
      <c r="I181" s="866">
        <v>0.7</v>
      </c>
      <c r="J181" s="866">
        <v>0.5</v>
      </c>
      <c r="K181" s="866">
        <v>0.4</v>
      </c>
      <c r="L181" s="866">
        <v>0.3</v>
      </c>
      <c r="M181" s="866">
        <v>0.2</v>
      </c>
      <c r="N181" s="866">
        <v>8.8000000000000007</v>
      </c>
      <c r="O181" s="886">
        <v>70000</v>
      </c>
      <c r="P181" s="886" t="s">
        <v>30</v>
      </c>
    </row>
    <row r="182" spans="1:229" ht="11.1" customHeight="1">
      <c r="B182" s="859" t="s">
        <v>38</v>
      </c>
      <c r="D182" s="866" t="s">
        <v>29</v>
      </c>
      <c r="E182" s="866" t="s">
        <v>29</v>
      </c>
      <c r="F182" s="866">
        <v>0.3</v>
      </c>
      <c r="G182" s="866">
        <v>0.4</v>
      </c>
      <c r="H182" s="866">
        <v>0.3</v>
      </c>
      <c r="I182" s="866">
        <v>0.1</v>
      </c>
      <c r="J182" s="866">
        <v>0.1</v>
      </c>
      <c r="K182" s="866">
        <v>0.1</v>
      </c>
      <c r="L182" s="866">
        <v>0.1</v>
      </c>
      <c r="M182" s="866">
        <v>0.1</v>
      </c>
      <c r="N182" s="866">
        <v>1.5</v>
      </c>
      <c r="O182" s="886">
        <v>75500</v>
      </c>
      <c r="P182" s="886" t="s">
        <v>30</v>
      </c>
    </row>
    <row r="183" spans="1:229" ht="11.1" customHeight="1">
      <c r="A183" s="869"/>
      <c r="B183" s="859" t="s">
        <v>39</v>
      </c>
      <c r="C183" s="849">
        <v>8</v>
      </c>
      <c r="D183" s="866" t="s">
        <v>29</v>
      </c>
      <c r="E183" s="866">
        <v>1.5</v>
      </c>
      <c r="F183" s="866">
        <v>7.1</v>
      </c>
      <c r="G183" s="866">
        <v>6.4</v>
      </c>
      <c r="H183" s="866">
        <v>2.8</v>
      </c>
      <c r="I183" s="866">
        <v>1.6</v>
      </c>
      <c r="J183" s="866">
        <v>1</v>
      </c>
      <c r="K183" s="866">
        <v>0.7</v>
      </c>
      <c r="L183" s="866">
        <v>0.5</v>
      </c>
      <c r="M183" s="866">
        <v>0.7</v>
      </c>
      <c r="N183" s="866">
        <v>22.2</v>
      </c>
      <c r="O183" s="886">
        <v>67300</v>
      </c>
      <c r="P183" s="886">
        <v>62500</v>
      </c>
      <c r="Q183" s="869"/>
      <c r="R183" s="869"/>
      <c r="S183" s="869"/>
      <c r="T183" s="869"/>
      <c r="U183" s="869"/>
      <c r="V183" s="869"/>
      <c r="W183" s="869"/>
      <c r="X183" s="869"/>
      <c r="Y183" s="869"/>
      <c r="Z183" s="869"/>
      <c r="AA183" s="869"/>
      <c r="AB183" s="869"/>
      <c r="AC183" s="869"/>
      <c r="AD183" s="869"/>
      <c r="AE183" s="869"/>
      <c r="AF183" s="869"/>
      <c r="AG183" s="869"/>
      <c r="AH183" s="869"/>
      <c r="AI183" s="869"/>
      <c r="AJ183" s="869"/>
      <c r="AK183" s="869"/>
      <c r="AL183" s="869"/>
      <c r="AM183" s="869"/>
      <c r="AN183" s="869"/>
      <c r="AO183" s="869"/>
      <c r="AP183" s="869"/>
      <c r="AQ183" s="869"/>
      <c r="AR183" s="869"/>
      <c r="AS183" s="869"/>
      <c r="AT183" s="869"/>
      <c r="AU183" s="869"/>
      <c r="AV183" s="869"/>
      <c r="AW183" s="869"/>
      <c r="AX183" s="869"/>
      <c r="AY183" s="869"/>
      <c r="AZ183" s="869"/>
      <c r="BA183" s="869"/>
      <c r="BB183" s="869"/>
      <c r="BC183" s="869"/>
      <c r="BD183" s="869"/>
      <c r="BE183" s="869"/>
      <c r="BF183" s="869"/>
      <c r="BG183" s="869"/>
      <c r="BH183" s="869"/>
      <c r="BI183" s="869"/>
      <c r="BJ183" s="869"/>
      <c r="BK183" s="869"/>
      <c r="BL183" s="869"/>
      <c r="BM183" s="869"/>
      <c r="BN183" s="869"/>
      <c r="BO183" s="869"/>
      <c r="BP183" s="869"/>
      <c r="BQ183" s="869"/>
      <c r="BR183" s="869"/>
      <c r="BS183" s="869"/>
      <c r="BT183" s="869"/>
      <c r="BU183" s="869"/>
      <c r="BV183" s="869"/>
      <c r="BW183" s="869"/>
      <c r="BX183" s="869"/>
      <c r="BY183" s="869"/>
      <c r="BZ183" s="869"/>
      <c r="CA183" s="869"/>
      <c r="CB183" s="869"/>
      <c r="CC183" s="869"/>
      <c r="CD183" s="869"/>
      <c r="CE183" s="869"/>
      <c r="CF183" s="869"/>
      <c r="CG183" s="869"/>
      <c r="CH183" s="869"/>
      <c r="CI183" s="869"/>
      <c r="CJ183" s="869"/>
      <c r="CK183" s="869"/>
      <c r="CL183" s="869"/>
      <c r="CM183" s="869"/>
      <c r="CN183" s="869"/>
      <c r="CO183" s="869"/>
      <c r="CP183" s="869"/>
      <c r="CQ183" s="869"/>
      <c r="CR183" s="869"/>
      <c r="CS183" s="869"/>
      <c r="CT183" s="869"/>
      <c r="CU183" s="869"/>
      <c r="CV183" s="869"/>
      <c r="CW183" s="869"/>
      <c r="CX183" s="869"/>
      <c r="CY183" s="869"/>
      <c r="CZ183" s="869"/>
      <c r="DA183" s="869"/>
      <c r="DB183" s="869"/>
      <c r="DC183" s="869"/>
      <c r="DD183" s="869"/>
      <c r="DE183" s="869"/>
      <c r="DF183" s="869"/>
      <c r="DG183" s="869"/>
      <c r="DH183" s="869"/>
      <c r="DI183" s="869"/>
      <c r="DJ183" s="869"/>
      <c r="DK183" s="869"/>
      <c r="DL183" s="869"/>
      <c r="DM183" s="869"/>
      <c r="DN183" s="869"/>
      <c r="DO183" s="869"/>
      <c r="DP183" s="869"/>
      <c r="DQ183" s="869"/>
      <c r="DR183" s="869"/>
      <c r="DS183" s="869"/>
      <c r="DT183" s="869"/>
      <c r="DU183" s="869"/>
      <c r="DV183" s="869"/>
      <c r="DW183" s="869"/>
      <c r="DX183" s="869"/>
      <c r="DY183" s="869"/>
      <c r="DZ183" s="869"/>
      <c r="EA183" s="869"/>
      <c r="EB183" s="869"/>
      <c r="EC183" s="869"/>
      <c r="ED183" s="869"/>
      <c r="EE183" s="869"/>
      <c r="EF183" s="869"/>
      <c r="EG183" s="869"/>
      <c r="EH183" s="869"/>
      <c r="EI183" s="869"/>
      <c r="EJ183" s="869"/>
      <c r="EK183" s="869"/>
      <c r="EL183" s="869"/>
      <c r="EM183" s="869"/>
      <c r="EN183" s="869"/>
      <c r="EO183" s="869"/>
      <c r="EP183" s="869"/>
      <c r="EQ183" s="869"/>
      <c r="ER183" s="869"/>
      <c r="ES183" s="869"/>
      <c r="ET183" s="869"/>
      <c r="EU183" s="869"/>
      <c r="EV183" s="869"/>
      <c r="EW183" s="869"/>
      <c r="EX183" s="869"/>
      <c r="EY183" s="869"/>
      <c r="EZ183" s="869"/>
      <c r="FA183" s="869"/>
      <c r="FB183" s="869"/>
      <c r="FC183" s="869"/>
      <c r="FD183" s="869"/>
      <c r="FE183" s="869"/>
      <c r="FF183" s="869"/>
      <c r="FG183" s="869"/>
      <c r="FH183" s="869"/>
      <c r="FI183" s="869"/>
      <c r="FJ183" s="869"/>
      <c r="FK183" s="869"/>
      <c r="FL183" s="869"/>
      <c r="FM183" s="869"/>
      <c r="FN183" s="869"/>
      <c r="FO183" s="869"/>
      <c r="FP183" s="869"/>
      <c r="FQ183" s="869"/>
      <c r="FR183" s="869"/>
      <c r="FS183" s="869"/>
      <c r="FT183" s="869"/>
      <c r="FU183" s="869"/>
      <c r="FV183" s="869"/>
      <c r="FW183" s="869"/>
      <c r="FX183" s="869"/>
      <c r="FY183" s="869"/>
      <c r="FZ183" s="869"/>
      <c r="GA183" s="869"/>
      <c r="GB183" s="869"/>
      <c r="GC183" s="869"/>
      <c r="GD183" s="869"/>
      <c r="GE183" s="869"/>
      <c r="GF183" s="869"/>
      <c r="GG183" s="869"/>
      <c r="GH183" s="869"/>
      <c r="GI183" s="869"/>
      <c r="GJ183" s="869"/>
      <c r="GK183" s="869"/>
      <c r="GL183" s="869"/>
      <c r="GM183" s="869"/>
      <c r="GN183" s="869"/>
      <c r="GO183" s="869"/>
      <c r="GP183" s="869"/>
      <c r="GQ183" s="869"/>
      <c r="GR183" s="869"/>
      <c r="GS183" s="869"/>
      <c r="GT183" s="869"/>
      <c r="GU183" s="869"/>
      <c r="GV183" s="869"/>
      <c r="GW183" s="869"/>
      <c r="GX183" s="869"/>
      <c r="GY183" s="869"/>
      <c r="GZ183" s="869"/>
      <c r="HA183" s="869"/>
      <c r="HB183" s="869"/>
      <c r="HC183" s="869"/>
      <c r="HD183" s="869"/>
      <c r="HE183" s="869"/>
      <c r="HF183" s="869"/>
      <c r="HG183" s="869"/>
      <c r="HH183" s="869"/>
      <c r="HI183" s="869"/>
      <c r="HJ183" s="869"/>
      <c r="HK183" s="869"/>
      <c r="HL183" s="869"/>
      <c r="HM183" s="869"/>
      <c r="HN183" s="869"/>
      <c r="HO183" s="869"/>
      <c r="HP183" s="869"/>
      <c r="HQ183" s="869"/>
      <c r="HR183" s="869"/>
      <c r="HS183" s="869"/>
      <c r="HT183" s="869"/>
      <c r="HU183" s="869"/>
    </row>
    <row r="184" spans="1:229" ht="11.1" customHeight="1">
      <c r="A184" s="902"/>
      <c r="B184" s="902"/>
      <c r="C184" s="903"/>
      <c r="D184" s="904"/>
      <c r="E184" s="904"/>
      <c r="F184" s="904"/>
      <c r="G184" s="904"/>
      <c r="H184" s="904"/>
      <c r="I184" s="904"/>
      <c r="J184" s="904"/>
      <c r="K184" s="904"/>
      <c r="L184" s="880"/>
      <c r="M184" s="880"/>
      <c r="N184" s="876"/>
      <c r="O184" s="876"/>
    </row>
    <row r="185" spans="1:229" ht="11.1" customHeight="1">
      <c r="A185" s="881"/>
      <c r="B185" s="463"/>
      <c r="D185" s="882"/>
      <c r="E185" s="882"/>
      <c r="F185" s="882"/>
      <c r="G185" s="882"/>
      <c r="H185" s="882"/>
      <c r="I185" s="882"/>
      <c r="J185" s="882"/>
      <c r="K185" s="882"/>
      <c r="N185" s="883"/>
      <c r="O185" s="883"/>
      <c r="P185" s="948" t="s">
        <v>49</v>
      </c>
    </row>
    <row r="186" spans="1:229" ht="11.1" customHeight="1">
      <c r="A186" s="953" t="s">
        <v>50</v>
      </c>
      <c r="B186" s="463"/>
      <c r="D186" s="882"/>
      <c r="E186" s="882"/>
      <c r="F186" s="882"/>
      <c r="G186" s="882"/>
      <c r="H186" s="882"/>
      <c r="I186" s="882"/>
      <c r="J186" s="882"/>
      <c r="K186" s="882"/>
      <c r="M186" s="899"/>
      <c r="N186" s="899"/>
      <c r="O186" s="899"/>
    </row>
    <row r="187" spans="1:229" ht="11.1" customHeight="1">
      <c r="A187" s="69" t="str">
        <f>"1."</f>
        <v>1.</v>
      </c>
      <c r="B187" s="69" t="s">
        <v>258</v>
      </c>
      <c r="C187" s="70"/>
      <c r="D187" s="69"/>
      <c r="E187" s="69"/>
      <c r="F187" s="69"/>
      <c r="G187" s="69"/>
      <c r="H187" s="1362" t="str">
        <f>"9."</f>
        <v>9.</v>
      </c>
      <c r="I187" s="69" t="s">
        <v>1006</v>
      </c>
      <c r="J187" s="73"/>
      <c r="K187" s="847"/>
      <c r="L187" s="847"/>
      <c r="M187" s="847"/>
      <c r="N187" s="847"/>
      <c r="O187" s="847"/>
      <c r="P187" s="954"/>
      <c r="Q187" s="847"/>
      <c r="R187" s="847"/>
      <c r="S187" s="847"/>
      <c r="T187" s="847"/>
      <c r="U187" s="847"/>
      <c r="V187" s="847"/>
      <c r="W187" s="847"/>
      <c r="X187" s="847"/>
      <c r="Y187" s="847"/>
      <c r="Z187" s="847"/>
      <c r="AA187" s="847"/>
      <c r="AB187" s="847"/>
      <c r="AC187" s="847"/>
      <c r="AD187" s="847"/>
      <c r="AE187" s="847"/>
      <c r="AF187" s="847"/>
      <c r="AG187" s="847"/>
      <c r="AH187" s="847"/>
      <c r="AI187" s="847"/>
      <c r="AJ187" s="847"/>
      <c r="AK187" s="847"/>
      <c r="AL187" s="847"/>
      <c r="AM187" s="847"/>
      <c r="AN187" s="847"/>
      <c r="AO187" s="847"/>
      <c r="AP187" s="847"/>
      <c r="AQ187" s="847"/>
      <c r="AR187" s="847"/>
      <c r="AS187" s="847"/>
      <c r="AT187" s="847"/>
      <c r="AU187" s="847"/>
      <c r="AV187" s="847"/>
      <c r="AW187" s="847"/>
      <c r="AX187" s="847"/>
      <c r="AY187" s="847"/>
      <c r="AZ187" s="847"/>
      <c r="BA187" s="847"/>
      <c r="BB187" s="847"/>
      <c r="BC187" s="847"/>
      <c r="BD187" s="847"/>
      <c r="BE187" s="847"/>
      <c r="BF187" s="847"/>
      <c r="BG187" s="847"/>
      <c r="BH187" s="847"/>
      <c r="BI187" s="847"/>
      <c r="BJ187" s="847"/>
      <c r="BK187" s="847"/>
      <c r="BL187" s="847"/>
      <c r="BM187" s="847"/>
      <c r="BN187" s="847"/>
      <c r="BO187" s="847"/>
      <c r="BP187" s="847"/>
      <c r="BQ187" s="847"/>
      <c r="BR187" s="847"/>
      <c r="BS187" s="847"/>
      <c r="BT187" s="847"/>
      <c r="BU187" s="847"/>
      <c r="BV187" s="847"/>
      <c r="BW187" s="847"/>
      <c r="BX187" s="847"/>
      <c r="BY187" s="847"/>
      <c r="BZ187" s="847"/>
      <c r="CA187" s="847"/>
      <c r="CB187" s="847"/>
      <c r="CC187" s="847"/>
      <c r="CD187" s="847"/>
      <c r="CE187" s="847"/>
      <c r="CF187" s="847"/>
      <c r="CG187" s="847"/>
      <c r="CH187" s="847"/>
      <c r="CI187" s="847"/>
      <c r="CJ187" s="847"/>
      <c r="CK187" s="847"/>
      <c r="CL187" s="847"/>
      <c r="CM187" s="847"/>
      <c r="CN187" s="847"/>
      <c r="CO187" s="847"/>
      <c r="CP187" s="847"/>
      <c r="CQ187" s="847"/>
      <c r="CR187" s="847"/>
      <c r="CS187" s="847"/>
      <c r="CT187" s="847"/>
      <c r="CU187" s="847"/>
      <c r="CV187" s="847"/>
      <c r="CW187" s="847"/>
      <c r="CX187" s="847"/>
      <c r="CY187" s="847"/>
      <c r="CZ187" s="847"/>
      <c r="DA187" s="847"/>
      <c r="DB187" s="847"/>
      <c r="DC187" s="847"/>
      <c r="DD187" s="847"/>
      <c r="DE187" s="847"/>
      <c r="DF187" s="847"/>
      <c r="DG187" s="847"/>
      <c r="DH187" s="847"/>
      <c r="DI187" s="847"/>
      <c r="DJ187" s="847"/>
      <c r="DK187" s="847"/>
      <c r="DL187" s="847"/>
      <c r="DM187" s="847"/>
      <c r="DN187" s="847"/>
      <c r="DO187" s="847"/>
      <c r="DP187" s="847"/>
      <c r="DQ187" s="847"/>
      <c r="DR187" s="847"/>
      <c r="DS187" s="847"/>
      <c r="DT187" s="847"/>
      <c r="DU187" s="847"/>
      <c r="DV187" s="847"/>
      <c r="DW187" s="847"/>
      <c r="DX187" s="847"/>
      <c r="DY187" s="847"/>
      <c r="DZ187" s="847"/>
      <c r="EA187" s="847"/>
      <c r="EB187" s="847"/>
      <c r="EC187" s="847"/>
      <c r="ED187" s="847"/>
      <c r="EE187" s="847"/>
      <c r="EF187" s="847"/>
      <c r="EG187" s="847"/>
      <c r="EH187" s="847"/>
      <c r="EI187" s="847"/>
      <c r="EJ187" s="847"/>
      <c r="EK187" s="847"/>
      <c r="EL187" s="847"/>
      <c r="EM187" s="847"/>
      <c r="EN187" s="847"/>
      <c r="EO187" s="847"/>
      <c r="EP187" s="847"/>
      <c r="EQ187" s="847"/>
      <c r="ER187" s="847"/>
      <c r="ES187" s="847"/>
      <c r="ET187" s="847"/>
      <c r="EU187" s="847"/>
      <c r="EV187" s="847"/>
      <c r="EW187" s="847"/>
      <c r="EX187" s="847"/>
      <c r="EY187" s="847"/>
      <c r="EZ187" s="847"/>
      <c r="FA187" s="847"/>
      <c r="FB187" s="847"/>
      <c r="FC187" s="847"/>
      <c r="FD187" s="847"/>
      <c r="FE187" s="847"/>
      <c r="FF187" s="847"/>
      <c r="FG187" s="847"/>
      <c r="FH187" s="847"/>
      <c r="FI187" s="847"/>
      <c r="FJ187" s="847"/>
      <c r="FK187" s="847"/>
      <c r="FL187" s="847"/>
      <c r="FM187" s="847"/>
      <c r="FN187" s="847"/>
      <c r="FO187" s="847"/>
      <c r="FP187" s="847"/>
      <c r="FQ187" s="847"/>
      <c r="FR187" s="847"/>
      <c r="FS187" s="847"/>
      <c r="FT187" s="847"/>
      <c r="FU187" s="847"/>
      <c r="FV187" s="847"/>
      <c r="FW187" s="847"/>
      <c r="FX187" s="847"/>
      <c r="FY187" s="847"/>
      <c r="FZ187" s="847"/>
      <c r="GA187" s="847"/>
      <c r="GB187" s="847"/>
      <c r="GC187" s="847"/>
      <c r="GD187" s="847"/>
      <c r="GE187" s="847"/>
      <c r="GF187" s="847"/>
      <c r="GG187" s="847"/>
      <c r="GH187" s="847"/>
      <c r="GI187" s="847"/>
      <c r="GJ187" s="847"/>
      <c r="GK187" s="847"/>
      <c r="GL187" s="847"/>
      <c r="GM187" s="847"/>
      <c r="GN187" s="847"/>
      <c r="GO187" s="847"/>
      <c r="GP187" s="847"/>
      <c r="GQ187" s="847"/>
      <c r="GR187" s="847"/>
      <c r="GS187" s="847"/>
      <c r="GT187" s="847"/>
      <c r="GU187" s="847"/>
      <c r="GV187" s="847"/>
      <c r="GW187" s="847"/>
      <c r="GX187" s="847"/>
      <c r="GY187" s="847"/>
      <c r="GZ187" s="847"/>
      <c r="HA187" s="847"/>
      <c r="HB187" s="847"/>
      <c r="HC187" s="847"/>
      <c r="HD187" s="847"/>
      <c r="HE187" s="847"/>
      <c r="HF187" s="847"/>
      <c r="HG187" s="847"/>
      <c r="HH187" s="847"/>
      <c r="HI187" s="847"/>
      <c r="HJ187" s="847"/>
      <c r="HK187" s="847"/>
      <c r="HL187" s="847"/>
      <c r="HM187" s="847"/>
      <c r="HN187" s="847"/>
      <c r="HO187" s="847"/>
      <c r="HP187" s="847"/>
      <c r="HQ187" s="847"/>
      <c r="HR187" s="847"/>
      <c r="HS187" s="847"/>
      <c r="HT187" s="847"/>
      <c r="HU187" s="847"/>
    </row>
    <row r="188" spans="1:229" ht="11.1" customHeight="1">
      <c r="A188" s="69" t="str">
        <f>"2."</f>
        <v>2.</v>
      </c>
      <c r="B188" s="69" t="s">
        <v>53</v>
      </c>
      <c r="C188" s="931"/>
      <c r="D188" s="931"/>
      <c r="E188" s="931"/>
      <c r="F188" s="931"/>
      <c r="G188" s="931"/>
      <c r="H188" s="874"/>
      <c r="I188" s="69" t="s">
        <v>1007</v>
      </c>
      <c r="J188" s="931"/>
      <c r="L188" s="858"/>
      <c r="M188" s="858"/>
      <c r="P188" s="885"/>
    </row>
    <row r="189" spans="1:229" ht="11.1" customHeight="1">
      <c r="A189" s="69"/>
      <c r="B189" s="69" t="s">
        <v>259</v>
      </c>
      <c r="C189" s="931"/>
      <c r="D189" s="931"/>
      <c r="E189" s="931"/>
      <c r="F189" s="931"/>
      <c r="G189" s="931"/>
      <c r="H189" s="1362" t="str">
        <f>"10."</f>
        <v>10.</v>
      </c>
      <c r="I189" s="69" t="s">
        <v>1008</v>
      </c>
      <c r="J189" s="931"/>
      <c r="K189" s="73"/>
      <c r="L189" s="74"/>
      <c r="M189" s="73"/>
      <c r="N189" s="75"/>
      <c r="O189" s="932"/>
      <c r="P189" s="885"/>
    </row>
    <row r="190" spans="1:229" ht="11.1" customHeight="1">
      <c r="A190" s="69"/>
      <c r="B190" s="69" t="s">
        <v>260</v>
      </c>
      <c r="C190" s="931"/>
      <c r="D190" s="931"/>
      <c r="E190" s="931"/>
      <c r="F190" s="931"/>
      <c r="G190" s="931"/>
      <c r="I190" s="69" t="s">
        <v>1009</v>
      </c>
      <c r="J190" s="931"/>
      <c r="K190" s="931"/>
      <c r="L190" s="931"/>
      <c r="M190" s="931"/>
      <c r="N190" s="931"/>
      <c r="O190" s="931"/>
      <c r="P190" s="885"/>
    </row>
    <row r="191" spans="1:229" ht="11.1" customHeight="1">
      <c r="A191" s="69"/>
      <c r="B191" s="69" t="s">
        <v>246</v>
      </c>
      <c r="C191" s="931"/>
      <c r="D191" s="931"/>
      <c r="E191" s="931"/>
      <c r="F191" s="931"/>
      <c r="G191" s="931"/>
      <c r="I191" s="69" t="s">
        <v>1010</v>
      </c>
      <c r="J191" s="931"/>
      <c r="K191" s="931"/>
      <c r="L191" s="931"/>
      <c r="M191" s="931"/>
      <c r="N191" s="931"/>
      <c r="O191" s="931"/>
      <c r="P191" s="885"/>
    </row>
    <row r="192" spans="1:229" ht="11.1" customHeight="1">
      <c r="A192" s="69" t="str">
        <f>"3."</f>
        <v>3.</v>
      </c>
      <c r="B192" s="69" t="s">
        <v>1033</v>
      </c>
      <c r="C192" s="931"/>
      <c r="D192" s="931"/>
      <c r="E192" s="931"/>
      <c r="F192" s="931"/>
      <c r="G192" s="931"/>
      <c r="I192" s="69" t="s">
        <v>1011</v>
      </c>
      <c r="J192" s="931"/>
      <c r="K192" s="931"/>
      <c r="L192" s="931"/>
      <c r="M192" s="931"/>
      <c r="N192" s="931"/>
      <c r="O192" s="931"/>
      <c r="P192" s="885"/>
    </row>
    <row r="193" spans="1:16" ht="11.1" customHeight="1">
      <c r="A193" s="72"/>
      <c r="B193" s="69" t="s">
        <v>261</v>
      </c>
      <c r="C193" s="931"/>
      <c r="D193" s="931"/>
      <c r="E193" s="931"/>
      <c r="F193" s="931"/>
      <c r="G193" s="931"/>
      <c r="I193" s="69" t="s">
        <v>1012</v>
      </c>
      <c r="J193" s="931"/>
      <c r="K193" s="931"/>
      <c r="L193" s="931"/>
      <c r="M193" s="931"/>
      <c r="N193" s="931"/>
      <c r="O193" s="931"/>
      <c r="P193" s="885"/>
    </row>
    <row r="194" spans="1:16" ht="11.1" customHeight="1">
      <c r="A194" s="72"/>
      <c r="B194" s="69" t="s">
        <v>250</v>
      </c>
      <c r="C194" s="931"/>
      <c r="D194" s="931"/>
      <c r="E194" s="931"/>
      <c r="F194" s="931"/>
      <c r="G194" s="931"/>
      <c r="H194" s="230"/>
      <c r="I194" s="69" t="s">
        <v>1013</v>
      </c>
      <c r="J194" s="931"/>
      <c r="K194" s="931"/>
      <c r="L194" s="931"/>
      <c r="M194" s="931"/>
      <c r="N194" s="931"/>
      <c r="O194" s="931"/>
      <c r="P194" s="885"/>
    </row>
    <row r="195" spans="1:16" ht="11.1" customHeight="1">
      <c r="A195" s="69" t="str">
        <f>"4."</f>
        <v>4.</v>
      </c>
      <c r="B195" s="69" t="s">
        <v>251</v>
      </c>
      <c r="C195" s="69"/>
      <c r="D195" s="69"/>
      <c r="E195" s="69"/>
      <c r="F195" s="69"/>
      <c r="G195" s="69"/>
      <c r="I195" s="69"/>
      <c r="J195" s="69"/>
      <c r="K195" s="931"/>
      <c r="L195" s="931"/>
      <c r="M195" s="931"/>
      <c r="N195" s="931"/>
      <c r="O195" s="931"/>
      <c r="P195" s="885"/>
    </row>
    <row r="196" spans="1:16" ht="11.1" customHeight="1">
      <c r="A196" s="69"/>
      <c r="B196" s="69" t="s">
        <v>252</v>
      </c>
      <c r="C196" s="69"/>
      <c r="D196" s="69"/>
      <c r="E196" s="69"/>
      <c r="F196" s="69"/>
      <c r="G196" s="69"/>
      <c r="I196" s="69" t="s">
        <v>1014</v>
      </c>
      <c r="J196" s="69"/>
      <c r="K196" s="931"/>
      <c r="L196" s="931"/>
      <c r="M196" s="931"/>
      <c r="N196" s="931"/>
      <c r="O196" s="931"/>
      <c r="P196" s="885"/>
    </row>
    <row r="197" spans="1:16" ht="11.1" customHeight="1">
      <c r="A197" s="69" t="str">
        <f>"5."</f>
        <v>5.</v>
      </c>
      <c r="B197" s="69" t="s">
        <v>253</v>
      </c>
      <c r="C197" s="70"/>
      <c r="D197" s="69"/>
      <c r="E197" s="69"/>
      <c r="F197" s="69"/>
      <c r="G197" s="69"/>
      <c r="I197" s="1559" t="s">
        <v>1015</v>
      </c>
      <c r="J197" s="1559"/>
      <c r="K197" s="1559"/>
      <c r="L197" s="1559"/>
      <c r="M197" s="1559"/>
      <c r="N197" s="1559"/>
      <c r="O197" s="1559"/>
      <c r="P197" s="885"/>
    </row>
    <row r="198" spans="1:16" ht="11.1" customHeight="1">
      <c r="A198" s="69" t="str">
        <f>"6."</f>
        <v>6.</v>
      </c>
      <c r="B198" s="69" t="s">
        <v>65</v>
      </c>
      <c r="C198" s="69"/>
      <c r="D198" s="69"/>
      <c r="E198" s="69"/>
      <c r="F198" s="69"/>
      <c r="G198" s="69"/>
      <c r="J198" s="69"/>
      <c r="K198" s="69"/>
      <c r="L198" s="69"/>
      <c r="M198" s="69"/>
      <c r="N198" s="931"/>
      <c r="O198" s="932"/>
      <c r="P198" s="885"/>
    </row>
    <row r="199" spans="1:16" ht="11.1" customHeight="1">
      <c r="A199" s="69"/>
      <c r="B199" s="69" t="s">
        <v>976</v>
      </c>
      <c r="C199" s="69"/>
      <c r="D199" s="69"/>
      <c r="E199" s="69"/>
      <c r="F199" s="69"/>
      <c r="G199" s="69"/>
      <c r="I199" s="72" t="s">
        <v>1016</v>
      </c>
      <c r="J199" s="69"/>
      <c r="K199" s="231"/>
      <c r="L199" s="231"/>
      <c r="M199" s="231"/>
      <c r="N199" s="231"/>
      <c r="O199" s="231"/>
      <c r="P199" s="885"/>
    </row>
    <row r="200" spans="1:16" ht="11.1" customHeight="1">
      <c r="A200" s="69" t="str">
        <f>"7."</f>
        <v>7.</v>
      </c>
      <c r="B200" s="858" t="s">
        <v>68</v>
      </c>
      <c r="C200" s="69"/>
      <c r="D200" s="69"/>
      <c r="E200" s="69"/>
      <c r="F200" s="69"/>
      <c r="G200" s="69"/>
      <c r="I200" s="232" t="s">
        <v>1017</v>
      </c>
      <c r="J200" s="69"/>
      <c r="K200" s="69"/>
      <c r="L200" s="69"/>
      <c r="M200" s="69"/>
      <c r="N200" s="69"/>
      <c r="O200" s="69"/>
      <c r="P200" s="885"/>
    </row>
    <row r="201" spans="1:16" ht="11.1" customHeight="1">
      <c r="A201" s="69"/>
      <c r="B201" s="858" t="s">
        <v>70</v>
      </c>
      <c r="C201" s="70"/>
      <c r="D201" s="69"/>
      <c r="E201" s="69"/>
      <c r="F201" s="69"/>
      <c r="G201" s="69"/>
      <c r="H201" s="69"/>
      <c r="I201" s="858" t="s">
        <v>1018</v>
      </c>
      <c r="J201" s="69"/>
      <c r="K201" s="69"/>
      <c r="L201" s="69"/>
      <c r="M201" s="69"/>
      <c r="N201" s="69"/>
      <c r="O201" s="69"/>
      <c r="P201" s="885"/>
    </row>
    <row r="202" spans="1:16" ht="11.1" customHeight="1">
      <c r="A202" s="69" t="str">
        <f>"8."</f>
        <v>8.</v>
      </c>
      <c r="B202" s="69" t="s">
        <v>72</v>
      </c>
      <c r="C202" s="70"/>
      <c r="D202" s="69"/>
      <c r="E202" s="69"/>
      <c r="F202" s="69"/>
      <c r="G202" s="69"/>
      <c r="H202" s="69"/>
      <c r="J202" s="69"/>
      <c r="K202" s="69"/>
      <c r="L202" s="69"/>
      <c r="M202" s="69"/>
      <c r="N202" s="69"/>
      <c r="O202" s="69"/>
      <c r="P202" s="885"/>
    </row>
    <row r="203" spans="1:16" ht="11.1" customHeight="1">
      <c r="A203" s="229"/>
      <c r="B203" s="69" t="s">
        <v>73</v>
      </c>
      <c r="C203" s="233"/>
      <c r="D203" s="72"/>
      <c r="E203" s="72"/>
      <c r="F203" s="72"/>
      <c r="G203" s="72"/>
      <c r="H203" s="72"/>
      <c r="I203" s="69" t="s">
        <v>1019</v>
      </c>
      <c r="J203" s="72"/>
      <c r="K203" s="69"/>
      <c r="L203" s="69"/>
      <c r="M203" s="69"/>
      <c r="N203" s="75"/>
      <c r="O203" s="932"/>
      <c r="P203" s="885"/>
    </row>
    <row r="204" spans="1:16" ht="11.1" customHeight="1">
      <c r="B204" s="69"/>
      <c r="C204" s="955"/>
      <c r="D204" s="955"/>
      <c r="E204" s="955"/>
      <c r="F204" s="955"/>
      <c r="G204" s="955"/>
      <c r="K204" s="69"/>
      <c r="L204" s="69"/>
      <c r="M204" s="69"/>
      <c r="N204" s="75"/>
      <c r="O204" s="932"/>
      <c r="P204" s="885"/>
    </row>
    <row r="205" spans="1:16">
      <c r="C205" s="69"/>
      <c r="D205" s="69"/>
      <c r="E205" s="69"/>
      <c r="F205" s="69"/>
      <c r="G205" s="69"/>
      <c r="K205" s="73"/>
      <c r="L205" s="74"/>
      <c r="M205" s="73"/>
      <c r="N205" s="75"/>
      <c r="O205" s="932"/>
      <c r="P205" s="885"/>
    </row>
    <row r="206" spans="1:16">
      <c r="B206" s="231"/>
      <c r="C206" s="234"/>
      <c r="D206" s="231"/>
      <c r="E206" s="231"/>
      <c r="F206" s="231"/>
      <c r="G206" s="231"/>
      <c r="H206" s="231"/>
      <c r="I206" s="231"/>
      <c r="J206" s="231"/>
      <c r="K206" s="231"/>
      <c r="L206" s="231"/>
      <c r="M206" s="231"/>
      <c r="N206" s="231"/>
      <c r="O206" s="231"/>
      <c r="P206" s="885"/>
    </row>
    <row r="207" spans="1:16">
      <c r="B207" s="931"/>
      <c r="C207" s="931"/>
      <c r="D207" s="931"/>
      <c r="E207" s="931"/>
      <c r="F207" s="931"/>
      <c r="G207" s="931"/>
      <c r="H207" s="82"/>
      <c r="I207" s="82"/>
      <c r="J207" s="82"/>
      <c r="K207" s="82"/>
      <c r="L207" s="82"/>
      <c r="M207" s="82"/>
      <c r="N207" s="74"/>
      <c r="O207" s="73"/>
      <c r="P207" s="885"/>
    </row>
    <row r="208" spans="1:16">
      <c r="B208" s="933"/>
      <c r="C208" s="70"/>
      <c r="D208" s="933"/>
      <c r="E208" s="933"/>
      <c r="F208" s="933"/>
      <c r="G208" s="933"/>
      <c r="H208" s="82"/>
      <c r="I208" s="82"/>
      <c r="J208" s="82"/>
      <c r="K208" s="82"/>
      <c r="L208" s="82"/>
      <c r="M208" s="82"/>
      <c r="N208" s="74"/>
      <c r="O208" s="73"/>
      <c r="P208" s="885"/>
    </row>
    <row r="209" spans="2:16">
      <c r="B209" s="931"/>
      <c r="C209" s="931"/>
      <c r="D209" s="931"/>
      <c r="E209" s="931"/>
      <c r="F209" s="931"/>
      <c r="G209" s="931"/>
      <c r="H209" s="931"/>
      <c r="I209" s="83"/>
      <c r="J209" s="83"/>
      <c r="K209" s="83"/>
      <c r="L209" s="83"/>
      <c r="M209" s="83"/>
      <c r="N209" s="84"/>
      <c r="O209" s="83"/>
      <c r="P209" s="885"/>
    </row>
  </sheetData>
  <mergeCells count="13">
    <mergeCell ref="I197:O197"/>
    <mergeCell ref="A1:P1"/>
    <mergeCell ref="O4:P4"/>
    <mergeCell ref="A78:C78"/>
    <mergeCell ref="A79:P79"/>
    <mergeCell ref="O81:P81"/>
    <mergeCell ref="A155:C155"/>
    <mergeCell ref="A156:P156"/>
    <mergeCell ref="O158:P158"/>
    <mergeCell ref="A162:B162"/>
    <mergeCell ref="O82:P82"/>
    <mergeCell ref="O159:P159"/>
    <mergeCell ref="A108:B108"/>
  </mergeCells>
  <printOptions horizontalCentered="1"/>
  <pageMargins left="7.874015748031496E-2" right="3.937007874015748E-2" top="0.55118110236220474" bottom="0.27559055118110237" header="0.19685039370078741" footer="0.15748031496062992"/>
  <pageSetup paperSize="9" scale="83" fitToHeight="4" orientation="portrait" r:id="rId1"/>
  <headerFooter alignWithMargins="0"/>
  <rowBreaks count="2" manualBreakCount="2">
    <brk id="78" max="16383" man="1"/>
    <brk id="1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132"/>
  <sheetViews>
    <sheetView showGridLines="0" zoomScaleNormal="100" workbookViewId="0">
      <selection sqref="A1:W1"/>
    </sheetView>
  </sheetViews>
  <sheetFormatPr defaultColWidth="8.85546875" defaultRowHeight="12.75"/>
  <cols>
    <col min="1" max="1" width="2" style="9" customWidth="1"/>
    <col min="2" max="2" width="19.28515625" style="9" customWidth="1"/>
    <col min="3" max="3" width="3.28515625" style="3" customWidth="1"/>
    <col min="4" max="5" width="6" style="9" customWidth="1"/>
    <col min="6" max="6" width="1" style="9" customWidth="1"/>
    <col min="7" max="8" width="6" style="9" customWidth="1"/>
    <col min="9" max="9" width="0.7109375" style="9" customWidth="1"/>
    <col min="10" max="11" width="6" style="9" customWidth="1"/>
    <col min="12" max="12" width="0.5703125" style="9" customWidth="1"/>
    <col min="13" max="14" width="6" style="9" customWidth="1"/>
    <col min="15" max="15" width="0.5703125" style="9" customWidth="1"/>
    <col min="16" max="17" width="6" style="9" customWidth="1"/>
    <col min="18" max="18" width="0.5703125" style="9" customWidth="1"/>
    <col min="19" max="20" width="6" style="9" customWidth="1"/>
    <col min="21" max="21" width="14.7109375" style="9" customWidth="1"/>
    <col min="22" max="22" width="13.7109375" style="9" customWidth="1"/>
    <col min="23" max="23" width="12.28515625" style="9" customWidth="1"/>
    <col min="24" max="16384" width="8.85546875" style="9"/>
  </cols>
  <sheetData>
    <row r="1" spans="1:63" s="133" customFormat="1" ht="23.45" customHeight="1">
      <c r="A1" s="1581" t="s">
        <v>1003</v>
      </c>
      <c r="B1" s="1581"/>
      <c r="C1" s="1581"/>
      <c r="D1" s="1581"/>
      <c r="E1" s="1581"/>
      <c r="F1" s="1581"/>
      <c r="G1" s="1581"/>
      <c r="H1" s="1581"/>
      <c r="I1" s="1581"/>
      <c r="J1" s="1581"/>
      <c r="K1" s="1581"/>
      <c r="L1" s="1581"/>
      <c r="M1" s="1581"/>
      <c r="N1" s="1581"/>
      <c r="O1" s="1581"/>
      <c r="P1" s="1581"/>
      <c r="Q1" s="1581"/>
      <c r="R1" s="1581"/>
      <c r="S1" s="1581"/>
      <c r="T1" s="1581"/>
      <c r="U1" s="1581"/>
      <c r="V1" s="1581"/>
      <c r="W1" s="1581"/>
    </row>
    <row r="2" spans="1:63" ht="12.75" customHeight="1">
      <c r="A2" s="1572" t="s">
        <v>651</v>
      </c>
      <c r="B2" s="1569"/>
      <c r="C2" s="1569"/>
      <c r="D2" s="956"/>
      <c r="E2" s="235"/>
      <c r="F2" s="957"/>
      <c r="G2" s="958"/>
      <c r="H2" s="235"/>
      <c r="I2" s="957"/>
      <c r="J2" s="958"/>
      <c r="K2" s="235"/>
      <c r="L2" s="957"/>
      <c r="M2" s="958"/>
      <c r="N2" s="235"/>
      <c r="O2" s="957"/>
      <c r="P2" s="958"/>
      <c r="Q2" s="235"/>
      <c r="R2" s="957"/>
      <c r="S2" s="958"/>
      <c r="T2" s="235"/>
      <c r="U2" s="236"/>
      <c r="V2" s="1573" t="s">
        <v>0</v>
      </c>
      <c r="W2" s="1574"/>
    </row>
    <row r="3" spans="1:63" ht="12.75" customHeight="1">
      <c r="A3" s="1575" t="s">
        <v>1</v>
      </c>
      <c r="B3" s="1569"/>
      <c r="C3" s="237"/>
      <c r="D3" s="957"/>
      <c r="E3" s="235"/>
      <c r="F3" s="957"/>
      <c r="G3" s="958"/>
      <c r="H3" s="235"/>
      <c r="I3" s="957"/>
      <c r="J3" s="958"/>
      <c r="K3" s="235"/>
      <c r="L3" s="957"/>
      <c r="M3" s="958"/>
      <c r="N3" s="235"/>
      <c r="O3" s="957"/>
      <c r="P3" s="958"/>
      <c r="Q3" s="235"/>
      <c r="R3" s="957"/>
      <c r="S3" s="958"/>
      <c r="T3" s="235"/>
      <c r="U3" s="236"/>
      <c r="V3" s="236"/>
      <c r="W3" s="958"/>
    </row>
    <row r="4" spans="1:63" s="17" customFormat="1" ht="12.75" customHeight="1">
      <c r="A4" s="238"/>
      <c r="B4" s="238"/>
      <c r="C4" s="239"/>
      <c r="D4" s="1576" t="s">
        <v>262</v>
      </c>
      <c r="E4" s="1576"/>
      <c r="F4" s="1576"/>
      <c r="G4" s="1576"/>
      <c r="H4" s="1576"/>
      <c r="I4" s="1576"/>
      <c r="J4" s="1576"/>
      <c r="K4" s="1576"/>
      <c r="L4" s="1576"/>
      <c r="M4" s="1576"/>
      <c r="N4" s="1576"/>
      <c r="O4" s="1576"/>
      <c r="P4" s="1576"/>
      <c r="Q4" s="1576"/>
      <c r="R4" s="240"/>
      <c r="S4" s="241"/>
      <c r="T4" s="242"/>
      <c r="U4" s="243"/>
      <c r="V4" s="243"/>
      <c r="W4" s="241"/>
    </row>
    <row r="5" spans="1:63" s="17" customFormat="1" ht="12.75" customHeight="1">
      <c r="A5" s="238"/>
      <c r="B5" s="238"/>
      <c r="C5" s="239"/>
      <c r="D5" s="1577" t="s">
        <v>263</v>
      </c>
      <c r="E5" s="1577"/>
      <c r="F5" s="1577"/>
      <c r="G5" s="1577"/>
      <c r="H5" s="1577"/>
      <c r="I5" s="1577"/>
      <c r="J5" s="1577"/>
      <c r="K5" s="1577"/>
      <c r="L5" s="1577"/>
      <c r="M5" s="1577"/>
      <c r="N5" s="1577"/>
      <c r="O5" s="1577"/>
      <c r="P5" s="1577"/>
      <c r="Q5" s="1577"/>
      <c r="R5" s="240"/>
      <c r="S5" s="241"/>
      <c r="T5" s="242"/>
      <c r="U5" s="243"/>
      <c r="V5" s="243"/>
      <c r="W5" s="241"/>
    </row>
    <row r="6" spans="1:63" s="17" customFormat="1" ht="45.6" customHeight="1">
      <c r="A6" s="244"/>
      <c r="B6" s="244"/>
      <c r="C6" s="237"/>
      <c r="D6" s="1578" t="s">
        <v>264</v>
      </c>
      <c r="E6" s="1578"/>
      <c r="F6" s="245"/>
      <c r="G6" s="1578" t="s">
        <v>265</v>
      </c>
      <c r="H6" s="1578"/>
      <c r="I6" s="245"/>
      <c r="J6" s="1578" t="s">
        <v>266</v>
      </c>
      <c r="K6" s="1578"/>
      <c r="L6" s="245"/>
      <c r="M6" s="1578" t="s">
        <v>267</v>
      </c>
      <c r="N6" s="1578"/>
      <c r="O6" s="245"/>
      <c r="P6" s="1578" t="s">
        <v>268</v>
      </c>
      <c r="Q6" s="1578"/>
      <c r="R6" s="245"/>
      <c r="S6" s="1579" t="s">
        <v>269</v>
      </c>
      <c r="T6" s="1579"/>
      <c r="U6" s="246" t="s">
        <v>270</v>
      </c>
      <c r="V6" s="689" t="s">
        <v>271</v>
      </c>
      <c r="W6" s="246" t="s">
        <v>133</v>
      </c>
    </row>
    <row r="7" spans="1:63" s="17" customFormat="1" ht="11.25" customHeight="1">
      <c r="A7" s="238"/>
      <c r="B7" s="238"/>
      <c r="D7" s="247" t="s">
        <v>272</v>
      </c>
      <c r="E7" s="248" t="s">
        <v>273</v>
      </c>
      <c r="F7" s="249"/>
      <c r="G7" s="247" t="s">
        <v>272</v>
      </c>
      <c r="H7" s="248" t="s">
        <v>273</v>
      </c>
      <c r="I7" s="249"/>
      <c r="J7" s="247" t="s">
        <v>272</v>
      </c>
      <c r="K7" s="248" t="s">
        <v>273</v>
      </c>
      <c r="L7" s="249"/>
      <c r="M7" s="247" t="s">
        <v>272</v>
      </c>
      <c r="N7" s="250" t="s">
        <v>273</v>
      </c>
      <c r="O7" s="249"/>
      <c r="P7" s="247" t="s">
        <v>272</v>
      </c>
      <c r="Q7" s="248" t="s">
        <v>273</v>
      </c>
      <c r="R7" s="249"/>
      <c r="S7" s="251" t="s">
        <v>272</v>
      </c>
      <c r="T7" s="252" t="s">
        <v>273</v>
      </c>
      <c r="U7" s="251" t="s">
        <v>272</v>
      </c>
      <c r="V7" s="251" t="s">
        <v>272</v>
      </c>
      <c r="W7" s="251" t="s">
        <v>272</v>
      </c>
    </row>
    <row r="8" spans="1:63" s="186" customFormat="1" ht="11.1" customHeight="1">
      <c r="A8" s="253"/>
      <c r="B8" s="253"/>
      <c r="C8" s="239" t="s">
        <v>50</v>
      </c>
      <c r="D8" s="1580" t="s">
        <v>21</v>
      </c>
      <c r="E8" s="1580"/>
      <c r="F8" s="254"/>
      <c r="G8" s="255"/>
      <c r="H8" s="256"/>
      <c r="I8" s="254"/>
      <c r="J8" s="255"/>
      <c r="K8" s="256"/>
      <c r="L8" s="254"/>
      <c r="M8" s="1580" t="s">
        <v>22</v>
      </c>
      <c r="N8" s="1580"/>
      <c r="O8" s="254"/>
      <c r="P8" s="1580" t="s">
        <v>23</v>
      </c>
      <c r="Q8" s="1580"/>
      <c r="R8" s="254"/>
      <c r="S8" s="1580" t="s">
        <v>25</v>
      </c>
      <c r="T8" s="1580"/>
      <c r="U8" s="257" t="s">
        <v>240</v>
      </c>
      <c r="V8" s="258"/>
      <c r="W8" s="257"/>
    </row>
    <row r="9" spans="1:63" s="17" customFormat="1" ht="11.1" customHeight="1">
      <c r="B9" s="259" t="s">
        <v>274</v>
      </c>
      <c r="C9" s="3"/>
      <c r="D9" s="260"/>
      <c r="E9" s="261"/>
      <c r="F9" s="238"/>
      <c r="G9" s="260"/>
      <c r="H9" s="261"/>
      <c r="I9" s="238"/>
      <c r="J9" s="260"/>
      <c r="K9" s="261"/>
      <c r="L9" s="238"/>
      <c r="M9" s="260"/>
      <c r="N9" s="261"/>
      <c r="O9" s="238"/>
      <c r="P9" s="262"/>
      <c r="Q9" s="261"/>
      <c r="R9" s="238"/>
      <c r="S9" s="260"/>
      <c r="T9" s="261"/>
      <c r="U9" s="263"/>
      <c r="V9" s="263"/>
      <c r="W9" s="260"/>
      <c r="X9" s="266"/>
      <c r="Y9" s="266"/>
      <c r="Z9" s="266"/>
      <c r="AA9" s="266"/>
      <c r="AB9" s="266"/>
      <c r="AC9" s="266"/>
      <c r="AD9" s="266"/>
      <c r="AE9" s="266"/>
      <c r="AF9" s="266"/>
      <c r="AG9" s="266"/>
      <c r="AH9" s="266"/>
      <c r="AI9" s="266"/>
      <c r="AJ9" s="266"/>
      <c r="AK9" s="266"/>
      <c r="AL9" s="266"/>
      <c r="AM9" s="266"/>
      <c r="AN9" s="266"/>
      <c r="AO9" s="266"/>
      <c r="AP9" s="266"/>
      <c r="AQ9" s="266"/>
    </row>
    <row r="10" spans="1:63" s="17" customFormat="1" ht="11.1" customHeight="1">
      <c r="A10" s="244"/>
      <c r="B10" s="264" t="s">
        <v>144</v>
      </c>
      <c r="C10" s="265"/>
      <c r="D10" s="266">
        <v>0.2</v>
      </c>
      <c r="E10" s="267">
        <v>56.5</v>
      </c>
      <c r="F10" s="266"/>
      <c r="G10" s="266">
        <v>0.1</v>
      </c>
      <c r="H10" s="267">
        <v>30.7</v>
      </c>
      <c r="I10" s="266"/>
      <c r="J10" s="266" t="s">
        <v>29</v>
      </c>
      <c r="K10" s="267" t="s">
        <v>30</v>
      </c>
      <c r="L10" s="266" t="s">
        <v>30</v>
      </c>
      <c r="M10" s="266" t="s">
        <v>29</v>
      </c>
      <c r="N10" s="267" t="s">
        <v>30</v>
      </c>
      <c r="O10" s="266"/>
      <c r="P10" s="266" t="s">
        <v>29</v>
      </c>
      <c r="Q10" s="267" t="s">
        <v>30</v>
      </c>
      <c r="R10" s="266"/>
      <c r="S10" s="266" t="s">
        <v>29</v>
      </c>
      <c r="T10" s="267" t="s">
        <v>30</v>
      </c>
      <c r="U10" s="266">
        <v>0.4</v>
      </c>
      <c r="V10" s="266" t="s">
        <v>29</v>
      </c>
      <c r="W10" s="266">
        <v>0.4</v>
      </c>
      <c r="X10" s="266"/>
      <c r="Y10" s="266"/>
      <c r="Z10" s="266"/>
      <c r="AA10" s="266"/>
      <c r="AB10" s="266"/>
      <c r="AC10" s="266"/>
      <c r="AD10" s="266"/>
      <c r="AE10" s="266"/>
      <c r="AF10" s="266"/>
      <c r="AG10" s="266"/>
      <c r="AH10" s="266"/>
      <c r="AI10" s="266"/>
      <c r="AJ10" s="266"/>
      <c r="AK10" s="266"/>
      <c r="AL10" s="266"/>
      <c r="AM10" s="266"/>
      <c r="AN10" s="266"/>
      <c r="AO10" s="266"/>
      <c r="AP10" s="266"/>
      <c r="AQ10" s="266"/>
      <c r="AR10" s="123"/>
      <c r="AS10" s="123"/>
      <c r="AT10" s="123"/>
      <c r="AU10" s="123"/>
      <c r="AV10" s="123"/>
      <c r="AW10" s="123"/>
      <c r="AX10" s="123"/>
      <c r="AY10" s="123"/>
      <c r="AZ10" s="123"/>
      <c r="BA10" s="123"/>
      <c r="BB10" s="123"/>
      <c r="BC10" s="123"/>
      <c r="BD10" s="123"/>
      <c r="BE10" s="123"/>
      <c r="BF10" s="123"/>
      <c r="BG10" s="123"/>
      <c r="BH10" s="123"/>
      <c r="BI10" s="123"/>
      <c r="BJ10" s="123"/>
      <c r="BK10" s="123"/>
    </row>
    <row r="11" spans="1:63" s="17" customFormat="1" ht="11.1" customHeight="1">
      <c r="A11" s="244"/>
      <c r="B11" s="264" t="s">
        <v>145</v>
      </c>
      <c r="C11" s="3">
        <v>8</v>
      </c>
      <c r="D11" s="266">
        <v>0.2</v>
      </c>
      <c r="E11" s="267">
        <v>65.5</v>
      </c>
      <c r="F11" s="266"/>
      <c r="G11" s="266">
        <v>0.1</v>
      </c>
      <c r="H11" s="267">
        <v>26.4</v>
      </c>
      <c r="I11" s="266"/>
      <c r="J11" s="266" t="s">
        <v>29</v>
      </c>
      <c r="K11" s="267" t="s">
        <v>30</v>
      </c>
      <c r="L11" s="266" t="s">
        <v>30</v>
      </c>
      <c r="M11" s="266" t="s">
        <v>29</v>
      </c>
      <c r="N11" s="267" t="s">
        <v>30</v>
      </c>
      <c r="O11" s="266"/>
      <c r="P11" s="266" t="s">
        <v>29</v>
      </c>
      <c r="Q11" s="267" t="s">
        <v>30</v>
      </c>
      <c r="R11" s="266"/>
      <c r="S11" s="266" t="s">
        <v>29</v>
      </c>
      <c r="T11" s="267" t="s">
        <v>30</v>
      </c>
      <c r="U11" s="266">
        <v>0.2</v>
      </c>
      <c r="V11" s="266" t="s">
        <v>29</v>
      </c>
      <c r="W11" s="266">
        <v>0.2</v>
      </c>
      <c r="X11" s="266"/>
      <c r="Y11" s="266"/>
      <c r="Z11" s="266"/>
      <c r="AA11" s="266"/>
      <c r="AB11" s="266"/>
      <c r="AC11" s="266"/>
      <c r="AD11" s="266"/>
      <c r="AE11" s="266"/>
      <c r="AF11" s="266"/>
      <c r="AG11" s="266"/>
      <c r="AH11" s="266"/>
      <c r="AI11" s="266"/>
      <c r="AJ11" s="266"/>
      <c r="AK11" s="266"/>
      <c r="AL11" s="266"/>
      <c r="AM11" s="266"/>
      <c r="AN11" s="266"/>
      <c r="AO11" s="266"/>
      <c r="AP11" s="266"/>
      <c r="AQ11" s="266"/>
      <c r="AR11" s="123"/>
      <c r="AS11" s="123"/>
      <c r="AT11" s="123"/>
      <c r="AU11" s="123"/>
      <c r="AV11" s="123"/>
      <c r="AW11" s="123"/>
      <c r="AX11" s="123"/>
      <c r="AY11" s="123"/>
      <c r="AZ11" s="123"/>
      <c r="BA11" s="123"/>
      <c r="BB11" s="123"/>
      <c r="BC11" s="123"/>
      <c r="BD11" s="123"/>
      <c r="BE11" s="123"/>
      <c r="BF11" s="123"/>
      <c r="BG11" s="123"/>
      <c r="BH11" s="123"/>
      <c r="BI11" s="123"/>
      <c r="BJ11" s="123"/>
      <c r="BK11" s="123"/>
    </row>
    <row r="12" spans="1:63" s="17" customFormat="1" ht="11.1" customHeight="1">
      <c r="A12" s="244"/>
      <c r="B12" s="264" t="s">
        <v>146</v>
      </c>
      <c r="C12" s="3">
        <v>9</v>
      </c>
      <c r="D12" s="266">
        <v>0.7</v>
      </c>
      <c r="E12" s="267">
        <v>76</v>
      </c>
      <c r="F12" s="266"/>
      <c r="G12" s="266">
        <v>0.2</v>
      </c>
      <c r="H12" s="267">
        <v>18.5</v>
      </c>
      <c r="I12" s="266"/>
      <c r="J12" s="266" t="s">
        <v>29</v>
      </c>
      <c r="K12" s="267" t="s">
        <v>30</v>
      </c>
      <c r="L12" s="266"/>
      <c r="M12" s="266" t="s">
        <v>29</v>
      </c>
      <c r="N12" s="267" t="s">
        <v>30</v>
      </c>
      <c r="O12" s="266"/>
      <c r="P12" s="266" t="s">
        <v>29</v>
      </c>
      <c r="Q12" s="267" t="s">
        <v>30</v>
      </c>
      <c r="R12" s="266"/>
      <c r="S12" s="266" t="s">
        <v>29</v>
      </c>
      <c r="T12" s="267" t="s">
        <v>30</v>
      </c>
      <c r="U12" s="266">
        <v>0.9</v>
      </c>
      <c r="V12" s="266" t="s">
        <v>29</v>
      </c>
      <c r="W12" s="266">
        <v>0.9</v>
      </c>
      <c r="X12" s="266"/>
      <c r="Y12" s="266"/>
      <c r="Z12" s="266"/>
      <c r="AA12" s="266"/>
      <c r="AB12" s="266"/>
      <c r="AC12" s="266"/>
      <c r="AD12" s="266"/>
      <c r="AE12" s="266"/>
      <c r="AF12" s="266"/>
      <c r="AG12" s="266"/>
      <c r="AH12" s="266"/>
      <c r="AI12" s="266"/>
      <c r="AJ12" s="266"/>
      <c r="AK12" s="266"/>
      <c r="AL12" s="266"/>
      <c r="AM12" s="266"/>
      <c r="AN12" s="266"/>
      <c r="AO12" s="266"/>
      <c r="AP12" s="266"/>
      <c r="AQ12" s="266"/>
      <c r="AR12" s="123"/>
      <c r="AS12" s="123"/>
      <c r="AT12" s="123"/>
      <c r="AU12" s="123"/>
      <c r="AV12" s="123"/>
      <c r="AW12" s="123"/>
      <c r="AX12" s="123"/>
      <c r="AY12" s="123"/>
      <c r="AZ12" s="123"/>
      <c r="BA12" s="123"/>
      <c r="BB12" s="123"/>
      <c r="BC12" s="123"/>
      <c r="BD12" s="123"/>
      <c r="BE12" s="123"/>
      <c r="BF12" s="123"/>
      <c r="BG12" s="123"/>
      <c r="BH12" s="123"/>
      <c r="BI12" s="123"/>
      <c r="BJ12" s="123"/>
      <c r="BK12" s="123"/>
    </row>
    <row r="13" spans="1:63" s="17" customFormat="1" ht="11.1" customHeight="1">
      <c r="A13" s="244"/>
      <c r="B13" s="264" t="s">
        <v>275</v>
      </c>
      <c r="C13" s="265"/>
      <c r="D13" s="266">
        <v>1</v>
      </c>
      <c r="E13" s="267">
        <v>69.599999999999994</v>
      </c>
      <c r="F13" s="266"/>
      <c r="G13" s="266">
        <v>0.3</v>
      </c>
      <c r="H13" s="267">
        <v>22.7</v>
      </c>
      <c r="I13" s="266"/>
      <c r="J13" s="266" t="s">
        <v>29</v>
      </c>
      <c r="K13" s="267" t="s">
        <v>30</v>
      </c>
      <c r="L13" s="266"/>
      <c r="M13" s="266" t="s">
        <v>29</v>
      </c>
      <c r="N13" s="267" t="s">
        <v>30</v>
      </c>
      <c r="O13" s="266"/>
      <c r="P13" s="266" t="s">
        <v>29</v>
      </c>
      <c r="Q13" s="267" t="s">
        <v>30</v>
      </c>
      <c r="R13" s="266"/>
      <c r="S13" s="266" t="s">
        <v>29</v>
      </c>
      <c r="T13" s="267" t="s">
        <v>30</v>
      </c>
      <c r="U13" s="266">
        <v>1.4</v>
      </c>
      <c r="V13" s="266" t="s">
        <v>29</v>
      </c>
      <c r="W13" s="266">
        <v>1.5</v>
      </c>
      <c r="X13" s="266"/>
      <c r="Y13" s="266"/>
      <c r="Z13" s="266"/>
      <c r="AA13" s="266"/>
      <c r="AB13" s="266"/>
      <c r="AC13" s="266"/>
      <c r="AD13" s="266"/>
      <c r="AE13" s="266"/>
      <c r="AF13" s="266"/>
      <c r="AG13" s="266"/>
      <c r="AH13" s="266"/>
      <c r="AI13" s="266"/>
      <c r="AJ13" s="266"/>
      <c r="AK13" s="266"/>
      <c r="AL13" s="266"/>
      <c r="AM13" s="266"/>
      <c r="AN13" s="266"/>
      <c r="AO13" s="266"/>
      <c r="AP13" s="266"/>
      <c r="AQ13" s="266"/>
      <c r="AR13" s="123"/>
      <c r="AS13" s="123"/>
      <c r="AT13" s="123"/>
      <c r="AU13" s="123"/>
      <c r="AV13" s="123"/>
      <c r="AW13" s="123"/>
      <c r="AX13" s="123"/>
      <c r="AY13" s="123"/>
      <c r="AZ13" s="123"/>
      <c r="BA13" s="123"/>
      <c r="BB13" s="123"/>
      <c r="BC13" s="123"/>
      <c r="BD13" s="123"/>
      <c r="BE13" s="123"/>
      <c r="BF13" s="123"/>
      <c r="BG13" s="123"/>
      <c r="BH13" s="123"/>
      <c r="BI13" s="123"/>
      <c r="BJ13" s="123"/>
      <c r="BK13" s="123"/>
    </row>
    <row r="14" spans="1:63" s="17" customFormat="1" ht="11.1" customHeight="1">
      <c r="A14" s="244"/>
      <c r="B14" s="264"/>
      <c r="C14" s="265"/>
      <c r="D14" s="268"/>
      <c r="E14" s="267"/>
      <c r="F14" s="268"/>
      <c r="G14" s="268"/>
      <c r="H14" s="267"/>
      <c r="I14" s="268"/>
      <c r="J14" s="268"/>
      <c r="K14" s="267"/>
      <c r="L14" s="268"/>
      <c r="M14" s="268"/>
      <c r="N14" s="267"/>
      <c r="O14" s="268"/>
      <c r="P14" s="268"/>
      <c r="Q14" s="267"/>
      <c r="R14" s="268"/>
      <c r="S14" s="268"/>
      <c r="T14" s="267"/>
      <c r="U14" s="268"/>
      <c r="V14" s="268"/>
      <c r="W14" s="268"/>
      <c r="X14" s="266"/>
      <c r="Y14" s="266"/>
      <c r="Z14" s="266"/>
      <c r="AA14" s="266"/>
      <c r="AB14" s="266"/>
      <c r="AC14" s="266"/>
      <c r="AD14" s="266"/>
      <c r="AE14" s="266"/>
      <c r="AF14" s="266"/>
      <c r="AG14" s="266"/>
      <c r="AH14" s="266"/>
      <c r="AI14" s="266"/>
      <c r="AJ14" s="266"/>
      <c r="AK14" s="266"/>
      <c r="AL14" s="266"/>
      <c r="AM14" s="266"/>
      <c r="AN14" s="266"/>
      <c r="AO14" s="266"/>
      <c r="AP14" s="266"/>
      <c r="AQ14" s="266"/>
      <c r="AR14" s="123"/>
      <c r="AS14" s="123"/>
      <c r="AT14" s="123"/>
      <c r="AU14" s="123"/>
      <c r="AV14" s="123"/>
      <c r="AW14" s="123"/>
      <c r="AX14" s="123"/>
      <c r="AY14" s="123"/>
      <c r="AZ14" s="123"/>
      <c r="BA14" s="123"/>
      <c r="BB14" s="123"/>
      <c r="BC14" s="123"/>
      <c r="BD14" s="123"/>
      <c r="BE14" s="123"/>
      <c r="BF14" s="123"/>
      <c r="BG14" s="123"/>
      <c r="BH14" s="123"/>
      <c r="BI14" s="123"/>
      <c r="BJ14" s="123"/>
      <c r="BK14" s="123"/>
    </row>
    <row r="15" spans="1:63" s="17" customFormat="1" ht="11.1" customHeight="1">
      <c r="B15" s="259" t="s">
        <v>276</v>
      </c>
      <c r="C15" s="3"/>
      <c r="D15" s="269"/>
      <c r="E15" s="270"/>
      <c r="F15" s="269"/>
      <c r="G15" s="269"/>
      <c r="H15" s="270"/>
      <c r="I15" s="269"/>
      <c r="J15" s="269"/>
      <c r="K15" s="270"/>
      <c r="L15" s="269"/>
      <c r="M15" s="269"/>
      <c r="N15" s="270"/>
      <c r="O15" s="269"/>
      <c r="P15" s="269"/>
      <c r="Q15" s="270"/>
      <c r="R15" s="269"/>
      <c r="S15" s="269"/>
      <c r="T15" s="270"/>
      <c r="U15" s="269"/>
      <c r="V15" s="269"/>
      <c r="W15" s="269"/>
      <c r="X15" s="266"/>
      <c r="Y15" s="266"/>
      <c r="Z15" s="266"/>
      <c r="AA15" s="266"/>
      <c r="AB15" s="266"/>
      <c r="AC15" s="266"/>
      <c r="AD15" s="266"/>
      <c r="AE15" s="266"/>
      <c r="AF15" s="266"/>
      <c r="AG15" s="266"/>
      <c r="AH15" s="266"/>
      <c r="AI15" s="266"/>
      <c r="AJ15" s="266"/>
      <c r="AK15" s="266"/>
      <c r="AL15" s="266"/>
      <c r="AM15" s="266"/>
      <c r="AN15" s="266"/>
      <c r="AO15" s="266"/>
      <c r="AP15" s="266"/>
      <c r="AQ15" s="266"/>
      <c r="AR15" s="123"/>
      <c r="AS15" s="123"/>
      <c r="AT15" s="123"/>
      <c r="AU15" s="123"/>
      <c r="AV15" s="123"/>
      <c r="AW15" s="123"/>
      <c r="AX15" s="123"/>
      <c r="AY15" s="123"/>
      <c r="AZ15" s="123"/>
      <c r="BA15" s="123"/>
      <c r="BB15" s="123"/>
      <c r="BC15" s="123"/>
      <c r="BD15" s="123"/>
      <c r="BE15" s="123"/>
      <c r="BF15" s="123"/>
      <c r="BG15" s="123"/>
      <c r="BH15" s="123"/>
      <c r="BI15" s="123"/>
      <c r="BJ15" s="123"/>
      <c r="BK15" s="123"/>
    </row>
    <row r="16" spans="1:63" s="17" customFormat="1" ht="11.1" customHeight="1">
      <c r="A16" s="244"/>
      <c r="B16" s="264" t="s">
        <v>144</v>
      </c>
      <c r="C16" s="265"/>
      <c r="D16" s="266">
        <v>7.6</v>
      </c>
      <c r="E16" s="267">
        <v>56.4</v>
      </c>
      <c r="F16" s="266"/>
      <c r="G16" s="266">
        <v>4.8</v>
      </c>
      <c r="H16" s="267">
        <v>35.4</v>
      </c>
      <c r="I16" s="266"/>
      <c r="J16" s="266">
        <v>0.3</v>
      </c>
      <c r="K16" s="267">
        <v>2.4</v>
      </c>
      <c r="L16" s="266" t="s">
        <v>30</v>
      </c>
      <c r="M16" s="266">
        <v>0.4</v>
      </c>
      <c r="N16" s="267">
        <v>2.9</v>
      </c>
      <c r="O16" s="266"/>
      <c r="P16" s="266">
        <v>0.4</v>
      </c>
      <c r="Q16" s="267">
        <v>2.9</v>
      </c>
      <c r="R16" s="266"/>
      <c r="S16" s="266" t="s">
        <v>29</v>
      </c>
      <c r="T16" s="267" t="s">
        <v>30</v>
      </c>
      <c r="U16" s="266">
        <v>13.4</v>
      </c>
      <c r="V16" s="266" t="s">
        <v>29</v>
      </c>
      <c r="W16" s="266">
        <v>13.5</v>
      </c>
      <c r="X16" s="266"/>
      <c r="Y16" s="266"/>
      <c r="Z16" s="266"/>
      <c r="AA16" s="266"/>
      <c r="AB16" s="266"/>
      <c r="AC16" s="266"/>
      <c r="AD16" s="266"/>
      <c r="AE16" s="266"/>
      <c r="AF16" s="266"/>
      <c r="AG16" s="266"/>
      <c r="AH16" s="266"/>
      <c r="AI16" s="266"/>
      <c r="AJ16" s="266"/>
      <c r="AK16" s="266"/>
      <c r="AL16" s="266"/>
      <c r="AM16" s="266"/>
      <c r="AN16" s="266"/>
      <c r="AO16" s="266"/>
      <c r="AP16" s="266"/>
      <c r="AQ16" s="266"/>
      <c r="AR16" s="123"/>
      <c r="AS16" s="123"/>
      <c r="AT16" s="123"/>
      <c r="AU16" s="123"/>
      <c r="AV16" s="123"/>
      <c r="AW16" s="123"/>
      <c r="AX16" s="123"/>
      <c r="AY16" s="123"/>
      <c r="AZ16" s="123"/>
      <c r="BA16" s="123"/>
      <c r="BB16" s="123"/>
      <c r="BC16" s="123"/>
      <c r="BD16" s="123"/>
      <c r="BE16" s="123"/>
      <c r="BF16" s="123"/>
      <c r="BG16" s="123"/>
      <c r="BH16" s="123"/>
      <c r="BI16" s="123"/>
      <c r="BJ16" s="123"/>
      <c r="BK16" s="123"/>
    </row>
    <row r="17" spans="1:63" s="17" customFormat="1" ht="11.1" customHeight="1">
      <c r="A17" s="244"/>
      <c r="B17" s="264" t="s">
        <v>145</v>
      </c>
      <c r="C17" s="3">
        <v>8</v>
      </c>
      <c r="D17" s="266">
        <v>13.8</v>
      </c>
      <c r="E17" s="267">
        <v>71.400000000000006</v>
      </c>
      <c r="F17" s="266"/>
      <c r="G17" s="266">
        <v>4.8</v>
      </c>
      <c r="H17" s="267">
        <v>24.7</v>
      </c>
      <c r="I17" s="266"/>
      <c r="J17" s="266">
        <v>0.2</v>
      </c>
      <c r="K17" s="267">
        <v>1.1000000000000001</v>
      </c>
      <c r="L17" s="266" t="s">
        <v>30</v>
      </c>
      <c r="M17" s="266">
        <v>0.3</v>
      </c>
      <c r="N17" s="267">
        <v>1.6</v>
      </c>
      <c r="O17" s="266"/>
      <c r="P17" s="266">
        <v>0.2</v>
      </c>
      <c r="Q17" s="267">
        <v>1.1000000000000001</v>
      </c>
      <c r="R17" s="266"/>
      <c r="S17" s="266" t="s">
        <v>29</v>
      </c>
      <c r="T17" s="267" t="s">
        <v>30</v>
      </c>
      <c r="U17" s="266">
        <v>19.3</v>
      </c>
      <c r="V17" s="266" t="s">
        <v>29</v>
      </c>
      <c r="W17" s="266">
        <v>19.399999999999999</v>
      </c>
      <c r="X17" s="266"/>
      <c r="Y17" s="266"/>
      <c r="Z17" s="266"/>
      <c r="AA17" s="266"/>
      <c r="AB17" s="266"/>
      <c r="AC17" s="266"/>
      <c r="AD17" s="266"/>
      <c r="AE17" s="266"/>
      <c r="AF17" s="266"/>
      <c r="AG17" s="266"/>
      <c r="AH17" s="266"/>
      <c r="AI17" s="266"/>
      <c r="AJ17" s="266"/>
      <c r="AK17" s="266"/>
      <c r="AL17" s="266"/>
      <c r="AM17" s="266"/>
      <c r="AN17" s="266"/>
      <c r="AO17" s="266"/>
      <c r="AP17" s="266"/>
      <c r="AQ17" s="266"/>
      <c r="AR17" s="123"/>
      <c r="AS17" s="123"/>
      <c r="AT17" s="123"/>
      <c r="AU17" s="123"/>
      <c r="AV17" s="123"/>
      <c r="AW17" s="123"/>
      <c r="AX17" s="123"/>
      <c r="AY17" s="123"/>
      <c r="AZ17" s="123"/>
      <c r="BA17" s="123"/>
      <c r="BB17" s="123"/>
      <c r="BC17" s="123"/>
      <c r="BD17" s="123"/>
      <c r="BE17" s="123"/>
      <c r="BF17" s="123"/>
      <c r="BG17" s="123"/>
      <c r="BH17" s="123"/>
      <c r="BI17" s="123"/>
      <c r="BJ17" s="123"/>
      <c r="BK17" s="123"/>
    </row>
    <row r="18" spans="1:63" s="17" customFormat="1" ht="11.1" customHeight="1">
      <c r="A18" s="244"/>
      <c r="B18" s="264" t="s">
        <v>146</v>
      </c>
      <c r="C18" s="3">
        <v>9</v>
      </c>
      <c r="D18" s="266">
        <v>131.9</v>
      </c>
      <c r="E18" s="267">
        <v>80.900000000000006</v>
      </c>
      <c r="F18" s="266"/>
      <c r="G18" s="266">
        <v>25.5</v>
      </c>
      <c r="H18" s="267">
        <v>15.6</v>
      </c>
      <c r="I18" s="266"/>
      <c r="J18" s="266">
        <v>1.4</v>
      </c>
      <c r="K18" s="267">
        <v>0.9</v>
      </c>
      <c r="L18" s="266"/>
      <c r="M18" s="266">
        <v>2.2000000000000002</v>
      </c>
      <c r="N18" s="267">
        <v>1.3</v>
      </c>
      <c r="O18" s="266"/>
      <c r="P18" s="266">
        <v>1.9</v>
      </c>
      <c r="Q18" s="267">
        <v>1.2</v>
      </c>
      <c r="R18" s="266"/>
      <c r="S18" s="266">
        <v>0.2</v>
      </c>
      <c r="T18" s="267">
        <v>0.1</v>
      </c>
      <c r="U18" s="266">
        <v>163.1</v>
      </c>
      <c r="V18" s="266">
        <v>3.2</v>
      </c>
      <c r="W18" s="266">
        <v>166.3</v>
      </c>
      <c r="X18" s="266"/>
      <c r="Y18" s="266"/>
      <c r="Z18" s="266"/>
      <c r="AA18" s="266"/>
      <c r="AB18" s="266"/>
      <c r="AC18" s="266"/>
      <c r="AD18" s="266"/>
      <c r="AE18" s="266"/>
      <c r="AF18" s="266"/>
      <c r="AG18" s="266"/>
      <c r="AH18" s="266"/>
      <c r="AI18" s="266"/>
      <c r="AJ18" s="266"/>
      <c r="AK18" s="266"/>
      <c r="AL18" s="266"/>
      <c r="AM18" s="266"/>
      <c r="AN18" s="266"/>
      <c r="AO18" s="266"/>
      <c r="AP18" s="266"/>
      <c r="AQ18" s="266"/>
      <c r="AR18" s="123"/>
      <c r="AS18" s="123"/>
      <c r="AT18" s="123"/>
      <c r="AU18" s="123"/>
      <c r="AV18" s="123"/>
      <c r="AW18" s="123"/>
      <c r="AX18" s="123"/>
      <c r="AY18" s="123"/>
      <c r="AZ18" s="123"/>
      <c r="BA18" s="123"/>
      <c r="BB18" s="123"/>
      <c r="BC18" s="123"/>
      <c r="BD18" s="123"/>
      <c r="BE18" s="123"/>
      <c r="BF18" s="123"/>
      <c r="BG18" s="123"/>
      <c r="BH18" s="123"/>
      <c r="BI18" s="123"/>
      <c r="BJ18" s="123"/>
      <c r="BK18" s="123"/>
    </row>
    <row r="19" spans="1:63" s="17" customFormat="1" ht="11.1" customHeight="1">
      <c r="A19" s="244"/>
      <c r="B19" s="264" t="s">
        <v>275</v>
      </c>
      <c r="C19" s="265"/>
      <c r="D19" s="266">
        <v>153.30000000000001</v>
      </c>
      <c r="E19" s="267">
        <v>78.3</v>
      </c>
      <c r="F19" s="266"/>
      <c r="G19" s="266">
        <v>35</v>
      </c>
      <c r="H19" s="267">
        <v>17.899999999999999</v>
      </c>
      <c r="I19" s="266"/>
      <c r="J19" s="266">
        <v>1.9</v>
      </c>
      <c r="K19" s="267">
        <v>1</v>
      </c>
      <c r="L19" s="266"/>
      <c r="M19" s="266">
        <v>2.9</v>
      </c>
      <c r="N19" s="267">
        <v>1.5</v>
      </c>
      <c r="O19" s="266"/>
      <c r="P19" s="266">
        <v>2.5</v>
      </c>
      <c r="Q19" s="267">
        <v>1.3</v>
      </c>
      <c r="R19" s="266"/>
      <c r="S19" s="266">
        <v>0.2</v>
      </c>
      <c r="T19" s="267">
        <v>0.1</v>
      </c>
      <c r="U19" s="266">
        <v>195.9</v>
      </c>
      <c r="V19" s="266">
        <v>3.3</v>
      </c>
      <c r="W19" s="266">
        <v>199.2</v>
      </c>
      <c r="X19" s="266"/>
      <c r="Y19" s="266"/>
      <c r="Z19" s="266"/>
      <c r="AA19" s="266"/>
      <c r="AB19" s="266"/>
      <c r="AC19" s="266"/>
      <c r="AD19" s="266"/>
      <c r="AE19" s="266"/>
      <c r="AF19" s="266"/>
      <c r="AG19" s="266"/>
      <c r="AH19" s="266"/>
      <c r="AI19" s="266"/>
      <c r="AJ19" s="266"/>
      <c r="AK19" s="266"/>
      <c r="AL19" s="266"/>
      <c r="AM19" s="266"/>
      <c r="AN19" s="266"/>
      <c r="AO19" s="266"/>
      <c r="AP19" s="266"/>
      <c r="AQ19" s="266"/>
      <c r="AR19" s="123"/>
      <c r="AS19" s="123"/>
      <c r="AT19" s="123"/>
      <c r="AU19" s="123"/>
      <c r="AV19" s="123"/>
      <c r="AW19" s="123"/>
      <c r="AX19" s="123"/>
      <c r="AY19" s="123"/>
      <c r="AZ19" s="123"/>
      <c r="BA19" s="123"/>
      <c r="BB19" s="123"/>
      <c r="BC19" s="123"/>
      <c r="BD19" s="123"/>
      <c r="BE19" s="123"/>
      <c r="BF19" s="123"/>
      <c r="BG19" s="123"/>
      <c r="BH19" s="123"/>
      <c r="BI19" s="123"/>
      <c r="BJ19" s="123"/>
      <c r="BK19" s="123"/>
    </row>
    <row r="20" spans="1:63" s="17" customFormat="1" ht="11.1" customHeight="1">
      <c r="A20" s="244"/>
      <c r="B20" s="264"/>
      <c r="C20" s="265"/>
      <c r="D20" s="268"/>
      <c r="E20" s="268"/>
      <c r="F20" s="268"/>
      <c r="G20" s="268"/>
      <c r="H20" s="268"/>
      <c r="I20" s="268"/>
      <c r="J20" s="268"/>
      <c r="K20" s="268"/>
      <c r="L20" s="268"/>
      <c r="M20" s="268"/>
      <c r="N20" s="268"/>
      <c r="O20" s="268"/>
      <c r="P20" s="268"/>
      <c r="Q20" s="268"/>
      <c r="R20" s="268"/>
      <c r="S20" s="268"/>
      <c r="T20" s="268"/>
      <c r="U20" s="268"/>
      <c r="V20" s="268"/>
      <c r="W20" s="268"/>
      <c r="X20" s="266"/>
      <c r="Y20" s="266"/>
      <c r="Z20" s="266"/>
      <c r="AA20" s="266"/>
      <c r="AB20" s="266"/>
      <c r="AC20" s="266"/>
      <c r="AD20" s="266"/>
      <c r="AE20" s="266"/>
      <c r="AF20" s="266"/>
      <c r="AG20" s="266"/>
      <c r="AH20" s="266"/>
      <c r="AI20" s="266"/>
      <c r="AJ20" s="266"/>
      <c r="AK20" s="266"/>
      <c r="AL20" s="266"/>
      <c r="AM20" s="266"/>
      <c r="AN20" s="266"/>
      <c r="AO20" s="266"/>
      <c r="AP20" s="266"/>
      <c r="AQ20" s="266"/>
      <c r="AR20" s="123"/>
      <c r="AS20" s="123"/>
      <c r="AT20" s="123"/>
      <c r="AU20" s="123"/>
      <c r="AV20" s="123"/>
      <c r="AW20" s="123"/>
      <c r="AX20" s="123"/>
      <c r="AY20" s="123"/>
      <c r="AZ20" s="123"/>
      <c r="BA20" s="123"/>
      <c r="BB20" s="123"/>
      <c r="BC20" s="123"/>
      <c r="BD20" s="123"/>
      <c r="BE20" s="123"/>
      <c r="BF20" s="123"/>
      <c r="BG20" s="123"/>
      <c r="BH20" s="123"/>
      <c r="BI20" s="123"/>
      <c r="BJ20" s="123"/>
      <c r="BK20" s="123"/>
    </row>
    <row r="21" spans="1:63" s="17" customFormat="1" ht="11.1" customHeight="1">
      <c r="B21" s="259" t="s">
        <v>42</v>
      </c>
      <c r="C21" s="239"/>
      <c r="D21" s="269"/>
      <c r="E21" s="270"/>
      <c r="F21" s="269"/>
      <c r="G21" s="269"/>
      <c r="H21" s="270"/>
      <c r="I21" s="269"/>
      <c r="J21" s="269"/>
      <c r="K21" s="270"/>
      <c r="L21" s="269"/>
      <c r="M21" s="269"/>
      <c r="N21" s="270"/>
      <c r="O21" s="269"/>
      <c r="P21" s="269"/>
      <c r="Q21" s="270"/>
      <c r="R21" s="269"/>
      <c r="S21" s="269"/>
      <c r="T21" s="270"/>
      <c r="U21" s="269"/>
      <c r="V21" s="269"/>
      <c r="W21" s="269"/>
      <c r="X21" s="266"/>
      <c r="Y21" s="266"/>
      <c r="Z21" s="266"/>
      <c r="AA21" s="266"/>
      <c r="AB21" s="266"/>
      <c r="AC21" s="266"/>
      <c r="AD21" s="266"/>
      <c r="AE21" s="266"/>
      <c r="AF21" s="266"/>
      <c r="AG21" s="266"/>
      <c r="AH21" s="266"/>
      <c r="AI21" s="266"/>
      <c r="AJ21" s="266"/>
      <c r="AK21" s="266"/>
      <c r="AL21" s="266"/>
      <c r="AM21" s="266"/>
      <c r="AN21" s="266"/>
      <c r="AO21" s="266"/>
      <c r="AP21" s="266"/>
      <c r="AQ21" s="266"/>
      <c r="AR21" s="123"/>
      <c r="AS21" s="123"/>
      <c r="AT21" s="123"/>
      <c r="AU21" s="123"/>
      <c r="AV21" s="123"/>
      <c r="AW21" s="123"/>
      <c r="AX21" s="123"/>
      <c r="AY21" s="123"/>
      <c r="AZ21" s="123"/>
      <c r="BA21" s="123"/>
      <c r="BB21" s="123"/>
      <c r="BC21" s="123"/>
      <c r="BD21" s="123"/>
      <c r="BE21" s="123"/>
      <c r="BF21" s="123"/>
      <c r="BG21" s="123"/>
      <c r="BH21" s="123"/>
      <c r="BI21" s="123"/>
      <c r="BJ21" s="123"/>
      <c r="BK21" s="123"/>
    </row>
    <row r="22" spans="1:63" s="17" customFormat="1" ht="11.1" customHeight="1">
      <c r="A22" s="244"/>
      <c r="B22" s="264" t="s">
        <v>144</v>
      </c>
      <c r="C22" s="265"/>
      <c r="D22" s="266">
        <v>1.7</v>
      </c>
      <c r="E22" s="267">
        <v>60.8</v>
      </c>
      <c r="F22" s="266"/>
      <c r="G22" s="266">
        <v>0.9</v>
      </c>
      <c r="H22" s="267">
        <v>31.2</v>
      </c>
      <c r="I22" s="266"/>
      <c r="J22" s="266">
        <v>0.1</v>
      </c>
      <c r="K22" s="267">
        <v>2.7</v>
      </c>
      <c r="L22" s="266" t="s">
        <v>30</v>
      </c>
      <c r="M22" s="266">
        <v>0.1</v>
      </c>
      <c r="N22" s="267">
        <v>2.4</v>
      </c>
      <c r="O22" s="266"/>
      <c r="P22" s="266">
        <v>0.1</v>
      </c>
      <c r="Q22" s="267">
        <v>2.9</v>
      </c>
      <c r="R22" s="266"/>
      <c r="S22" s="266" t="s">
        <v>29</v>
      </c>
      <c r="T22" s="267" t="s">
        <v>30</v>
      </c>
      <c r="U22" s="266">
        <v>2.9</v>
      </c>
      <c r="V22" s="266" t="s">
        <v>29</v>
      </c>
      <c r="W22" s="266">
        <v>2.9</v>
      </c>
      <c r="X22" s="266"/>
      <c r="Y22" s="266"/>
      <c r="Z22" s="266"/>
      <c r="AA22" s="266"/>
      <c r="AB22" s="266"/>
      <c r="AC22" s="266"/>
      <c r="AD22" s="266"/>
      <c r="AE22" s="266"/>
      <c r="AF22" s="266"/>
      <c r="AG22" s="266"/>
      <c r="AH22" s="266"/>
      <c r="AI22" s="266"/>
      <c r="AJ22" s="266"/>
      <c r="AK22" s="266"/>
      <c r="AL22" s="266"/>
      <c r="AM22" s="266"/>
      <c r="AN22" s="266"/>
      <c r="AO22" s="266"/>
      <c r="AP22" s="266"/>
      <c r="AQ22" s="266"/>
      <c r="AR22" s="123"/>
      <c r="AS22" s="123"/>
      <c r="AT22" s="123"/>
      <c r="AU22" s="123"/>
      <c r="AV22" s="123"/>
      <c r="AW22" s="123"/>
      <c r="AX22" s="123"/>
      <c r="AY22" s="123"/>
      <c r="AZ22" s="123"/>
      <c r="BA22" s="123"/>
      <c r="BB22" s="123"/>
      <c r="BC22" s="123"/>
      <c r="BD22" s="123"/>
      <c r="BE22" s="123"/>
      <c r="BF22" s="123"/>
      <c r="BG22" s="123"/>
      <c r="BH22" s="123"/>
      <c r="BI22" s="123"/>
      <c r="BJ22" s="123"/>
      <c r="BK22" s="123"/>
    </row>
    <row r="23" spans="1:63" s="17" customFormat="1" ht="11.1" customHeight="1">
      <c r="A23" s="244"/>
      <c r="B23" s="264" t="s">
        <v>145</v>
      </c>
      <c r="C23" s="3">
        <v>8</v>
      </c>
      <c r="D23" s="266">
        <v>3.6</v>
      </c>
      <c r="E23" s="267">
        <v>73.3</v>
      </c>
      <c r="F23" s="266"/>
      <c r="G23" s="266">
        <v>1.1000000000000001</v>
      </c>
      <c r="H23" s="267">
        <v>23.3</v>
      </c>
      <c r="I23" s="266"/>
      <c r="J23" s="266" t="s">
        <v>29</v>
      </c>
      <c r="K23" s="267" t="s">
        <v>30</v>
      </c>
      <c r="L23" s="266" t="s">
        <v>30</v>
      </c>
      <c r="M23" s="266">
        <v>0.1</v>
      </c>
      <c r="N23" s="267">
        <v>1.5</v>
      </c>
      <c r="O23" s="266"/>
      <c r="P23" s="266">
        <v>0.1</v>
      </c>
      <c r="Q23" s="267">
        <v>1.1000000000000001</v>
      </c>
      <c r="R23" s="266"/>
      <c r="S23" s="266" t="s">
        <v>29</v>
      </c>
      <c r="T23" s="267" t="s">
        <v>30</v>
      </c>
      <c r="U23" s="266">
        <v>4.9000000000000004</v>
      </c>
      <c r="V23" s="266" t="s">
        <v>29</v>
      </c>
      <c r="W23" s="266">
        <v>4.9000000000000004</v>
      </c>
      <c r="X23" s="266"/>
      <c r="Y23" s="266"/>
      <c r="Z23" s="266"/>
      <c r="AA23" s="266"/>
      <c r="AB23" s="266"/>
      <c r="AC23" s="266"/>
      <c r="AD23" s="266"/>
      <c r="AE23" s="266"/>
      <c r="AF23" s="266"/>
      <c r="AG23" s="266"/>
      <c r="AH23" s="266"/>
      <c r="AI23" s="266"/>
      <c r="AJ23" s="266"/>
      <c r="AK23" s="266"/>
      <c r="AL23" s="266"/>
      <c r="AM23" s="266"/>
      <c r="AN23" s="266"/>
      <c r="AO23" s="266"/>
      <c r="AP23" s="266"/>
      <c r="AQ23" s="266"/>
      <c r="AR23" s="123"/>
      <c r="AS23" s="123"/>
      <c r="AT23" s="123"/>
      <c r="AU23" s="123"/>
      <c r="AV23" s="123"/>
      <c r="AW23" s="123"/>
      <c r="AX23" s="123"/>
      <c r="AY23" s="123"/>
      <c r="AZ23" s="123"/>
      <c r="BA23" s="123"/>
      <c r="BB23" s="123"/>
      <c r="BC23" s="123"/>
      <c r="BD23" s="123"/>
      <c r="BE23" s="123"/>
      <c r="BF23" s="123"/>
      <c r="BG23" s="123"/>
      <c r="BH23" s="123"/>
      <c r="BI23" s="123"/>
      <c r="BJ23" s="123"/>
      <c r="BK23" s="123"/>
    </row>
    <row r="24" spans="1:63" s="17" customFormat="1" ht="11.1" customHeight="1">
      <c r="A24" s="244"/>
      <c r="B24" s="264" t="s">
        <v>146</v>
      </c>
      <c r="C24" s="3">
        <v>9</v>
      </c>
      <c r="D24" s="266">
        <v>30.3</v>
      </c>
      <c r="E24" s="267">
        <v>82.8</v>
      </c>
      <c r="F24" s="266"/>
      <c r="G24" s="266">
        <v>5.2</v>
      </c>
      <c r="H24" s="267">
        <v>14.1</v>
      </c>
      <c r="I24" s="266"/>
      <c r="J24" s="266">
        <v>0.3</v>
      </c>
      <c r="K24" s="267">
        <v>0.7</v>
      </c>
      <c r="L24" s="266"/>
      <c r="M24" s="266">
        <v>0.4</v>
      </c>
      <c r="N24" s="267">
        <v>1.1000000000000001</v>
      </c>
      <c r="O24" s="266"/>
      <c r="P24" s="266">
        <v>0.4</v>
      </c>
      <c r="Q24" s="267">
        <v>1.2</v>
      </c>
      <c r="R24" s="266"/>
      <c r="S24" s="266" t="s">
        <v>29</v>
      </c>
      <c r="T24" s="267" t="s">
        <v>30</v>
      </c>
      <c r="U24" s="266">
        <v>36.6</v>
      </c>
      <c r="V24" s="266">
        <v>1.1000000000000001</v>
      </c>
      <c r="W24" s="266">
        <v>37.700000000000003</v>
      </c>
      <c r="X24" s="266"/>
      <c r="Y24" s="266"/>
      <c r="Z24" s="266"/>
      <c r="AA24" s="266"/>
      <c r="AB24" s="266"/>
      <c r="AC24" s="266"/>
      <c r="AD24" s="266"/>
      <c r="AE24" s="266"/>
      <c r="AF24" s="266"/>
      <c r="AG24" s="266"/>
      <c r="AH24" s="266"/>
      <c r="AI24" s="266"/>
      <c r="AJ24" s="266"/>
      <c r="AK24" s="266"/>
      <c r="AL24" s="266"/>
      <c r="AM24" s="266"/>
      <c r="AN24" s="266"/>
      <c r="AO24" s="266"/>
      <c r="AP24" s="266"/>
      <c r="AQ24" s="266"/>
      <c r="AR24" s="123"/>
      <c r="AS24" s="123"/>
      <c r="AT24" s="123"/>
      <c r="AU24" s="123"/>
      <c r="AV24" s="123"/>
      <c r="AW24" s="123"/>
      <c r="AX24" s="123"/>
      <c r="AY24" s="123"/>
      <c r="AZ24" s="123"/>
      <c r="BA24" s="123"/>
      <c r="BB24" s="123"/>
      <c r="BC24" s="123"/>
      <c r="BD24" s="123"/>
      <c r="BE24" s="123"/>
      <c r="BF24" s="123"/>
      <c r="BG24" s="123"/>
      <c r="BH24" s="123"/>
      <c r="BI24" s="123"/>
      <c r="BJ24" s="123"/>
      <c r="BK24" s="123"/>
    </row>
    <row r="25" spans="1:63" s="17" customFormat="1" ht="11.1" customHeight="1">
      <c r="A25" s="244"/>
      <c r="B25" s="264" t="s">
        <v>275</v>
      </c>
      <c r="C25" s="265"/>
      <c r="D25" s="266">
        <v>35.6</v>
      </c>
      <c r="E25" s="267">
        <v>80.3</v>
      </c>
      <c r="F25" s="266"/>
      <c r="G25" s="266">
        <v>7.2</v>
      </c>
      <c r="H25" s="267">
        <v>16.3</v>
      </c>
      <c r="I25" s="266"/>
      <c r="J25" s="266">
        <v>0.4</v>
      </c>
      <c r="K25" s="267">
        <v>0.8</v>
      </c>
      <c r="L25" s="266"/>
      <c r="M25" s="266">
        <v>0.5</v>
      </c>
      <c r="N25" s="267">
        <v>1.2</v>
      </c>
      <c r="O25" s="266"/>
      <c r="P25" s="266">
        <v>0.6</v>
      </c>
      <c r="Q25" s="267">
        <v>1.3</v>
      </c>
      <c r="R25" s="266"/>
      <c r="S25" s="266" t="s">
        <v>29</v>
      </c>
      <c r="T25" s="267" t="s">
        <v>30</v>
      </c>
      <c r="U25" s="266">
        <v>44.3</v>
      </c>
      <c r="V25" s="266">
        <v>1.1000000000000001</v>
      </c>
      <c r="W25" s="266">
        <v>45.4</v>
      </c>
      <c r="X25" s="266"/>
      <c r="Y25" s="266"/>
      <c r="Z25" s="266"/>
      <c r="AA25" s="266"/>
      <c r="AB25" s="266"/>
      <c r="AC25" s="266"/>
      <c r="AD25" s="266"/>
      <c r="AE25" s="266"/>
      <c r="AF25" s="266"/>
      <c r="AG25" s="266"/>
      <c r="AH25" s="266"/>
      <c r="AI25" s="266"/>
      <c r="AJ25" s="266"/>
      <c r="AK25" s="266"/>
      <c r="AL25" s="266"/>
      <c r="AM25" s="266"/>
      <c r="AN25" s="266"/>
      <c r="AO25" s="266"/>
      <c r="AP25" s="266"/>
      <c r="AQ25" s="266"/>
      <c r="AR25" s="123"/>
      <c r="AS25" s="123"/>
      <c r="AT25" s="123"/>
      <c r="AU25" s="123"/>
      <c r="AV25" s="123"/>
      <c r="AW25" s="123"/>
      <c r="AX25" s="123"/>
      <c r="AY25" s="123"/>
      <c r="AZ25" s="123"/>
      <c r="BA25" s="123"/>
      <c r="BB25" s="123"/>
      <c r="BC25" s="123"/>
      <c r="BD25" s="123"/>
      <c r="BE25" s="123"/>
      <c r="BF25" s="123"/>
      <c r="BG25" s="123"/>
      <c r="BH25" s="123"/>
      <c r="BI25" s="123"/>
      <c r="BJ25" s="123"/>
      <c r="BK25" s="123"/>
    </row>
    <row r="26" spans="1:63" s="17" customFormat="1" ht="11.1" customHeight="1">
      <c r="A26" s="244"/>
      <c r="B26" s="271"/>
      <c r="C26" s="237"/>
      <c r="D26" s="272"/>
      <c r="E26" s="268"/>
      <c r="F26" s="272"/>
      <c r="G26" s="272"/>
      <c r="H26" s="268"/>
      <c r="I26" s="272"/>
      <c r="J26" s="272"/>
      <c r="K26" s="268"/>
      <c r="L26" s="272"/>
      <c r="M26" s="272"/>
      <c r="N26" s="268"/>
      <c r="O26" s="272"/>
      <c r="P26" s="272"/>
      <c r="Q26" s="268"/>
      <c r="R26" s="272"/>
      <c r="S26" s="272"/>
      <c r="T26" s="268"/>
      <c r="U26" s="272"/>
      <c r="V26" s="272"/>
      <c r="W26" s="272"/>
      <c r="X26" s="266"/>
      <c r="Y26" s="266"/>
      <c r="Z26" s="266"/>
      <c r="AA26" s="266"/>
      <c r="AB26" s="266"/>
      <c r="AC26" s="266"/>
      <c r="AD26" s="266"/>
      <c r="AE26" s="266"/>
      <c r="AF26" s="266"/>
      <c r="AG26" s="266"/>
      <c r="AH26" s="266"/>
      <c r="AI26" s="266"/>
      <c r="AJ26" s="266"/>
      <c r="AK26" s="266"/>
      <c r="AL26" s="266"/>
      <c r="AM26" s="266"/>
      <c r="AN26" s="266"/>
      <c r="AO26" s="266"/>
      <c r="AP26" s="266"/>
      <c r="AQ26" s="266"/>
      <c r="AR26" s="123"/>
      <c r="AS26" s="123"/>
      <c r="AT26" s="123"/>
      <c r="AU26" s="123"/>
      <c r="AV26" s="123"/>
      <c r="AW26" s="123"/>
      <c r="AX26" s="123"/>
      <c r="AY26" s="123"/>
      <c r="AZ26" s="123"/>
      <c r="BA26" s="123"/>
      <c r="BB26" s="123"/>
      <c r="BC26" s="123"/>
      <c r="BD26" s="123"/>
      <c r="BE26" s="123"/>
      <c r="BF26" s="123"/>
      <c r="BG26" s="123"/>
      <c r="BH26" s="123"/>
      <c r="BI26" s="123"/>
      <c r="BJ26" s="123"/>
      <c r="BK26" s="123"/>
    </row>
    <row r="27" spans="1:63" s="17" customFormat="1" ht="11.1" customHeight="1">
      <c r="B27" s="259" t="s">
        <v>277</v>
      </c>
      <c r="C27" s="3"/>
      <c r="D27" s="272"/>
      <c r="E27" s="268"/>
      <c r="F27" s="272"/>
      <c r="G27" s="272"/>
      <c r="H27" s="268"/>
      <c r="I27" s="272"/>
      <c r="J27" s="272"/>
      <c r="K27" s="268"/>
      <c r="L27" s="272"/>
      <c r="M27" s="272"/>
      <c r="N27" s="268"/>
      <c r="O27" s="272"/>
      <c r="P27" s="272"/>
      <c r="Q27" s="268"/>
      <c r="R27" s="272"/>
      <c r="S27" s="272"/>
      <c r="T27" s="268"/>
      <c r="U27" s="272"/>
      <c r="V27" s="272"/>
      <c r="W27" s="272"/>
      <c r="X27" s="266"/>
      <c r="Y27" s="266"/>
      <c r="Z27" s="266"/>
      <c r="AA27" s="266"/>
      <c r="AB27" s="266"/>
      <c r="AC27" s="266"/>
      <c r="AD27" s="266"/>
      <c r="AE27" s="266"/>
      <c r="AF27" s="266"/>
      <c r="AG27" s="266"/>
      <c r="AH27" s="266"/>
      <c r="AI27" s="266"/>
      <c r="AJ27" s="266"/>
      <c r="AK27" s="266"/>
      <c r="AL27" s="266"/>
      <c r="AM27" s="266"/>
      <c r="AN27" s="266"/>
      <c r="AO27" s="266"/>
      <c r="AP27" s="266"/>
      <c r="AQ27" s="266"/>
      <c r="AR27" s="123"/>
      <c r="AS27" s="123"/>
      <c r="AT27" s="123"/>
      <c r="AU27" s="123"/>
      <c r="AV27" s="123"/>
      <c r="AW27" s="123"/>
      <c r="AX27" s="123"/>
      <c r="AY27" s="123"/>
      <c r="AZ27" s="123"/>
      <c r="BA27" s="123"/>
      <c r="BB27" s="123"/>
      <c r="BC27" s="123"/>
      <c r="BD27" s="123"/>
      <c r="BE27" s="123"/>
      <c r="BF27" s="123"/>
      <c r="BG27" s="123"/>
      <c r="BH27" s="123"/>
      <c r="BI27" s="123"/>
      <c r="BJ27" s="123"/>
      <c r="BK27" s="123"/>
    </row>
    <row r="28" spans="1:63" s="17" customFormat="1" ht="11.1" customHeight="1">
      <c r="A28" s="244"/>
      <c r="B28" s="264" t="s">
        <v>144</v>
      </c>
      <c r="C28" s="265"/>
      <c r="D28" s="266">
        <v>9.3000000000000007</v>
      </c>
      <c r="E28" s="267">
        <v>57.2</v>
      </c>
      <c r="F28" s="266"/>
      <c r="G28" s="266">
        <v>5.6</v>
      </c>
      <c r="H28" s="267">
        <v>34.700000000000003</v>
      </c>
      <c r="I28" s="266"/>
      <c r="J28" s="266">
        <v>0.4</v>
      </c>
      <c r="K28" s="267">
        <v>2.4</v>
      </c>
      <c r="L28" s="266" t="s">
        <v>30</v>
      </c>
      <c r="M28" s="266">
        <v>0.5</v>
      </c>
      <c r="N28" s="267">
        <v>2.9</v>
      </c>
      <c r="O28" s="266"/>
      <c r="P28" s="266">
        <v>0.5</v>
      </c>
      <c r="Q28" s="267">
        <v>2.9</v>
      </c>
      <c r="R28" s="266"/>
      <c r="S28" s="266" t="s">
        <v>29</v>
      </c>
      <c r="T28" s="267" t="s">
        <v>30</v>
      </c>
      <c r="U28" s="266">
        <v>16.3</v>
      </c>
      <c r="V28" s="266" t="s">
        <v>29</v>
      </c>
      <c r="W28" s="266">
        <v>16.3</v>
      </c>
      <c r="X28" s="266"/>
      <c r="Y28" s="266"/>
      <c r="Z28" s="266"/>
      <c r="AA28" s="266"/>
      <c r="AB28" s="266"/>
      <c r="AC28" s="266"/>
      <c r="AD28" s="266"/>
      <c r="AE28" s="266"/>
      <c r="AF28" s="266"/>
      <c r="AG28" s="266"/>
      <c r="AH28" s="266"/>
      <c r="AI28" s="266"/>
      <c r="AJ28" s="266"/>
      <c r="AK28" s="266"/>
      <c r="AL28" s="266"/>
      <c r="AM28" s="266"/>
      <c r="AN28" s="266"/>
      <c r="AO28" s="266"/>
      <c r="AP28" s="266"/>
      <c r="AQ28" s="266"/>
      <c r="AR28" s="123"/>
      <c r="AS28" s="123"/>
      <c r="AT28" s="123"/>
      <c r="AU28" s="123"/>
      <c r="AV28" s="123"/>
      <c r="AW28" s="123"/>
      <c r="AX28" s="123"/>
      <c r="AY28" s="123"/>
      <c r="AZ28" s="123"/>
      <c r="BA28" s="123"/>
      <c r="BB28" s="123"/>
      <c r="BC28" s="123"/>
      <c r="BD28" s="123"/>
      <c r="BE28" s="123"/>
      <c r="BF28" s="123"/>
      <c r="BG28" s="123"/>
      <c r="BH28" s="123"/>
      <c r="BI28" s="123"/>
      <c r="BJ28" s="123"/>
      <c r="BK28" s="123"/>
    </row>
    <row r="29" spans="1:63" s="17" customFormat="1" ht="11.1" customHeight="1">
      <c r="A29" s="244"/>
      <c r="B29" s="264" t="s">
        <v>145</v>
      </c>
      <c r="C29" s="3">
        <v>8</v>
      </c>
      <c r="D29" s="266">
        <v>17.399999999999999</v>
      </c>
      <c r="E29" s="267">
        <v>71.8</v>
      </c>
      <c r="F29" s="266"/>
      <c r="G29" s="266">
        <v>5.9</v>
      </c>
      <c r="H29" s="267">
        <v>24.4</v>
      </c>
      <c r="I29" s="266"/>
      <c r="J29" s="266">
        <v>0.2</v>
      </c>
      <c r="K29" s="267">
        <v>1</v>
      </c>
      <c r="L29" s="266" t="s">
        <v>30</v>
      </c>
      <c r="M29" s="266">
        <v>0.4</v>
      </c>
      <c r="N29" s="267">
        <v>1.6</v>
      </c>
      <c r="O29" s="266"/>
      <c r="P29" s="266">
        <v>0.3</v>
      </c>
      <c r="Q29" s="267">
        <v>1.1000000000000001</v>
      </c>
      <c r="R29" s="266"/>
      <c r="S29" s="266" t="s">
        <v>29</v>
      </c>
      <c r="T29" s="267" t="s">
        <v>30</v>
      </c>
      <c r="U29" s="266">
        <v>24.2</v>
      </c>
      <c r="V29" s="266">
        <v>0.1</v>
      </c>
      <c r="W29" s="266">
        <v>24.2</v>
      </c>
      <c r="X29" s="266"/>
      <c r="Y29" s="266"/>
      <c r="Z29" s="266"/>
      <c r="AA29" s="266"/>
      <c r="AB29" s="266"/>
      <c r="AC29" s="266"/>
      <c r="AD29" s="266"/>
      <c r="AE29" s="266"/>
      <c r="AF29" s="266"/>
      <c r="AG29" s="266"/>
      <c r="AH29" s="266"/>
      <c r="AI29" s="266"/>
      <c r="AJ29" s="266"/>
      <c r="AK29" s="266"/>
      <c r="AL29" s="266"/>
      <c r="AM29" s="266"/>
      <c r="AN29" s="266"/>
      <c r="AO29" s="266"/>
      <c r="AP29" s="266"/>
      <c r="AQ29" s="266"/>
      <c r="AR29" s="123"/>
      <c r="AS29" s="123"/>
      <c r="AT29" s="123"/>
      <c r="AU29" s="123"/>
      <c r="AV29" s="123"/>
      <c r="AW29" s="123"/>
      <c r="AX29" s="123"/>
      <c r="AY29" s="123"/>
      <c r="AZ29" s="123"/>
      <c r="BA29" s="123"/>
      <c r="BB29" s="123"/>
      <c r="BC29" s="123"/>
      <c r="BD29" s="123"/>
      <c r="BE29" s="123"/>
      <c r="BF29" s="123"/>
      <c r="BG29" s="123"/>
      <c r="BH29" s="123"/>
      <c r="BI29" s="123"/>
      <c r="BJ29" s="123"/>
      <c r="BK29" s="123"/>
    </row>
    <row r="30" spans="1:63" s="17" customFormat="1" ht="11.1" customHeight="1">
      <c r="A30" s="244"/>
      <c r="B30" s="264" t="s">
        <v>146</v>
      </c>
      <c r="C30" s="3">
        <v>9</v>
      </c>
      <c r="D30" s="266">
        <v>162.19999999999999</v>
      </c>
      <c r="E30" s="267">
        <v>81.2</v>
      </c>
      <c r="F30" s="266"/>
      <c r="G30" s="266">
        <v>30.7</v>
      </c>
      <c r="H30" s="267">
        <v>15.4</v>
      </c>
      <c r="I30" s="266"/>
      <c r="J30" s="266">
        <v>1.7</v>
      </c>
      <c r="K30" s="267">
        <v>0.8</v>
      </c>
      <c r="L30" s="266"/>
      <c r="M30" s="266">
        <v>2.6</v>
      </c>
      <c r="N30" s="267">
        <v>1.3</v>
      </c>
      <c r="O30" s="266"/>
      <c r="P30" s="266">
        <v>2.4</v>
      </c>
      <c r="Q30" s="267">
        <v>1.2</v>
      </c>
      <c r="R30" s="266"/>
      <c r="S30" s="266">
        <v>0.2</v>
      </c>
      <c r="T30" s="267">
        <v>0.1</v>
      </c>
      <c r="U30" s="266">
        <v>199.7</v>
      </c>
      <c r="V30" s="266">
        <v>4.3</v>
      </c>
      <c r="W30" s="266">
        <v>204</v>
      </c>
      <c r="X30" s="266"/>
      <c r="Y30" s="266"/>
      <c r="Z30" s="266"/>
      <c r="AA30" s="266"/>
      <c r="AB30" s="266"/>
      <c r="AC30" s="266"/>
      <c r="AD30" s="266"/>
      <c r="AE30" s="266"/>
      <c r="AF30" s="266"/>
      <c r="AG30" s="266"/>
      <c r="AH30" s="266"/>
      <c r="AI30" s="266"/>
      <c r="AJ30" s="266"/>
      <c r="AK30" s="266"/>
      <c r="AL30" s="266"/>
      <c r="AM30" s="266"/>
      <c r="AN30" s="266"/>
      <c r="AO30" s="266"/>
      <c r="AP30" s="266"/>
      <c r="AQ30" s="266"/>
      <c r="AR30" s="123"/>
      <c r="AS30" s="123"/>
      <c r="AT30" s="123"/>
      <c r="AU30" s="123"/>
      <c r="AV30" s="123"/>
      <c r="AW30" s="123"/>
      <c r="AX30" s="123"/>
      <c r="AY30" s="123"/>
      <c r="AZ30" s="123"/>
      <c r="BA30" s="123"/>
      <c r="BB30" s="123"/>
      <c r="BC30" s="123"/>
      <c r="BD30" s="123"/>
      <c r="BE30" s="123"/>
      <c r="BF30" s="123"/>
      <c r="BG30" s="123"/>
      <c r="BH30" s="123"/>
      <c r="BI30" s="123"/>
      <c r="BJ30" s="123"/>
      <c r="BK30" s="123"/>
    </row>
    <row r="31" spans="1:63" s="17" customFormat="1" ht="11.1" customHeight="1">
      <c r="A31" s="244"/>
      <c r="B31" s="264" t="s">
        <v>275</v>
      </c>
      <c r="C31" s="265"/>
      <c r="D31" s="266">
        <v>188.9</v>
      </c>
      <c r="E31" s="267">
        <v>78.599999999999994</v>
      </c>
      <c r="F31" s="266"/>
      <c r="G31" s="266">
        <v>42.2</v>
      </c>
      <c r="H31" s="267">
        <v>17.600000000000001</v>
      </c>
      <c r="I31" s="266"/>
      <c r="J31" s="266">
        <v>2.2999999999999998</v>
      </c>
      <c r="K31" s="267">
        <v>1</v>
      </c>
      <c r="L31" s="266"/>
      <c r="M31" s="266">
        <v>3.4</v>
      </c>
      <c r="N31" s="267">
        <v>1.4</v>
      </c>
      <c r="O31" s="266"/>
      <c r="P31" s="266">
        <v>3.1</v>
      </c>
      <c r="Q31" s="267">
        <v>1.3</v>
      </c>
      <c r="R31" s="266"/>
      <c r="S31" s="266">
        <v>0.2</v>
      </c>
      <c r="T31" s="267">
        <v>0.1</v>
      </c>
      <c r="U31" s="266">
        <v>240.2</v>
      </c>
      <c r="V31" s="266">
        <v>4.4000000000000004</v>
      </c>
      <c r="W31" s="266">
        <v>244.6</v>
      </c>
      <c r="X31" s="266"/>
      <c r="Y31" s="266"/>
      <c r="Z31" s="266"/>
      <c r="AA31" s="266"/>
      <c r="AB31" s="266"/>
      <c r="AC31" s="266"/>
      <c r="AD31" s="266"/>
      <c r="AE31" s="266"/>
      <c r="AF31" s="266"/>
      <c r="AG31" s="266"/>
      <c r="AH31" s="266"/>
      <c r="AI31" s="266"/>
      <c r="AJ31" s="266"/>
      <c r="AK31" s="266"/>
      <c r="AL31" s="266"/>
      <c r="AM31" s="266"/>
      <c r="AN31" s="266"/>
      <c r="AO31" s="266"/>
      <c r="AP31" s="266"/>
      <c r="AQ31" s="266"/>
      <c r="AR31" s="123"/>
      <c r="AS31" s="123"/>
      <c r="AT31" s="123"/>
      <c r="AU31" s="123"/>
      <c r="AV31" s="123"/>
      <c r="AW31" s="123"/>
      <c r="AX31" s="123"/>
      <c r="AY31" s="123"/>
      <c r="AZ31" s="123"/>
      <c r="BA31" s="123"/>
      <c r="BB31" s="123"/>
      <c r="BC31" s="123"/>
      <c r="BD31" s="123"/>
      <c r="BE31" s="123"/>
      <c r="BF31" s="123"/>
      <c r="BG31" s="123"/>
      <c r="BH31" s="123"/>
      <c r="BI31" s="123"/>
      <c r="BJ31" s="123"/>
      <c r="BK31" s="123"/>
    </row>
    <row r="32" spans="1:63" s="17" customFormat="1" ht="11.1" customHeight="1">
      <c r="A32" s="244"/>
      <c r="B32" s="264"/>
      <c r="C32" s="265"/>
      <c r="D32" s="272"/>
      <c r="E32" s="268"/>
      <c r="F32" s="272"/>
      <c r="G32" s="272"/>
      <c r="H32" s="268"/>
      <c r="I32" s="272"/>
      <c r="J32" s="272"/>
      <c r="K32" s="268"/>
      <c r="L32" s="272"/>
      <c r="M32" s="272"/>
      <c r="N32" s="268"/>
      <c r="O32" s="272"/>
      <c r="P32" s="272"/>
      <c r="Q32" s="268"/>
      <c r="R32" s="272"/>
      <c r="S32" s="272"/>
      <c r="T32" s="268"/>
      <c r="U32" s="272"/>
      <c r="V32" s="272"/>
      <c r="W32" s="272"/>
      <c r="X32" s="266"/>
      <c r="Y32" s="266"/>
      <c r="Z32" s="266"/>
      <c r="AA32" s="266"/>
      <c r="AB32" s="266"/>
      <c r="AC32" s="266"/>
      <c r="AD32" s="266"/>
      <c r="AE32" s="266"/>
      <c r="AF32" s="266"/>
      <c r="AG32" s="266"/>
      <c r="AH32" s="266"/>
      <c r="AI32" s="266"/>
      <c r="AJ32" s="266"/>
      <c r="AK32" s="266"/>
      <c r="AL32" s="266"/>
      <c r="AM32" s="266"/>
      <c r="AN32" s="266"/>
      <c r="AO32" s="266"/>
      <c r="AP32" s="266"/>
      <c r="AQ32" s="266"/>
      <c r="AR32" s="123"/>
      <c r="AS32" s="123"/>
      <c r="AT32" s="123"/>
      <c r="AU32" s="123"/>
      <c r="AV32" s="123"/>
      <c r="AW32" s="123"/>
      <c r="AX32" s="123"/>
      <c r="AY32" s="123"/>
      <c r="AZ32" s="123"/>
      <c r="BA32" s="123"/>
      <c r="BB32" s="123"/>
      <c r="BC32" s="123"/>
      <c r="BD32" s="123"/>
      <c r="BE32" s="123"/>
      <c r="BF32" s="123"/>
      <c r="BG32" s="123"/>
      <c r="BH32" s="123"/>
      <c r="BI32" s="123"/>
      <c r="BJ32" s="123"/>
      <c r="BK32" s="123"/>
    </row>
    <row r="33" spans="1:63" s="17" customFormat="1" ht="11.1" customHeight="1">
      <c r="B33" s="259" t="s">
        <v>44</v>
      </c>
      <c r="C33" s="3"/>
      <c r="D33" s="173"/>
      <c r="E33" s="268"/>
      <c r="F33" s="272"/>
      <c r="G33" s="272"/>
      <c r="H33" s="268"/>
      <c r="I33" s="272"/>
      <c r="J33" s="272"/>
      <c r="K33" s="268"/>
      <c r="L33" s="272"/>
      <c r="M33" s="272"/>
      <c r="N33" s="268"/>
      <c r="O33" s="272"/>
      <c r="P33" s="272"/>
      <c r="Q33" s="268"/>
      <c r="R33" s="272"/>
      <c r="S33" s="272"/>
      <c r="T33" s="268"/>
      <c r="U33" s="272"/>
      <c r="V33" s="272"/>
      <c r="W33" s="272"/>
      <c r="X33" s="266"/>
      <c r="Y33" s="266"/>
      <c r="Z33" s="266"/>
      <c r="AA33" s="266"/>
      <c r="AB33" s="266"/>
      <c r="AC33" s="266"/>
      <c r="AD33" s="266"/>
      <c r="AE33" s="266"/>
      <c r="AF33" s="266"/>
      <c r="AG33" s="266"/>
      <c r="AH33" s="266"/>
      <c r="AI33" s="266"/>
      <c r="AJ33" s="266"/>
      <c r="AK33" s="266"/>
      <c r="AL33" s="266"/>
      <c r="AM33" s="266"/>
      <c r="AN33" s="266"/>
      <c r="AO33" s="266"/>
      <c r="AP33" s="266"/>
      <c r="AQ33" s="266"/>
      <c r="AR33" s="123"/>
      <c r="AS33" s="123"/>
      <c r="AT33" s="123"/>
      <c r="AU33" s="123"/>
      <c r="AV33" s="123"/>
      <c r="AW33" s="123"/>
      <c r="AX33" s="123"/>
      <c r="AY33" s="123"/>
      <c r="AZ33" s="123"/>
      <c r="BA33" s="123"/>
      <c r="BB33" s="123"/>
      <c r="BC33" s="123"/>
      <c r="BD33" s="123"/>
      <c r="BE33" s="123"/>
      <c r="BF33" s="123"/>
      <c r="BG33" s="123"/>
      <c r="BH33" s="123"/>
      <c r="BI33" s="123"/>
      <c r="BJ33" s="123"/>
      <c r="BK33" s="123"/>
    </row>
    <row r="34" spans="1:63" s="17" customFormat="1" ht="11.1" customHeight="1">
      <c r="A34" s="244"/>
      <c r="B34" s="264" t="s">
        <v>144</v>
      </c>
      <c r="C34" s="265"/>
      <c r="D34" s="266">
        <v>0.9</v>
      </c>
      <c r="E34" s="267">
        <v>77.2</v>
      </c>
      <c r="F34" s="266"/>
      <c r="G34" s="266">
        <v>0.2</v>
      </c>
      <c r="H34" s="267">
        <v>13.5</v>
      </c>
      <c r="I34" s="266"/>
      <c r="J34" s="266">
        <v>0.1</v>
      </c>
      <c r="K34" s="267">
        <v>6.3</v>
      </c>
      <c r="L34" s="266" t="s">
        <v>30</v>
      </c>
      <c r="M34" s="266" t="s">
        <v>29</v>
      </c>
      <c r="N34" s="267" t="s">
        <v>30</v>
      </c>
      <c r="O34" s="266"/>
      <c r="P34" s="266" t="s">
        <v>29</v>
      </c>
      <c r="Q34" s="267" t="s">
        <v>30</v>
      </c>
      <c r="R34" s="266"/>
      <c r="S34" s="266" t="s">
        <v>29</v>
      </c>
      <c r="T34" s="267" t="s">
        <v>30</v>
      </c>
      <c r="U34" s="266">
        <v>1.2</v>
      </c>
      <c r="V34" s="266" t="s">
        <v>29</v>
      </c>
      <c r="W34" s="266">
        <v>1.2</v>
      </c>
      <c r="X34" s="266"/>
      <c r="Y34" s="266"/>
      <c r="Z34" s="266"/>
      <c r="AA34" s="266"/>
      <c r="AB34" s="266"/>
      <c r="AC34" s="266"/>
      <c r="AD34" s="266"/>
      <c r="AE34" s="266"/>
      <c r="AF34" s="266"/>
      <c r="AG34" s="266"/>
      <c r="AH34" s="266"/>
      <c r="AI34" s="266"/>
      <c r="AJ34" s="266"/>
      <c r="AK34" s="266"/>
      <c r="AL34" s="266"/>
      <c r="AM34" s="266"/>
      <c r="AN34" s="266"/>
      <c r="AO34" s="266"/>
      <c r="AP34" s="266"/>
      <c r="AQ34" s="266"/>
      <c r="AR34" s="123"/>
      <c r="AS34" s="123"/>
      <c r="AT34" s="123"/>
      <c r="AU34" s="123"/>
      <c r="AV34" s="123"/>
      <c r="AW34" s="123"/>
      <c r="AX34" s="123"/>
      <c r="AY34" s="123"/>
      <c r="AZ34" s="123"/>
      <c r="BA34" s="123"/>
      <c r="BB34" s="123"/>
      <c r="BC34" s="123"/>
      <c r="BD34" s="123"/>
      <c r="BE34" s="123"/>
      <c r="BF34" s="123"/>
      <c r="BG34" s="123"/>
      <c r="BH34" s="123"/>
      <c r="BI34" s="123"/>
      <c r="BJ34" s="123"/>
      <c r="BK34" s="123"/>
    </row>
    <row r="35" spans="1:63" s="17" customFormat="1" ht="11.1" customHeight="1">
      <c r="A35" s="244"/>
      <c r="B35" s="264" t="s">
        <v>145</v>
      </c>
      <c r="C35" s="3">
        <v>8</v>
      </c>
      <c r="D35" s="266">
        <v>5.5</v>
      </c>
      <c r="E35" s="267">
        <v>85.3</v>
      </c>
      <c r="F35" s="266"/>
      <c r="G35" s="266">
        <v>0.7</v>
      </c>
      <c r="H35" s="267">
        <v>10.3</v>
      </c>
      <c r="I35" s="266"/>
      <c r="J35" s="266">
        <v>0.2</v>
      </c>
      <c r="K35" s="267">
        <v>2.6</v>
      </c>
      <c r="L35" s="266" t="s">
        <v>30</v>
      </c>
      <c r="M35" s="266" t="s">
        <v>29</v>
      </c>
      <c r="N35" s="267" t="s">
        <v>30</v>
      </c>
      <c r="O35" s="266"/>
      <c r="P35" s="266">
        <v>0.1</v>
      </c>
      <c r="Q35" s="267">
        <v>1.1000000000000001</v>
      </c>
      <c r="R35" s="266"/>
      <c r="S35" s="266" t="s">
        <v>29</v>
      </c>
      <c r="T35" s="267" t="s">
        <v>30</v>
      </c>
      <c r="U35" s="266">
        <v>6.5</v>
      </c>
      <c r="V35" s="266" t="s">
        <v>29</v>
      </c>
      <c r="W35" s="266">
        <v>6.5</v>
      </c>
      <c r="X35" s="266"/>
      <c r="Y35" s="266"/>
      <c r="Z35" s="266"/>
      <c r="AA35" s="266"/>
      <c r="AB35" s="266"/>
      <c r="AC35" s="266"/>
      <c r="AD35" s="266"/>
      <c r="AE35" s="266"/>
      <c r="AF35" s="266"/>
      <c r="AG35" s="266"/>
      <c r="AH35" s="266"/>
      <c r="AI35" s="266"/>
      <c r="AJ35" s="266"/>
      <c r="AK35" s="266"/>
      <c r="AL35" s="266"/>
      <c r="AM35" s="266"/>
      <c r="AN35" s="266"/>
      <c r="AO35" s="266"/>
      <c r="AP35" s="266"/>
      <c r="AQ35" s="266"/>
      <c r="AR35" s="123"/>
      <c r="AS35" s="123"/>
      <c r="AT35" s="123"/>
      <c r="AU35" s="123"/>
      <c r="AV35" s="123"/>
      <c r="AW35" s="123"/>
      <c r="AX35" s="123"/>
      <c r="AY35" s="123"/>
      <c r="AZ35" s="123"/>
      <c r="BA35" s="123"/>
      <c r="BB35" s="123"/>
      <c r="BC35" s="123"/>
      <c r="BD35" s="123"/>
      <c r="BE35" s="123"/>
      <c r="BF35" s="123"/>
      <c r="BG35" s="123"/>
      <c r="BH35" s="123"/>
      <c r="BI35" s="123"/>
      <c r="BJ35" s="123"/>
      <c r="BK35" s="123"/>
    </row>
    <row r="36" spans="1:63" s="17" customFormat="1" ht="11.1" customHeight="1">
      <c r="A36" s="244"/>
      <c r="B36" s="264" t="s">
        <v>146</v>
      </c>
      <c r="C36" s="3">
        <v>9</v>
      </c>
      <c r="D36" s="266">
        <v>62.1</v>
      </c>
      <c r="E36" s="267">
        <v>91.8</v>
      </c>
      <c r="F36" s="266"/>
      <c r="G36" s="266">
        <v>3.2</v>
      </c>
      <c r="H36" s="267">
        <v>4.8</v>
      </c>
      <c r="I36" s="266"/>
      <c r="J36" s="266">
        <v>1.1000000000000001</v>
      </c>
      <c r="K36" s="267">
        <v>1.6</v>
      </c>
      <c r="L36" s="266"/>
      <c r="M36" s="266">
        <v>0.5</v>
      </c>
      <c r="N36" s="267">
        <v>0.8</v>
      </c>
      <c r="O36" s="266"/>
      <c r="P36" s="266">
        <v>0.7</v>
      </c>
      <c r="Q36" s="267">
        <v>1</v>
      </c>
      <c r="R36" s="266"/>
      <c r="S36" s="266">
        <v>0.1</v>
      </c>
      <c r="T36" s="267">
        <v>0.1</v>
      </c>
      <c r="U36" s="266">
        <v>67.599999999999994</v>
      </c>
      <c r="V36" s="266">
        <v>2.2999999999999998</v>
      </c>
      <c r="W36" s="266">
        <v>69.900000000000006</v>
      </c>
      <c r="X36" s="266"/>
      <c r="Y36" s="266"/>
      <c r="Z36" s="266"/>
      <c r="AA36" s="266"/>
      <c r="AB36" s="266"/>
      <c r="AC36" s="266"/>
      <c r="AD36" s="266"/>
      <c r="AE36" s="266"/>
      <c r="AF36" s="266"/>
      <c r="AG36" s="266"/>
      <c r="AH36" s="266"/>
      <c r="AI36" s="266"/>
      <c r="AJ36" s="266"/>
      <c r="AK36" s="266"/>
      <c r="AL36" s="266"/>
      <c r="AM36" s="266"/>
      <c r="AN36" s="266"/>
      <c r="AO36" s="266"/>
      <c r="AP36" s="266"/>
      <c r="AQ36" s="266"/>
      <c r="AR36" s="123"/>
      <c r="AS36" s="123"/>
      <c r="AT36" s="123"/>
      <c r="AU36" s="123"/>
      <c r="AV36" s="123"/>
      <c r="AW36" s="123"/>
      <c r="AX36" s="123"/>
      <c r="AY36" s="123"/>
      <c r="AZ36" s="123"/>
      <c r="BA36" s="123"/>
      <c r="BB36" s="123"/>
      <c r="BC36" s="123"/>
      <c r="BD36" s="123"/>
      <c r="BE36" s="123"/>
      <c r="BF36" s="123"/>
      <c r="BG36" s="123"/>
      <c r="BH36" s="123"/>
      <c r="BI36" s="123"/>
      <c r="BJ36" s="123"/>
      <c r="BK36" s="123"/>
    </row>
    <row r="37" spans="1:63" s="17" customFormat="1" ht="11.1" customHeight="1">
      <c r="A37" s="244"/>
      <c r="B37" s="264" t="s">
        <v>275</v>
      </c>
      <c r="C37" s="265"/>
      <c r="D37" s="266">
        <v>68.5</v>
      </c>
      <c r="E37" s="267">
        <v>91</v>
      </c>
      <c r="F37" s="266"/>
      <c r="G37" s="266">
        <v>4.0999999999999996</v>
      </c>
      <c r="H37" s="267">
        <v>5.4</v>
      </c>
      <c r="I37" s="266"/>
      <c r="J37" s="266">
        <v>1.3</v>
      </c>
      <c r="K37" s="267">
        <v>1.7</v>
      </c>
      <c r="L37" s="266"/>
      <c r="M37" s="266">
        <v>0.6</v>
      </c>
      <c r="N37" s="267">
        <v>0.8</v>
      </c>
      <c r="O37" s="266"/>
      <c r="P37" s="266">
        <v>0.8</v>
      </c>
      <c r="Q37" s="267">
        <v>1</v>
      </c>
      <c r="R37" s="266"/>
      <c r="S37" s="266">
        <v>0.1</v>
      </c>
      <c r="T37" s="267">
        <v>0.1</v>
      </c>
      <c r="U37" s="266">
        <v>75.3</v>
      </c>
      <c r="V37" s="266">
        <v>2.2999999999999998</v>
      </c>
      <c r="W37" s="266">
        <v>77.599999999999994</v>
      </c>
      <c r="X37" s="266"/>
      <c r="Y37" s="266"/>
      <c r="Z37" s="266"/>
      <c r="AA37" s="266"/>
      <c r="AB37" s="266"/>
      <c r="AC37" s="266"/>
      <c r="AD37" s="266"/>
      <c r="AE37" s="266"/>
      <c r="AF37" s="266"/>
      <c r="AG37" s="266"/>
      <c r="AH37" s="266"/>
      <c r="AI37" s="266"/>
      <c r="AJ37" s="266"/>
      <c r="AK37" s="266"/>
      <c r="AL37" s="266"/>
      <c r="AM37" s="266"/>
      <c r="AN37" s="266"/>
      <c r="AO37" s="266"/>
      <c r="AP37" s="266"/>
      <c r="AQ37" s="266"/>
      <c r="AR37" s="123"/>
      <c r="AS37" s="123"/>
      <c r="AT37" s="123"/>
      <c r="AU37" s="123"/>
      <c r="AV37" s="123"/>
      <c r="AW37" s="123"/>
      <c r="AX37" s="123"/>
      <c r="AY37" s="123"/>
      <c r="AZ37" s="123"/>
      <c r="BA37" s="123"/>
      <c r="BB37" s="123"/>
      <c r="BC37" s="123"/>
      <c r="BD37" s="123"/>
      <c r="BE37" s="123"/>
      <c r="BF37" s="123"/>
      <c r="BG37" s="123"/>
      <c r="BH37" s="123"/>
      <c r="BI37" s="123"/>
      <c r="BJ37" s="123"/>
      <c r="BK37" s="123"/>
    </row>
    <row r="38" spans="1:63" s="17" customFormat="1" ht="11.1" customHeight="1">
      <c r="A38" s="244"/>
      <c r="B38" s="264"/>
      <c r="C38" s="265"/>
      <c r="D38" s="272"/>
      <c r="E38" s="268"/>
      <c r="F38" s="272"/>
      <c r="G38" s="272"/>
      <c r="H38" s="268"/>
      <c r="I38" s="272"/>
      <c r="J38" s="272"/>
      <c r="K38" s="268"/>
      <c r="L38" s="272"/>
      <c r="M38" s="272"/>
      <c r="N38" s="268"/>
      <c r="O38" s="272"/>
      <c r="P38" s="272"/>
      <c r="Q38" s="268"/>
      <c r="R38" s="272"/>
      <c r="S38" s="272"/>
      <c r="T38" s="268"/>
      <c r="U38" s="272"/>
      <c r="V38" s="272"/>
      <c r="W38" s="272"/>
      <c r="X38" s="266"/>
      <c r="Y38" s="266"/>
      <c r="Z38" s="266"/>
      <c r="AA38" s="266"/>
      <c r="AB38" s="266"/>
      <c r="AC38" s="266"/>
      <c r="AD38" s="266"/>
      <c r="AE38" s="266"/>
      <c r="AF38" s="266"/>
      <c r="AG38" s="266"/>
      <c r="AH38" s="266"/>
      <c r="AI38" s="266"/>
      <c r="AJ38" s="266"/>
      <c r="AK38" s="266"/>
      <c r="AL38" s="266"/>
      <c r="AM38" s="266"/>
      <c r="AN38" s="266"/>
      <c r="AO38" s="266"/>
      <c r="AP38" s="266"/>
      <c r="AQ38" s="266"/>
      <c r="AR38" s="123"/>
      <c r="AS38" s="123"/>
      <c r="AT38" s="123"/>
      <c r="AU38" s="123"/>
      <c r="AV38" s="123"/>
      <c r="AW38" s="123"/>
      <c r="AX38" s="123"/>
      <c r="AY38" s="123"/>
      <c r="AZ38" s="123"/>
      <c r="BA38" s="123"/>
      <c r="BB38" s="123"/>
      <c r="BC38" s="123"/>
      <c r="BD38" s="123"/>
      <c r="BE38" s="123"/>
      <c r="BF38" s="123"/>
      <c r="BG38" s="123"/>
      <c r="BH38" s="123"/>
      <c r="BI38" s="123"/>
      <c r="BJ38" s="123"/>
      <c r="BK38" s="123"/>
    </row>
    <row r="39" spans="1:63" s="17" customFormat="1" ht="11.1" customHeight="1">
      <c r="B39" s="259" t="s">
        <v>45</v>
      </c>
      <c r="C39" s="3"/>
      <c r="D39" s="272"/>
      <c r="E39" s="268"/>
      <c r="F39" s="272"/>
      <c r="G39" s="272"/>
      <c r="H39" s="268"/>
      <c r="I39" s="272"/>
      <c r="J39" s="272"/>
      <c r="K39" s="268"/>
      <c r="L39" s="272"/>
      <c r="M39" s="272"/>
      <c r="N39" s="268"/>
      <c r="O39" s="272"/>
      <c r="P39" s="272"/>
      <c r="Q39" s="268"/>
      <c r="R39" s="272"/>
      <c r="S39" s="272"/>
      <c r="T39" s="268"/>
      <c r="U39" s="272"/>
      <c r="V39" s="272"/>
      <c r="W39" s="272"/>
      <c r="X39" s="266"/>
      <c r="Y39" s="266"/>
      <c r="Z39" s="266"/>
      <c r="AA39" s="266"/>
      <c r="AB39" s="266"/>
      <c r="AC39" s="266"/>
      <c r="AD39" s="266"/>
      <c r="AE39" s="266"/>
      <c r="AF39" s="266"/>
      <c r="AG39" s="266"/>
      <c r="AH39" s="266"/>
      <c r="AI39" s="266"/>
      <c r="AJ39" s="266"/>
      <c r="AK39" s="266"/>
      <c r="AL39" s="266"/>
      <c r="AM39" s="266"/>
      <c r="AN39" s="266"/>
      <c r="AO39" s="266"/>
      <c r="AP39" s="266"/>
      <c r="AQ39" s="266"/>
      <c r="AR39" s="123"/>
      <c r="AS39" s="123"/>
      <c r="AT39" s="123"/>
      <c r="AU39" s="123"/>
      <c r="AV39" s="123"/>
      <c r="AW39" s="123"/>
      <c r="AX39" s="123"/>
      <c r="AY39" s="123"/>
      <c r="AZ39" s="123"/>
      <c r="BA39" s="123"/>
      <c r="BB39" s="123"/>
      <c r="BC39" s="123"/>
      <c r="BD39" s="123"/>
      <c r="BE39" s="123"/>
      <c r="BF39" s="123"/>
      <c r="BG39" s="123"/>
      <c r="BH39" s="123"/>
      <c r="BI39" s="123"/>
      <c r="BJ39" s="123"/>
      <c r="BK39" s="123"/>
    </row>
    <row r="40" spans="1:63" s="17" customFormat="1" ht="11.1" customHeight="1">
      <c r="A40" s="244"/>
      <c r="B40" s="264" t="s">
        <v>144</v>
      </c>
      <c r="C40" s="265"/>
      <c r="D40" s="266">
        <v>1.8</v>
      </c>
      <c r="E40" s="267">
        <v>79.900000000000006</v>
      </c>
      <c r="F40" s="266"/>
      <c r="G40" s="266">
        <v>0.3</v>
      </c>
      <c r="H40" s="267">
        <v>10.9</v>
      </c>
      <c r="I40" s="266"/>
      <c r="J40" s="266">
        <v>0.1</v>
      </c>
      <c r="K40" s="267">
        <v>6.3</v>
      </c>
      <c r="L40" s="266" t="s">
        <v>30</v>
      </c>
      <c r="M40" s="266" t="s">
        <v>29</v>
      </c>
      <c r="N40" s="267" t="s">
        <v>30</v>
      </c>
      <c r="O40" s="266"/>
      <c r="P40" s="266">
        <v>0.1</v>
      </c>
      <c r="Q40" s="267">
        <v>2.2999999999999998</v>
      </c>
      <c r="R40" s="266"/>
      <c r="S40" s="266" t="s">
        <v>29</v>
      </c>
      <c r="T40" s="267" t="s">
        <v>30</v>
      </c>
      <c r="U40" s="266">
        <v>2.2999999999999998</v>
      </c>
      <c r="V40" s="266" t="s">
        <v>29</v>
      </c>
      <c r="W40" s="266">
        <v>2.2999999999999998</v>
      </c>
      <c r="X40" s="266"/>
      <c r="Y40" s="266"/>
      <c r="Z40" s="266"/>
      <c r="AA40" s="266"/>
      <c r="AB40" s="266"/>
      <c r="AC40" s="266"/>
      <c r="AD40" s="266"/>
      <c r="AE40" s="266"/>
      <c r="AF40" s="266"/>
      <c r="AG40" s="266"/>
      <c r="AH40" s="266"/>
      <c r="AI40" s="266"/>
      <c r="AJ40" s="266"/>
      <c r="AK40" s="266"/>
      <c r="AL40" s="266"/>
      <c r="AM40" s="266"/>
      <c r="AN40" s="266"/>
      <c r="AO40" s="266"/>
      <c r="AP40" s="266"/>
      <c r="AQ40" s="266"/>
      <c r="AR40" s="123"/>
      <c r="AS40" s="123"/>
      <c r="AT40" s="123"/>
      <c r="AU40" s="123"/>
      <c r="AV40" s="123"/>
      <c r="AW40" s="123"/>
      <c r="AX40" s="123"/>
      <c r="AY40" s="123"/>
      <c r="AZ40" s="123"/>
      <c r="BA40" s="123"/>
      <c r="BB40" s="123"/>
      <c r="BC40" s="123"/>
      <c r="BD40" s="123"/>
      <c r="BE40" s="123"/>
      <c r="BF40" s="123"/>
      <c r="BG40" s="123"/>
      <c r="BH40" s="123"/>
      <c r="BI40" s="123"/>
      <c r="BJ40" s="123"/>
      <c r="BK40" s="123"/>
    </row>
    <row r="41" spans="1:63" s="17" customFormat="1" ht="11.1" customHeight="1">
      <c r="A41" s="244"/>
      <c r="B41" s="264" t="s">
        <v>145</v>
      </c>
      <c r="C41" s="3">
        <v>8</v>
      </c>
      <c r="D41" s="266">
        <v>11.2</v>
      </c>
      <c r="E41" s="267">
        <v>87.6</v>
      </c>
      <c r="F41" s="266"/>
      <c r="G41" s="266">
        <v>1.1000000000000001</v>
      </c>
      <c r="H41" s="267">
        <v>8.6999999999999993</v>
      </c>
      <c r="I41" s="266"/>
      <c r="J41" s="266">
        <v>0.3</v>
      </c>
      <c r="K41" s="267">
        <v>2</v>
      </c>
      <c r="L41" s="266" t="s">
        <v>30</v>
      </c>
      <c r="M41" s="266">
        <v>0.1</v>
      </c>
      <c r="N41" s="267">
        <v>0.6</v>
      </c>
      <c r="O41" s="266"/>
      <c r="P41" s="266">
        <v>0.1</v>
      </c>
      <c r="Q41" s="267">
        <v>1</v>
      </c>
      <c r="R41" s="266"/>
      <c r="S41" s="266" t="s">
        <v>29</v>
      </c>
      <c r="T41" s="267" t="s">
        <v>30</v>
      </c>
      <c r="U41" s="266">
        <v>12.8</v>
      </c>
      <c r="V41" s="266">
        <v>0.1</v>
      </c>
      <c r="W41" s="266">
        <v>13</v>
      </c>
      <c r="X41" s="266"/>
      <c r="Y41" s="266"/>
      <c r="Z41" s="266"/>
      <c r="AA41" s="266"/>
      <c r="AB41" s="266"/>
      <c r="AC41" s="266"/>
      <c r="AD41" s="266"/>
      <c r="AE41" s="266"/>
      <c r="AF41" s="266"/>
      <c r="AG41" s="266"/>
      <c r="AH41" s="266"/>
      <c r="AI41" s="266"/>
      <c r="AJ41" s="266"/>
      <c r="AK41" s="266"/>
      <c r="AL41" s="266"/>
      <c r="AM41" s="266"/>
      <c r="AN41" s="266"/>
      <c r="AO41" s="266"/>
      <c r="AP41" s="266"/>
      <c r="AQ41" s="266"/>
      <c r="AR41" s="123"/>
      <c r="AS41" s="123"/>
      <c r="AT41" s="123"/>
      <c r="AU41" s="123"/>
      <c r="AV41" s="123"/>
      <c r="AW41" s="123"/>
      <c r="AX41" s="123"/>
      <c r="AY41" s="123"/>
      <c r="AZ41" s="123"/>
      <c r="BA41" s="123"/>
      <c r="BB41" s="123"/>
      <c r="BC41" s="123"/>
      <c r="BD41" s="123"/>
      <c r="BE41" s="123"/>
      <c r="BF41" s="123"/>
      <c r="BG41" s="123"/>
      <c r="BH41" s="123"/>
      <c r="BI41" s="123"/>
      <c r="BJ41" s="123"/>
      <c r="BK41" s="123"/>
    </row>
    <row r="42" spans="1:63" s="17" customFormat="1" ht="11.1" customHeight="1">
      <c r="A42" s="244"/>
      <c r="B42" s="264" t="s">
        <v>146</v>
      </c>
      <c r="C42" s="3">
        <v>9</v>
      </c>
      <c r="D42" s="266">
        <v>115.9</v>
      </c>
      <c r="E42" s="267">
        <v>92.5</v>
      </c>
      <c r="F42" s="266"/>
      <c r="G42" s="266">
        <v>5.5</v>
      </c>
      <c r="H42" s="267">
        <v>4.4000000000000004</v>
      </c>
      <c r="I42" s="266"/>
      <c r="J42" s="266">
        <v>1.6</v>
      </c>
      <c r="K42" s="267">
        <v>1.3</v>
      </c>
      <c r="L42" s="266"/>
      <c r="M42" s="266">
        <v>1</v>
      </c>
      <c r="N42" s="267">
        <v>0.8</v>
      </c>
      <c r="O42" s="266"/>
      <c r="P42" s="266">
        <v>1.2</v>
      </c>
      <c r="Q42" s="267">
        <v>0.9</v>
      </c>
      <c r="R42" s="266"/>
      <c r="S42" s="266">
        <v>0.1</v>
      </c>
      <c r="T42" s="267">
        <v>0.1</v>
      </c>
      <c r="U42" s="266">
        <v>125.3</v>
      </c>
      <c r="V42" s="266">
        <v>5.5</v>
      </c>
      <c r="W42" s="266">
        <v>130.69999999999999</v>
      </c>
      <c r="X42" s="266"/>
      <c r="Y42" s="266"/>
      <c r="Z42" s="266"/>
      <c r="AA42" s="266"/>
      <c r="AB42" s="266"/>
      <c r="AC42" s="266"/>
      <c r="AD42" s="266"/>
      <c r="AE42" s="266"/>
      <c r="AF42" s="266"/>
      <c r="AG42" s="266"/>
      <c r="AH42" s="266"/>
      <c r="AI42" s="266"/>
      <c r="AJ42" s="266"/>
      <c r="AK42" s="266"/>
      <c r="AL42" s="266"/>
      <c r="AM42" s="266"/>
      <c r="AN42" s="266"/>
      <c r="AO42" s="266"/>
      <c r="AP42" s="266"/>
      <c r="AQ42" s="266"/>
      <c r="AR42" s="123"/>
      <c r="AS42" s="123"/>
      <c r="AT42" s="123"/>
      <c r="AU42" s="123"/>
      <c r="AV42" s="123"/>
      <c r="AW42" s="123"/>
      <c r="AX42" s="123"/>
      <c r="AY42" s="123"/>
      <c r="AZ42" s="123"/>
      <c r="BA42" s="123"/>
      <c r="BB42" s="123"/>
      <c r="BC42" s="123"/>
      <c r="BD42" s="123"/>
      <c r="BE42" s="123"/>
      <c r="BF42" s="123"/>
      <c r="BG42" s="123"/>
      <c r="BH42" s="123"/>
      <c r="BI42" s="123"/>
      <c r="BJ42" s="123"/>
      <c r="BK42" s="123"/>
    </row>
    <row r="43" spans="1:63" s="17" customFormat="1" ht="11.1" customHeight="1">
      <c r="A43" s="244"/>
      <c r="B43" s="264" t="s">
        <v>275</v>
      </c>
      <c r="C43" s="265"/>
      <c r="D43" s="266">
        <v>129</v>
      </c>
      <c r="E43" s="267">
        <v>91.9</v>
      </c>
      <c r="F43" s="266"/>
      <c r="G43" s="266">
        <v>6.8</v>
      </c>
      <c r="H43" s="267">
        <v>4.9000000000000004</v>
      </c>
      <c r="I43" s="266"/>
      <c r="J43" s="266">
        <v>2</v>
      </c>
      <c r="K43" s="267">
        <v>1.4</v>
      </c>
      <c r="L43" s="266"/>
      <c r="M43" s="266">
        <v>1.1000000000000001</v>
      </c>
      <c r="N43" s="267">
        <v>0.8</v>
      </c>
      <c r="O43" s="266"/>
      <c r="P43" s="266">
        <v>1.4</v>
      </c>
      <c r="Q43" s="267">
        <v>1</v>
      </c>
      <c r="R43" s="266"/>
      <c r="S43" s="266">
        <v>0.1</v>
      </c>
      <c r="T43" s="267">
        <v>0.1</v>
      </c>
      <c r="U43" s="266">
        <v>140.4</v>
      </c>
      <c r="V43" s="266">
        <v>5.7</v>
      </c>
      <c r="W43" s="266">
        <v>146</v>
      </c>
      <c r="X43" s="266"/>
      <c r="Y43" s="266"/>
      <c r="Z43" s="266"/>
      <c r="AA43" s="266"/>
      <c r="AB43" s="266"/>
      <c r="AC43" s="266"/>
      <c r="AD43" s="266"/>
      <c r="AE43" s="266"/>
      <c r="AF43" s="266"/>
      <c r="AG43" s="266"/>
      <c r="AH43" s="266"/>
      <c r="AI43" s="266"/>
      <c r="AJ43" s="266"/>
      <c r="AK43" s="266"/>
      <c r="AL43" s="266"/>
      <c r="AM43" s="266"/>
      <c r="AN43" s="266"/>
      <c r="AO43" s="266"/>
      <c r="AP43" s="266"/>
      <c r="AQ43" s="266"/>
      <c r="AR43" s="123"/>
      <c r="AS43" s="123"/>
      <c r="AT43" s="123"/>
      <c r="AU43" s="123"/>
      <c r="AV43" s="123"/>
      <c r="AW43" s="123"/>
      <c r="AX43" s="123"/>
      <c r="AY43" s="123"/>
      <c r="AZ43" s="123"/>
      <c r="BA43" s="123"/>
      <c r="BB43" s="123"/>
      <c r="BC43" s="123"/>
      <c r="BD43" s="123"/>
      <c r="BE43" s="123"/>
      <c r="BF43" s="123"/>
      <c r="BG43" s="123"/>
      <c r="BH43" s="123"/>
      <c r="BI43" s="123"/>
      <c r="BJ43" s="123"/>
      <c r="BK43" s="123"/>
    </row>
    <row r="44" spans="1:63" s="17" customFormat="1" ht="11.1" customHeight="1">
      <c r="A44" s="244"/>
      <c r="B44" s="264"/>
      <c r="C44" s="265"/>
      <c r="D44" s="272"/>
      <c r="E44" s="268"/>
      <c r="F44" s="272"/>
      <c r="G44" s="272"/>
      <c r="H44" s="268"/>
      <c r="I44" s="272"/>
      <c r="J44" s="272"/>
      <c r="K44" s="268"/>
      <c r="L44" s="272"/>
      <c r="M44" s="272"/>
      <c r="N44" s="268"/>
      <c r="O44" s="272"/>
      <c r="P44" s="272"/>
      <c r="Q44" s="268"/>
      <c r="R44" s="272"/>
      <c r="S44" s="272"/>
      <c r="T44" s="268"/>
      <c r="U44" s="272"/>
      <c r="V44" s="272"/>
      <c r="W44" s="272"/>
      <c r="X44" s="266"/>
      <c r="Y44" s="266"/>
      <c r="Z44" s="266"/>
      <c r="AA44" s="266"/>
      <c r="AB44" s="266"/>
      <c r="AC44" s="266"/>
      <c r="AD44" s="266"/>
      <c r="AE44" s="266"/>
      <c r="AF44" s="266"/>
      <c r="AG44" s="266"/>
      <c r="AH44" s="266"/>
      <c r="AI44" s="266"/>
      <c r="AJ44" s="266"/>
      <c r="AK44" s="266"/>
      <c r="AL44" s="266"/>
      <c r="AM44" s="266"/>
      <c r="AN44" s="266"/>
      <c r="AO44" s="266"/>
      <c r="AP44" s="266"/>
      <c r="AQ44" s="266"/>
      <c r="AR44" s="123"/>
      <c r="AS44" s="123"/>
      <c r="AT44" s="123"/>
      <c r="AU44" s="123"/>
      <c r="AV44" s="123"/>
      <c r="AW44" s="123"/>
      <c r="AX44" s="123"/>
      <c r="AY44" s="123"/>
      <c r="AZ44" s="123"/>
      <c r="BA44" s="123"/>
      <c r="BB44" s="123"/>
      <c r="BC44" s="123"/>
      <c r="BD44" s="123"/>
      <c r="BE44" s="123"/>
      <c r="BF44" s="123"/>
      <c r="BG44" s="123"/>
      <c r="BH44" s="123"/>
      <c r="BI44" s="123"/>
      <c r="BJ44" s="123"/>
      <c r="BK44" s="123"/>
    </row>
    <row r="45" spans="1:63" s="17" customFormat="1" ht="22.15" customHeight="1">
      <c r="B45" s="689" t="s">
        <v>278</v>
      </c>
      <c r="C45" s="3"/>
      <c r="D45" s="173"/>
      <c r="E45" s="268"/>
      <c r="F45" s="272"/>
      <c r="G45" s="272"/>
      <c r="H45" s="268"/>
      <c r="I45" s="272"/>
      <c r="J45" s="272"/>
      <c r="K45" s="268"/>
      <c r="L45" s="272"/>
      <c r="M45" s="272"/>
      <c r="N45" s="268"/>
      <c r="O45" s="272"/>
      <c r="P45" s="272"/>
      <c r="Q45" s="268"/>
      <c r="R45" s="272"/>
      <c r="S45" s="272"/>
      <c r="T45" s="268"/>
      <c r="U45" s="272"/>
      <c r="V45" s="272"/>
      <c r="W45" s="272"/>
      <c r="X45" s="266"/>
      <c r="Y45" s="266"/>
      <c r="Z45" s="266"/>
      <c r="AA45" s="266"/>
      <c r="AB45" s="266"/>
      <c r="AC45" s="266"/>
      <c r="AD45" s="266"/>
      <c r="AE45" s="266"/>
      <c r="AF45" s="266"/>
      <c r="AG45" s="266"/>
      <c r="AH45" s="266"/>
      <c r="AI45" s="266"/>
      <c r="AJ45" s="266"/>
      <c r="AK45" s="266"/>
      <c r="AL45" s="266"/>
      <c r="AM45" s="266"/>
      <c r="AN45" s="266"/>
      <c r="AO45" s="266"/>
      <c r="AP45" s="266"/>
      <c r="AQ45" s="266"/>
      <c r="AR45" s="123"/>
      <c r="AS45" s="123"/>
      <c r="AT45" s="123"/>
      <c r="AU45" s="123"/>
      <c r="AV45" s="123"/>
      <c r="AW45" s="123"/>
      <c r="AX45" s="123"/>
      <c r="AY45" s="123"/>
      <c r="AZ45" s="123"/>
      <c r="BA45" s="123"/>
      <c r="BB45" s="123"/>
      <c r="BC45" s="123"/>
      <c r="BD45" s="123"/>
      <c r="BE45" s="123"/>
      <c r="BF45" s="123"/>
      <c r="BG45" s="123"/>
      <c r="BH45" s="123"/>
      <c r="BI45" s="123"/>
      <c r="BJ45" s="123"/>
      <c r="BK45" s="123"/>
    </row>
    <row r="46" spans="1:63" s="17" customFormat="1" ht="11.1" customHeight="1">
      <c r="A46" s="244"/>
      <c r="B46" s="264" t="s">
        <v>144</v>
      </c>
      <c r="C46" s="265"/>
      <c r="D46" s="266">
        <v>2.7</v>
      </c>
      <c r="E46" s="267">
        <v>79</v>
      </c>
      <c r="F46" s="266"/>
      <c r="G46" s="266">
        <v>0.4</v>
      </c>
      <c r="H46" s="267">
        <v>11.8</v>
      </c>
      <c r="I46" s="266"/>
      <c r="J46" s="266">
        <v>0.2</v>
      </c>
      <c r="K46" s="267">
        <v>6.3</v>
      </c>
      <c r="L46" s="266" t="s">
        <v>30</v>
      </c>
      <c r="M46" s="266" t="s">
        <v>29</v>
      </c>
      <c r="N46" s="267" t="s">
        <v>30</v>
      </c>
      <c r="O46" s="266"/>
      <c r="P46" s="266">
        <v>0.1</v>
      </c>
      <c r="Q46" s="267">
        <v>2.2999999999999998</v>
      </c>
      <c r="R46" s="266"/>
      <c r="S46" s="266" t="s">
        <v>29</v>
      </c>
      <c r="T46" s="267" t="s">
        <v>30</v>
      </c>
      <c r="U46" s="266">
        <v>3.5</v>
      </c>
      <c r="V46" s="266" t="s">
        <v>29</v>
      </c>
      <c r="W46" s="266">
        <v>3.5</v>
      </c>
      <c r="X46" s="266"/>
      <c r="Y46" s="266"/>
      <c r="Z46" s="266"/>
      <c r="AA46" s="266"/>
      <c r="AB46" s="266"/>
      <c r="AC46" s="266"/>
      <c r="AD46" s="266"/>
      <c r="AE46" s="266"/>
      <c r="AF46" s="266"/>
      <c r="AG46" s="266"/>
      <c r="AH46" s="266"/>
      <c r="AI46" s="266"/>
      <c r="AJ46" s="266"/>
      <c r="AK46" s="266"/>
      <c r="AL46" s="266"/>
      <c r="AM46" s="266"/>
      <c r="AN46" s="266"/>
      <c r="AO46" s="266"/>
      <c r="AP46" s="266"/>
      <c r="AQ46" s="266"/>
      <c r="AR46" s="123"/>
      <c r="AS46" s="123"/>
      <c r="AT46" s="123"/>
      <c r="AU46" s="123"/>
      <c r="AV46" s="123"/>
      <c r="AW46" s="123"/>
      <c r="AX46" s="123"/>
      <c r="AY46" s="123"/>
      <c r="AZ46" s="123"/>
      <c r="BA46" s="123"/>
      <c r="BB46" s="123"/>
      <c r="BC46" s="123"/>
      <c r="BD46" s="123"/>
      <c r="BE46" s="123"/>
      <c r="BF46" s="123"/>
      <c r="BG46" s="123"/>
      <c r="BH46" s="123"/>
      <c r="BI46" s="123"/>
      <c r="BJ46" s="123"/>
      <c r="BK46" s="123"/>
    </row>
    <row r="47" spans="1:63" s="17" customFormat="1" ht="11.1" customHeight="1">
      <c r="A47" s="244"/>
      <c r="B47" s="264" t="s">
        <v>145</v>
      </c>
      <c r="C47" s="3">
        <v>8</v>
      </c>
      <c r="D47" s="266">
        <v>16.8</v>
      </c>
      <c r="E47" s="267">
        <v>86.8</v>
      </c>
      <c r="F47" s="266"/>
      <c r="G47" s="266">
        <v>1.8</v>
      </c>
      <c r="H47" s="267">
        <v>9.1999999999999993</v>
      </c>
      <c r="I47" s="266"/>
      <c r="J47" s="266">
        <v>0.4</v>
      </c>
      <c r="K47" s="267">
        <v>2.2000000000000002</v>
      </c>
      <c r="L47" s="266" t="s">
        <v>30</v>
      </c>
      <c r="M47" s="266">
        <v>0.1</v>
      </c>
      <c r="N47" s="267">
        <v>0.6</v>
      </c>
      <c r="O47" s="266"/>
      <c r="P47" s="266">
        <v>0.2</v>
      </c>
      <c r="Q47" s="267">
        <v>1.1000000000000001</v>
      </c>
      <c r="R47" s="266"/>
      <c r="S47" s="266" t="s">
        <v>29</v>
      </c>
      <c r="T47" s="267" t="s">
        <v>30</v>
      </c>
      <c r="U47" s="266">
        <v>19.3</v>
      </c>
      <c r="V47" s="266">
        <v>0.2</v>
      </c>
      <c r="W47" s="266">
        <v>19.5</v>
      </c>
      <c r="X47" s="266"/>
      <c r="Y47" s="266"/>
      <c r="Z47" s="266"/>
      <c r="AA47" s="266"/>
      <c r="AB47" s="266"/>
      <c r="AC47" s="266"/>
      <c r="AD47" s="266"/>
      <c r="AE47" s="266"/>
      <c r="AF47" s="266"/>
      <c r="AG47" s="266"/>
      <c r="AH47" s="266"/>
      <c r="AI47" s="266"/>
      <c r="AJ47" s="266"/>
      <c r="AK47" s="266"/>
      <c r="AL47" s="266"/>
      <c r="AM47" s="266"/>
      <c r="AN47" s="266"/>
      <c r="AO47" s="266"/>
      <c r="AP47" s="266"/>
      <c r="AQ47" s="266"/>
      <c r="AR47" s="123"/>
      <c r="AS47" s="123"/>
      <c r="AT47" s="123"/>
      <c r="AU47" s="123"/>
      <c r="AV47" s="123"/>
      <c r="AW47" s="123"/>
      <c r="AX47" s="123"/>
      <c r="AY47" s="123"/>
      <c r="AZ47" s="123"/>
      <c r="BA47" s="123"/>
      <c r="BB47" s="123"/>
      <c r="BC47" s="123"/>
      <c r="BD47" s="123"/>
      <c r="BE47" s="123"/>
      <c r="BF47" s="123"/>
      <c r="BG47" s="123"/>
      <c r="BH47" s="123"/>
      <c r="BI47" s="123"/>
      <c r="BJ47" s="123"/>
      <c r="BK47" s="123"/>
    </row>
    <row r="48" spans="1:63" s="17" customFormat="1" ht="11.1" customHeight="1">
      <c r="A48" s="244"/>
      <c r="B48" s="264" t="s">
        <v>146</v>
      </c>
      <c r="C48" s="3">
        <v>9</v>
      </c>
      <c r="D48" s="266">
        <v>178</v>
      </c>
      <c r="E48" s="267">
        <v>92.3</v>
      </c>
      <c r="F48" s="266"/>
      <c r="G48" s="266">
        <v>8.6999999999999993</v>
      </c>
      <c r="H48" s="267">
        <v>4.5</v>
      </c>
      <c r="I48" s="266"/>
      <c r="J48" s="266">
        <v>2.7</v>
      </c>
      <c r="K48" s="267">
        <v>1.4</v>
      </c>
      <c r="L48" s="266"/>
      <c r="M48" s="266">
        <v>1.5</v>
      </c>
      <c r="N48" s="267">
        <v>0.8</v>
      </c>
      <c r="O48" s="266"/>
      <c r="P48" s="266">
        <v>1.9</v>
      </c>
      <c r="Q48" s="267">
        <v>1</v>
      </c>
      <c r="R48" s="266"/>
      <c r="S48" s="266">
        <v>0.2</v>
      </c>
      <c r="T48" s="267">
        <v>0.1</v>
      </c>
      <c r="U48" s="266">
        <v>192.9</v>
      </c>
      <c r="V48" s="266">
        <v>7.7</v>
      </c>
      <c r="W48" s="266">
        <v>200.7</v>
      </c>
      <c r="X48" s="266"/>
      <c r="Y48" s="266"/>
      <c r="Z48" s="266"/>
      <c r="AA48" s="266"/>
      <c r="AB48" s="266"/>
      <c r="AC48" s="266"/>
      <c r="AD48" s="266"/>
      <c r="AE48" s="266"/>
      <c r="AF48" s="266"/>
      <c r="AG48" s="266"/>
      <c r="AH48" s="266"/>
      <c r="AI48" s="266"/>
      <c r="AJ48" s="266"/>
      <c r="AK48" s="266"/>
      <c r="AL48" s="266"/>
      <c r="AM48" s="266"/>
      <c r="AN48" s="266"/>
      <c r="AO48" s="266"/>
      <c r="AP48" s="266"/>
      <c r="AQ48" s="266"/>
      <c r="AR48" s="123"/>
      <c r="AS48" s="123"/>
      <c r="AT48" s="123"/>
      <c r="AU48" s="123"/>
      <c r="AV48" s="123"/>
      <c r="AW48" s="123"/>
      <c r="AX48" s="123"/>
      <c r="AY48" s="123"/>
      <c r="AZ48" s="123"/>
      <c r="BA48" s="123"/>
      <c r="BB48" s="123"/>
      <c r="BC48" s="123"/>
      <c r="BD48" s="123"/>
      <c r="BE48" s="123"/>
      <c r="BF48" s="123"/>
      <c r="BG48" s="123"/>
      <c r="BH48" s="123"/>
      <c r="BI48" s="123"/>
      <c r="BJ48" s="123"/>
      <c r="BK48" s="123"/>
    </row>
    <row r="49" spans="1:63" s="17" customFormat="1" ht="11.1" customHeight="1">
      <c r="A49" s="244"/>
      <c r="B49" s="264" t="s">
        <v>275</v>
      </c>
      <c r="C49" s="265"/>
      <c r="D49" s="266">
        <v>197.5</v>
      </c>
      <c r="E49" s="267">
        <v>91.6</v>
      </c>
      <c r="F49" s="266"/>
      <c r="G49" s="266">
        <v>10.9</v>
      </c>
      <c r="H49" s="267">
        <v>5.0999999999999996</v>
      </c>
      <c r="I49" s="266"/>
      <c r="J49" s="266">
        <v>3.3</v>
      </c>
      <c r="K49" s="267">
        <v>1.5</v>
      </c>
      <c r="L49" s="266"/>
      <c r="M49" s="266">
        <v>1.6</v>
      </c>
      <c r="N49" s="267">
        <v>0.8</v>
      </c>
      <c r="O49" s="266"/>
      <c r="P49" s="266">
        <v>2.2000000000000002</v>
      </c>
      <c r="Q49" s="267">
        <v>1</v>
      </c>
      <c r="R49" s="266"/>
      <c r="S49" s="266">
        <v>0.2</v>
      </c>
      <c r="T49" s="267">
        <v>0.1</v>
      </c>
      <c r="U49" s="266">
        <v>215.7</v>
      </c>
      <c r="V49" s="266">
        <v>8</v>
      </c>
      <c r="W49" s="266">
        <v>223.7</v>
      </c>
      <c r="X49" s="266"/>
      <c r="Y49" s="266"/>
      <c r="Z49" s="266"/>
      <c r="AA49" s="266"/>
      <c r="AB49" s="266"/>
      <c r="AC49" s="266"/>
      <c r="AD49" s="266"/>
      <c r="AE49" s="266"/>
      <c r="AF49" s="266"/>
      <c r="AG49" s="266"/>
      <c r="AH49" s="266"/>
      <c r="AI49" s="266"/>
      <c r="AJ49" s="266"/>
      <c r="AK49" s="266"/>
      <c r="AL49" s="266"/>
      <c r="AM49" s="266"/>
      <c r="AN49" s="266"/>
      <c r="AO49" s="266"/>
      <c r="AP49" s="266"/>
      <c r="AQ49" s="266"/>
      <c r="AR49" s="123"/>
      <c r="AS49" s="123"/>
      <c r="AT49" s="123"/>
      <c r="AU49" s="123"/>
      <c r="AV49" s="123"/>
      <c r="AW49" s="123"/>
      <c r="AX49" s="123"/>
      <c r="AY49" s="123"/>
      <c r="AZ49" s="123"/>
      <c r="BA49" s="123"/>
      <c r="BB49" s="123"/>
      <c r="BC49" s="123"/>
      <c r="BD49" s="123"/>
      <c r="BE49" s="123"/>
      <c r="BF49" s="123"/>
      <c r="BG49" s="123"/>
      <c r="BH49" s="123"/>
      <c r="BI49" s="123"/>
      <c r="BJ49" s="123"/>
      <c r="BK49" s="123"/>
    </row>
    <row r="50" spans="1:63" s="17" customFormat="1" ht="11.1" customHeight="1">
      <c r="A50" s="244"/>
      <c r="B50" s="271"/>
      <c r="C50" s="237"/>
      <c r="D50" s="272"/>
      <c r="E50" s="268"/>
      <c r="F50" s="272"/>
      <c r="G50" s="272"/>
      <c r="H50" s="268"/>
      <c r="I50" s="272"/>
      <c r="J50" s="272"/>
      <c r="K50" s="268"/>
      <c r="L50" s="272"/>
      <c r="M50" s="272"/>
      <c r="N50" s="268"/>
      <c r="O50" s="272"/>
      <c r="P50" s="272"/>
      <c r="Q50" s="268"/>
      <c r="R50" s="272"/>
      <c r="S50" s="272"/>
      <c r="T50" s="268"/>
      <c r="U50" s="272"/>
      <c r="V50" s="272"/>
      <c r="W50" s="272"/>
      <c r="X50" s="266"/>
      <c r="Y50" s="266"/>
      <c r="Z50" s="266"/>
      <c r="AA50" s="266"/>
      <c r="AB50" s="266"/>
      <c r="AC50" s="266"/>
      <c r="AD50" s="266"/>
      <c r="AE50" s="266"/>
      <c r="AF50" s="266"/>
      <c r="AG50" s="266"/>
      <c r="AH50" s="266"/>
      <c r="AI50" s="266"/>
      <c r="AJ50" s="266"/>
      <c r="AK50" s="266"/>
      <c r="AL50" s="266"/>
      <c r="AM50" s="266"/>
      <c r="AN50" s="266"/>
      <c r="AO50" s="266"/>
      <c r="AP50" s="266"/>
      <c r="AQ50" s="266"/>
      <c r="AR50" s="123"/>
      <c r="AS50" s="123"/>
      <c r="AT50" s="123"/>
      <c r="AU50" s="123"/>
      <c r="AV50" s="123"/>
      <c r="AW50" s="123"/>
      <c r="AX50" s="123"/>
      <c r="AY50" s="123"/>
      <c r="AZ50" s="123"/>
      <c r="BA50" s="123"/>
      <c r="BB50" s="123"/>
      <c r="BC50" s="123"/>
      <c r="BD50" s="123"/>
      <c r="BE50" s="123"/>
      <c r="BF50" s="123"/>
      <c r="BG50" s="123"/>
      <c r="BH50" s="123"/>
      <c r="BI50" s="123"/>
      <c r="BJ50" s="123"/>
      <c r="BK50" s="123"/>
    </row>
    <row r="51" spans="1:63" s="17" customFormat="1" ht="19.899999999999999" customHeight="1">
      <c r="A51" s="1571" t="s">
        <v>85</v>
      </c>
      <c r="B51" s="1571"/>
      <c r="C51" s="3"/>
      <c r="D51" s="272"/>
      <c r="E51" s="268"/>
      <c r="F51" s="272"/>
      <c r="G51" s="272"/>
      <c r="H51" s="268"/>
      <c r="I51" s="272"/>
      <c r="J51" s="272"/>
      <c r="K51" s="268"/>
      <c r="L51" s="272"/>
      <c r="M51" s="272"/>
      <c r="N51" s="268"/>
      <c r="O51" s="272"/>
      <c r="P51" s="272"/>
      <c r="Q51" s="268"/>
      <c r="R51" s="272"/>
      <c r="S51" s="272"/>
      <c r="T51" s="268"/>
      <c r="U51" s="272"/>
      <c r="V51" s="272"/>
      <c r="W51" s="272"/>
      <c r="X51" s="266"/>
      <c r="Y51" s="266"/>
      <c r="Z51" s="266"/>
      <c r="AA51" s="266"/>
      <c r="AB51" s="266"/>
      <c r="AC51" s="266"/>
      <c r="AD51" s="266"/>
      <c r="AE51" s="266"/>
      <c r="AF51" s="266"/>
      <c r="AG51" s="266"/>
      <c r="AH51" s="266"/>
      <c r="AI51" s="266"/>
      <c r="AJ51" s="266"/>
      <c r="AK51" s="266"/>
      <c r="AL51" s="266"/>
      <c r="AM51" s="266"/>
      <c r="AN51" s="266"/>
      <c r="AO51" s="266"/>
      <c r="AP51" s="266"/>
      <c r="AQ51" s="266"/>
      <c r="AR51" s="123"/>
      <c r="AS51" s="123"/>
      <c r="AT51" s="123"/>
      <c r="AU51" s="123"/>
      <c r="AV51" s="123"/>
      <c r="AW51" s="123"/>
      <c r="AX51" s="123"/>
      <c r="AY51" s="123"/>
      <c r="AZ51" s="123"/>
      <c r="BA51" s="123"/>
      <c r="BB51" s="123"/>
      <c r="BC51" s="123"/>
      <c r="BD51" s="123"/>
      <c r="BE51" s="123"/>
      <c r="BF51" s="123"/>
      <c r="BG51" s="123"/>
      <c r="BH51" s="123"/>
      <c r="BI51" s="123"/>
      <c r="BJ51" s="123"/>
      <c r="BK51" s="123"/>
    </row>
    <row r="52" spans="1:63" s="17" customFormat="1" ht="11.1" customHeight="1">
      <c r="A52" s="244"/>
      <c r="B52" s="264" t="s">
        <v>144</v>
      </c>
      <c r="C52" s="265"/>
      <c r="D52" s="266">
        <v>0.6</v>
      </c>
      <c r="E52" s="267">
        <v>55.2</v>
      </c>
      <c r="F52" s="266"/>
      <c r="G52" s="266">
        <v>0.3</v>
      </c>
      <c r="H52" s="267">
        <v>29.5</v>
      </c>
      <c r="I52" s="266"/>
      <c r="J52" s="266">
        <v>0.1</v>
      </c>
      <c r="K52" s="267">
        <v>5.3</v>
      </c>
      <c r="L52" s="266" t="s">
        <v>30</v>
      </c>
      <c r="M52" s="266" t="s">
        <v>29</v>
      </c>
      <c r="N52" s="267" t="s">
        <v>30</v>
      </c>
      <c r="O52" s="266"/>
      <c r="P52" s="266">
        <v>0.1</v>
      </c>
      <c r="Q52" s="267">
        <v>5.7</v>
      </c>
      <c r="R52" s="266"/>
      <c r="S52" s="266" t="s">
        <v>29</v>
      </c>
      <c r="T52" s="267" t="s">
        <v>30</v>
      </c>
      <c r="U52" s="266">
        <v>1</v>
      </c>
      <c r="V52" s="266" t="s">
        <v>29</v>
      </c>
      <c r="W52" s="266">
        <v>1</v>
      </c>
      <c r="X52" s="266"/>
      <c r="Y52" s="266"/>
      <c r="Z52" s="266"/>
      <c r="AA52" s="266"/>
      <c r="AB52" s="266"/>
      <c r="AC52" s="266"/>
      <c r="AD52" s="266"/>
      <c r="AE52" s="266"/>
      <c r="AF52" s="266"/>
      <c r="AG52" s="266"/>
      <c r="AH52" s="266"/>
      <c r="AI52" s="266"/>
      <c r="AJ52" s="266"/>
      <c r="AK52" s="266"/>
      <c r="AL52" s="266"/>
      <c r="AM52" s="266"/>
      <c r="AN52" s="266"/>
      <c r="AO52" s="266"/>
      <c r="AP52" s="266"/>
      <c r="AQ52" s="266"/>
      <c r="AR52" s="123"/>
      <c r="AS52" s="123"/>
      <c r="AT52" s="123"/>
      <c r="AU52" s="123"/>
      <c r="AV52" s="123"/>
      <c r="AW52" s="123"/>
      <c r="AX52" s="123"/>
      <c r="AY52" s="123"/>
      <c r="AZ52" s="123"/>
      <c r="BA52" s="123"/>
      <c r="BB52" s="123"/>
      <c r="BC52" s="123"/>
      <c r="BD52" s="123"/>
      <c r="BE52" s="123"/>
      <c r="BF52" s="123"/>
      <c r="BG52" s="123"/>
      <c r="BH52" s="123"/>
      <c r="BI52" s="123"/>
      <c r="BJ52" s="123"/>
      <c r="BK52" s="123"/>
    </row>
    <row r="53" spans="1:63" s="17" customFormat="1" ht="11.1" customHeight="1">
      <c r="A53" s="244"/>
      <c r="B53" s="264" t="s">
        <v>145</v>
      </c>
      <c r="C53" s="3">
        <v>8</v>
      </c>
      <c r="D53" s="266">
        <v>1.6</v>
      </c>
      <c r="E53" s="267">
        <v>68.7</v>
      </c>
      <c r="F53" s="266"/>
      <c r="G53" s="266">
        <v>0.5</v>
      </c>
      <c r="H53" s="267">
        <v>22.1</v>
      </c>
      <c r="I53" s="266"/>
      <c r="J53" s="266" t="s">
        <v>29</v>
      </c>
      <c r="K53" s="267" t="s">
        <v>30</v>
      </c>
      <c r="L53" s="266" t="s">
        <v>30</v>
      </c>
      <c r="M53" s="266">
        <v>0.1</v>
      </c>
      <c r="N53" s="267">
        <v>3.3</v>
      </c>
      <c r="O53" s="266"/>
      <c r="P53" s="266">
        <v>0.1</v>
      </c>
      <c r="Q53" s="267">
        <v>3.7</v>
      </c>
      <c r="R53" s="266"/>
      <c r="S53" s="266" t="s">
        <v>29</v>
      </c>
      <c r="T53" s="267" t="s">
        <v>30</v>
      </c>
      <c r="U53" s="266">
        <v>2.2999999999999998</v>
      </c>
      <c r="V53" s="266" t="s">
        <v>29</v>
      </c>
      <c r="W53" s="266">
        <v>2.4</v>
      </c>
      <c r="X53" s="266"/>
      <c r="Y53" s="266"/>
      <c r="Z53" s="266"/>
      <c r="AA53" s="266"/>
      <c r="AB53" s="266"/>
      <c r="AC53" s="266"/>
      <c r="AD53" s="266"/>
      <c r="AE53" s="266"/>
      <c r="AF53" s="266"/>
      <c r="AG53" s="266"/>
      <c r="AH53" s="266"/>
      <c r="AI53" s="266"/>
      <c r="AJ53" s="266"/>
      <c r="AK53" s="266"/>
      <c r="AL53" s="266"/>
      <c r="AM53" s="266"/>
      <c r="AN53" s="266"/>
      <c r="AO53" s="266"/>
      <c r="AP53" s="266"/>
      <c r="AQ53" s="266"/>
      <c r="AR53" s="123"/>
      <c r="AS53" s="123"/>
      <c r="AT53" s="123"/>
      <c r="AU53" s="123"/>
      <c r="AV53" s="123"/>
      <c r="AW53" s="123"/>
      <c r="AX53" s="123"/>
      <c r="AY53" s="123"/>
      <c r="AZ53" s="123"/>
      <c r="BA53" s="123"/>
      <c r="BB53" s="123"/>
      <c r="BC53" s="123"/>
      <c r="BD53" s="123"/>
      <c r="BE53" s="123"/>
      <c r="BF53" s="123"/>
      <c r="BG53" s="123"/>
      <c r="BH53" s="123"/>
      <c r="BI53" s="123"/>
      <c r="BJ53" s="123"/>
      <c r="BK53" s="123"/>
    </row>
    <row r="54" spans="1:63" s="17" customFormat="1" ht="11.1" customHeight="1">
      <c r="A54" s="244"/>
      <c r="B54" s="264" t="s">
        <v>146</v>
      </c>
      <c r="C54" s="3">
        <v>9</v>
      </c>
      <c r="D54" s="266">
        <v>10.9</v>
      </c>
      <c r="E54" s="267">
        <v>77.599999999999994</v>
      </c>
      <c r="F54" s="266"/>
      <c r="G54" s="266">
        <v>2</v>
      </c>
      <c r="H54" s="267">
        <v>13.9</v>
      </c>
      <c r="I54" s="266"/>
      <c r="J54" s="266">
        <v>0.3</v>
      </c>
      <c r="K54" s="267">
        <v>2.4</v>
      </c>
      <c r="L54" s="266"/>
      <c r="M54" s="266">
        <v>0.4</v>
      </c>
      <c r="N54" s="267">
        <v>2.9</v>
      </c>
      <c r="O54" s="266"/>
      <c r="P54" s="266">
        <v>0.4</v>
      </c>
      <c r="Q54" s="267">
        <v>2.9</v>
      </c>
      <c r="R54" s="266"/>
      <c r="S54" s="266" t="s">
        <v>29</v>
      </c>
      <c r="T54" s="267" t="s">
        <v>30</v>
      </c>
      <c r="U54" s="266">
        <v>14.1</v>
      </c>
      <c r="V54" s="266">
        <v>1.2</v>
      </c>
      <c r="W54" s="266">
        <v>15.2</v>
      </c>
      <c r="X54" s="266"/>
      <c r="Y54" s="266"/>
      <c r="Z54" s="266"/>
      <c r="AA54" s="266"/>
      <c r="AB54" s="266"/>
      <c r="AC54" s="266"/>
      <c r="AD54" s="266"/>
      <c r="AE54" s="266"/>
      <c r="AF54" s="266"/>
      <c r="AG54" s="266"/>
      <c r="AH54" s="266"/>
      <c r="AI54" s="266"/>
      <c r="AJ54" s="266"/>
      <c r="AK54" s="266"/>
      <c r="AL54" s="266"/>
      <c r="AM54" s="266"/>
      <c r="AN54" s="266"/>
      <c r="AO54" s="266"/>
      <c r="AP54" s="266"/>
      <c r="AQ54" s="266"/>
      <c r="AR54" s="123"/>
      <c r="AS54" s="123"/>
      <c r="AT54" s="123"/>
      <c r="AU54" s="123"/>
      <c r="AV54" s="123"/>
      <c r="AW54" s="123"/>
      <c r="AX54" s="123"/>
      <c r="AY54" s="123"/>
      <c r="AZ54" s="123"/>
      <c r="BA54" s="123"/>
      <c r="BB54" s="123"/>
      <c r="BC54" s="123"/>
      <c r="BD54" s="123"/>
      <c r="BE54" s="123"/>
      <c r="BF54" s="123"/>
      <c r="BG54" s="123"/>
      <c r="BH54" s="123"/>
      <c r="BI54" s="123"/>
      <c r="BJ54" s="123"/>
      <c r="BK54" s="123"/>
    </row>
    <row r="55" spans="1:63" s="17" customFormat="1" ht="11.1" customHeight="1">
      <c r="A55" s="244"/>
      <c r="B55" s="264" t="s">
        <v>275</v>
      </c>
      <c r="C55" s="265"/>
      <c r="D55" s="266">
        <v>13.1</v>
      </c>
      <c r="E55" s="267">
        <v>75.099999999999994</v>
      </c>
      <c r="F55" s="266"/>
      <c r="G55" s="266">
        <v>2.8</v>
      </c>
      <c r="H55" s="267">
        <v>15.9</v>
      </c>
      <c r="I55" s="266"/>
      <c r="J55" s="266">
        <v>0.4</v>
      </c>
      <c r="K55" s="267">
        <v>2.6</v>
      </c>
      <c r="L55" s="266"/>
      <c r="M55" s="266">
        <v>0.5</v>
      </c>
      <c r="N55" s="267">
        <v>3</v>
      </c>
      <c r="O55" s="266"/>
      <c r="P55" s="266">
        <v>0.6</v>
      </c>
      <c r="Q55" s="267">
        <v>3.2</v>
      </c>
      <c r="R55" s="266"/>
      <c r="S55" s="266" t="s">
        <v>29</v>
      </c>
      <c r="T55" s="267" t="s">
        <v>30</v>
      </c>
      <c r="U55" s="266">
        <v>17.399999999999999</v>
      </c>
      <c r="V55" s="266">
        <v>1.2</v>
      </c>
      <c r="W55" s="266">
        <v>18.7</v>
      </c>
      <c r="X55" s="266"/>
      <c r="Y55" s="266"/>
      <c r="Z55" s="266"/>
      <c r="AA55" s="266"/>
      <c r="AB55" s="266"/>
      <c r="AC55" s="266"/>
      <c r="AD55" s="266"/>
      <c r="AE55" s="266"/>
      <c r="AF55" s="266"/>
      <c r="AG55" s="266"/>
      <c r="AH55" s="266"/>
      <c r="AI55" s="266"/>
      <c r="AJ55" s="266"/>
      <c r="AK55" s="266"/>
      <c r="AL55" s="266"/>
      <c r="AM55" s="266"/>
      <c r="AN55" s="266"/>
      <c r="AO55" s="266"/>
      <c r="AP55" s="266"/>
      <c r="AQ55" s="266"/>
      <c r="AR55" s="123"/>
      <c r="AS55" s="123"/>
      <c r="AT55" s="123"/>
      <c r="AU55" s="123"/>
      <c r="AV55" s="123"/>
      <c r="AW55" s="123"/>
      <c r="AX55" s="123"/>
      <c r="AY55" s="123"/>
      <c r="AZ55" s="123"/>
      <c r="BA55" s="123"/>
      <c r="BB55" s="123"/>
      <c r="BC55" s="123"/>
      <c r="BD55" s="123"/>
      <c r="BE55" s="123"/>
      <c r="BF55" s="123"/>
      <c r="BG55" s="123"/>
      <c r="BH55" s="123"/>
      <c r="BI55" s="123"/>
      <c r="BJ55" s="123"/>
      <c r="BK55" s="123"/>
    </row>
    <row r="56" spans="1:63" s="17" customFormat="1" ht="6.6" customHeight="1">
      <c r="A56" s="273"/>
      <c r="B56" s="274"/>
      <c r="C56" s="275"/>
      <c r="D56" s="276"/>
      <c r="E56" s="277"/>
      <c r="F56" s="278"/>
      <c r="G56" s="276"/>
      <c r="H56" s="277"/>
      <c r="I56" s="278"/>
      <c r="J56" s="276"/>
      <c r="K56" s="277"/>
      <c r="L56" s="278"/>
      <c r="M56" s="276"/>
      <c r="N56" s="277"/>
      <c r="O56" s="278"/>
      <c r="P56" s="276"/>
      <c r="Q56" s="277"/>
      <c r="R56" s="278"/>
      <c r="S56" s="276"/>
      <c r="T56" s="277"/>
      <c r="U56" s="276"/>
      <c r="V56" s="276"/>
      <c r="W56" s="276"/>
      <c r="X56" s="266"/>
      <c r="Y56" s="266"/>
      <c r="Z56" s="266"/>
      <c r="AA56" s="266"/>
      <c r="AB56" s="266"/>
      <c r="AC56" s="266"/>
      <c r="AD56" s="266"/>
      <c r="AE56" s="266"/>
      <c r="AF56" s="266"/>
      <c r="AG56" s="266"/>
      <c r="AH56" s="266"/>
      <c r="AI56" s="266"/>
      <c r="AJ56" s="266"/>
      <c r="AK56" s="266"/>
      <c r="AL56" s="266"/>
      <c r="AM56" s="266"/>
      <c r="AN56" s="266"/>
      <c r="AO56" s="266"/>
      <c r="AP56" s="266"/>
      <c r="AQ56" s="266"/>
    </row>
    <row r="57" spans="1:63" s="17" customFormat="1" ht="11.1" customHeight="1">
      <c r="A57" s="244"/>
      <c r="B57" s="264"/>
      <c r="C57" s="265"/>
      <c r="D57" s="272"/>
      <c r="E57" s="268"/>
      <c r="F57" s="272"/>
      <c r="G57" s="272"/>
      <c r="H57" s="268"/>
      <c r="I57" s="272"/>
      <c r="J57" s="272"/>
      <c r="K57" s="268"/>
      <c r="L57" s="272"/>
      <c r="M57" s="272"/>
      <c r="N57" s="268"/>
      <c r="O57" s="272"/>
      <c r="P57" s="272"/>
      <c r="Q57" s="268"/>
      <c r="R57" s="272"/>
      <c r="S57" s="272"/>
      <c r="T57" s="268"/>
      <c r="U57" s="272"/>
      <c r="V57" s="272"/>
      <c r="W57" s="272" t="s">
        <v>43</v>
      </c>
      <c r="X57" s="266"/>
      <c r="Y57" s="266"/>
      <c r="Z57" s="266"/>
      <c r="AA57" s="266"/>
      <c r="AB57" s="266"/>
      <c r="AC57" s="266"/>
      <c r="AD57" s="266"/>
      <c r="AE57" s="266"/>
      <c r="AF57" s="266"/>
      <c r="AG57" s="266"/>
      <c r="AH57" s="266"/>
      <c r="AI57" s="266"/>
      <c r="AJ57" s="266"/>
      <c r="AK57" s="266"/>
      <c r="AL57" s="266"/>
      <c r="AM57" s="266"/>
      <c r="AN57" s="266"/>
      <c r="AO57" s="266"/>
      <c r="AP57" s="266"/>
      <c r="AQ57" s="266"/>
    </row>
    <row r="58" spans="1:63" s="17" customFormat="1" ht="11.1" customHeight="1">
      <c r="A58" s="244"/>
      <c r="B58" s="264"/>
      <c r="C58" s="265"/>
      <c r="D58" s="272"/>
      <c r="E58" s="268"/>
      <c r="F58" s="272"/>
      <c r="G58" s="272"/>
      <c r="H58" s="268"/>
      <c r="I58" s="272"/>
      <c r="J58" s="272"/>
      <c r="K58" s="268"/>
      <c r="L58" s="272"/>
      <c r="M58" s="272"/>
      <c r="N58" s="268"/>
      <c r="O58" s="272"/>
      <c r="P58" s="272"/>
      <c r="Q58" s="268"/>
      <c r="R58" s="272"/>
      <c r="S58" s="272"/>
      <c r="T58" s="268"/>
      <c r="U58" s="272"/>
      <c r="V58" s="272"/>
      <c r="W58" s="272"/>
      <c r="X58" s="266"/>
      <c r="Y58" s="266"/>
      <c r="Z58" s="266"/>
      <c r="AA58" s="266"/>
      <c r="AB58" s="266"/>
      <c r="AC58" s="266"/>
      <c r="AD58" s="266"/>
      <c r="AE58" s="266"/>
      <c r="AF58" s="266"/>
      <c r="AG58" s="266"/>
      <c r="AH58" s="266"/>
      <c r="AI58" s="266"/>
      <c r="AJ58" s="266"/>
      <c r="AK58" s="266"/>
      <c r="AL58" s="266"/>
      <c r="AM58" s="266"/>
      <c r="AN58" s="266"/>
      <c r="AO58" s="266"/>
      <c r="AP58" s="266"/>
      <c r="AQ58" s="266"/>
    </row>
    <row r="59" spans="1:63" s="133" customFormat="1" ht="22.9" customHeight="1">
      <c r="A59" s="1581" t="s">
        <v>1157</v>
      </c>
      <c r="B59" s="1581"/>
      <c r="C59" s="1581"/>
      <c r="D59" s="1581"/>
      <c r="E59" s="1581"/>
      <c r="F59" s="1581"/>
      <c r="G59" s="1581"/>
      <c r="H59" s="1581"/>
      <c r="I59" s="1581"/>
      <c r="J59" s="1581"/>
      <c r="K59" s="1581"/>
      <c r="L59" s="1581"/>
      <c r="M59" s="1581"/>
      <c r="N59" s="1581"/>
      <c r="O59" s="1581"/>
      <c r="P59" s="1581"/>
      <c r="Q59" s="1581"/>
      <c r="R59" s="1581"/>
      <c r="S59" s="1581"/>
      <c r="T59" s="1581"/>
      <c r="U59" s="1581"/>
      <c r="V59" s="1581"/>
      <c r="W59" s="1581"/>
      <c r="X59" s="266"/>
      <c r="Y59" s="266"/>
      <c r="Z59" s="266"/>
      <c r="AA59" s="266"/>
      <c r="AB59" s="266"/>
      <c r="AC59" s="266"/>
      <c r="AD59" s="266"/>
      <c r="AE59" s="266"/>
      <c r="AF59" s="266"/>
      <c r="AG59" s="266"/>
      <c r="AH59" s="266"/>
      <c r="AI59" s="266"/>
      <c r="AJ59" s="266"/>
      <c r="AK59" s="266"/>
      <c r="AL59" s="266"/>
      <c r="AM59" s="266"/>
      <c r="AN59" s="266"/>
      <c r="AO59" s="266"/>
      <c r="AP59" s="266"/>
      <c r="AQ59" s="266"/>
    </row>
    <row r="60" spans="1:63" ht="12.75" customHeight="1">
      <c r="A60" s="1572" t="s">
        <v>651</v>
      </c>
      <c r="B60" s="1569"/>
      <c r="C60" s="1569"/>
      <c r="D60" s="956"/>
      <c r="E60" s="235"/>
      <c r="F60" s="957"/>
      <c r="G60" s="958"/>
      <c r="H60" s="235"/>
      <c r="I60" s="957"/>
      <c r="J60" s="958"/>
      <c r="K60" s="235"/>
      <c r="L60" s="957"/>
      <c r="M60" s="958"/>
      <c r="N60" s="235"/>
      <c r="O60" s="957"/>
      <c r="P60" s="958"/>
      <c r="Q60" s="235"/>
      <c r="R60" s="957"/>
      <c r="S60" s="958"/>
      <c r="T60" s="235"/>
      <c r="U60" s="236"/>
      <c r="V60" s="1573" t="s">
        <v>0</v>
      </c>
      <c r="W60" s="1574"/>
      <c r="X60" s="266"/>
      <c r="Y60" s="266"/>
      <c r="Z60" s="266"/>
      <c r="AA60" s="266"/>
      <c r="AB60" s="266"/>
      <c r="AC60" s="266"/>
      <c r="AD60" s="266"/>
      <c r="AE60" s="266"/>
      <c r="AF60" s="266"/>
      <c r="AG60" s="266"/>
      <c r="AH60" s="266"/>
      <c r="AI60" s="266"/>
      <c r="AJ60" s="266"/>
      <c r="AK60" s="266"/>
      <c r="AL60" s="266"/>
      <c r="AM60" s="266"/>
      <c r="AN60" s="266"/>
      <c r="AO60" s="266"/>
      <c r="AP60" s="266"/>
      <c r="AQ60" s="266"/>
    </row>
    <row r="61" spans="1:63" ht="12.75" customHeight="1">
      <c r="A61" s="1575" t="s">
        <v>1</v>
      </c>
      <c r="B61" s="1569"/>
      <c r="C61" s="237"/>
      <c r="D61" s="957"/>
      <c r="E61" s="235"/>
      <c r="F61" s="957"/>
      <c r="G61" s="958"/>
      <c r="H61" s="235"/>
      <c r="I61" s="957"/>
      <c r="J61" s="958"/>
      <c r="K61" s="235"/>
      <c r="L61" s="957"/>
      <c r="M61" s="958"/>
      <c r="N61" s="235"/>
      <c r="O61" s="957"/>
      <c r="P61" s="958"/>
      <c r="Q61" s="235"/>
      <c r="R61" s="957"/>
      <c r="S61" s="958"/>
      <c r="T61" s="235"/>
      <c r="U61" s="236"/>
      <c r="V61" s="236"/>
      <c r="W61" s="958"/>
      <c r="X61" s="266"/>
      <c r="Y61" s="266"/>
      <c r="Z61" s="266"/>
      <c r="AA61" s="266"/>
      <c r="AB61" s="266"/>
      <c r="AC61" s="266"/>
      <c r="AD61" s="266"/>
      <c r="AE61" s="266"/>
      <c r="AF61" s="266"/>
      <c r="AG61" s="266"/>
      <c r="AH61" s="266"/>
      <c r="AI61" s="266"/>
      <c r="AJ61" s="266"/>
      <c r="AK61" s="266"/>
      <c r="AL61" s="266"/>
      <c r="AM61" s="266"/>
      <c r="AN61" s="266"/>
      <c r="AO61" s="266"/>
      <c r="AP61" s="266"/>
      <c r="AQ61" s="266"/>
    </row>
    <row r="62" spans="1:63" s="17" customFormat="1" ht="12.75" customHeight="1">
      <c r="A62" s="238"/>
      <c r="B62" s="238"/>
      <c r="C62" s="239"/>
      <c r="D62" s="1576" t="s">
        <v>262</v>
      </c>
      <c r="E62" s="1576"/>
      <c r="F62" s="1576"/>
      <c r="G62" s="1576"/>
      <c r="H62" s="1576"/>
      <c r="I62" s="1576"/>
      <c r="J62" s="1576"/>
      <c r="K62" s="1576"/>
      <c r="L62" s="1576"/>
      <c r="M62" s="1576"/>
      <c r="N62" s="1576"/>
      <c r="O62" s="1576"/>
      <c r="P62" s="1576"/>
      <c r="Q62" s="1576"/>
      <c r="R62" s="240"/>
      <c r="S62" s="241"/>
      <c r="T62" s="242"/>
      <c r="U62" s="243"/>
      <c r="V62" s="243"/>
      <c r="W62" s="241"/>
      <c r="X62" s="266"/>
      <c r="Y62" s="266"/>
      <c r="Z62" s="266"/>
      <c r="AA62" s="266"/>
      <c r="AB62" s="266"/>
      <c r="AC62" s="266"/>
      <c r="AD62" s="266"/>
      <c r="AE62" s="266"/>
      <c r="AF62" s="266"/>
      <c r="AG62" s="266"/>
      <c r="AH62" s="266"/>
      <c r="AI62" s="266"/>
      <c r="AJ62" s="266"/>
      <c r="AK62" s="266"/>
      <c r="AL62" s="266"/>
      <c r="AM62" s="266"/>
      <c r="AN62" s="266"/>
      <c r="AO62" s="266"/>
      <c r="AP62" s="266"/>
      <c r="AQ62" s="266"/>
    </row>
    <row r="63" spans="1:63" s="17" customFormat="1" ht="12.75" customHeight="1">
      <c r="A63" s="238"/>
      <c r="B63" s="238"/>
      <c r="C63" s="239"/>
      <c r="D63" s="1577" t="s">
        <v>263</v>
      </c>
      <c r="E63" s="1577"/>
      <c r="F63" s="1577"/>
      <c r="G63" s="1577"/>
      <c r="H63" s="1577"/>
      <c r="I63" s="1577"/>
      <c r="J63" s="1577"/>
      <c r="K63" s="1577"/>
      <c r="L63" s="1577"/>
      <c r="M63" s="1577"/>
      <c r="N63" s="1577"/>
      <c r="O63" s="1577"/>
      <c r="P63" s="1577"/>
      <c r="Q63" s="1577"/>
      <c r="R63" s="240"/>
      <c r="S63" s="241"/>
      <c r="T63" s="242"/>
      <c r="U63" s="243"/>
      <c r="V63" s="243"/>
      <c r="W63" s="241"/>
      <c r="X63" s="266"/>
      <c r="Y63" s="266"/>
      <c r="Z63" s="266"/>
      <c r="AA63" s="266"/>
      <c r="AB63" s="266"/>
      <c r="AC63" s="266"/>
      <c r="AD63" s="266"/>
      <c r="AE63" s="266"/>
      <c r="AF63" s="266"/>
      <c r="AG63" s="266"/>
      <c r="AH63" s="266"/>
      <c r="AI63" s="266"/>
      <c r="AJ63" s="266"/>
      <c r="AK63" s="266"/>
      <c r="AL63" s="266"/>
      <c r="AM63" s="266"/>
      <c r="AN63" s="266"/>
      <c r="AO63" s="266"/>
      <c r="AP63" s="266"/>
      <c r="AQ63" s="266"/>
    </row>
    <row r="64" spans="1:63" s="17" customFormat="1" ht="42.6" customHeight="1">
      <c r="A64" s="244"/>
      <c r="B64" s="244"/>
      <c r="C64" s="237"/>
      <c r="D64" s="1578" t="s">
        <v>264</v>
      </c>
      <c r="E64" s="1578"/>
      <c r="F64" s="245"/>
      <c r="G64" s="1578" t="s">
        <v>265</v>
      </c>
      <c r="H64" s="1578"/>
      <c r="I64" s="245"/>
      <c r="J64" s="1578" t="s">
        <v>266</v>
      </c>
      <c r="K64" s="1578"/>
      <c r="L64" s="245"/>
      <c r="M64" s="1578" t="s">
        <v>267</v>
      </c>
      <c r="N64" s="1578"/>
      <c r="O64" s="245"/>
      <c r="P64" s="1578" t="s">
        <v>268</v>
      </c>
      <c r="Q64" s="1578"/>
      <c r="R64" s="245"/>
      <c r="S64" s="1579" t="s">
        <v>269</v>
      </c>
      <c r="T64" s="1579"/>
      <c r="U64" s="246" t="s">
        <v>270</v>
      </c>
      <c r="V64" s="689" t="s">
        <v>271</v>
      </c>
      <c r="W64" s="246" t="s">
        <v>133</v>
      </c>
      <c r="X64" s="266"/>
      <c r="Y64" s="266"/>
      <c r="Z64" s="266"/>
      <c r="AA64" s="266"/>
      <c r="AB64" s="266"/>
      <c r="AC64" s="266"/>
      <c r="AD64" s="266"/>
      <c r="AE64" s="266"/>
      <c r="AF64" s="266"/>
      <c r="AG64" s="266"/>
      <c r="AH64" s="266"/>
      <c r="AI64" s="266"/>
      <c r="AJ64" s="266"/>
      <c r="AK64" s="266"/>
      <c r="AL64" s="266"/>
      <c r="AM64" s="266"/>
      <c r="AN64" s="266"/>
      <c r="AO64" s="266"/>
      <c r="AP64" s="266"/>
      <c r="AQ64" s="266"/>
    </row>
    <row r="65" spans="1:63" s="17" customFormat="1" ht="11.25" customHeight="1">
      <c r="A65" s="238"/>
      <c r="B65" s="238"/>
      <c r="D65" s="247" t="s">
        <v>272</v>
      </c>
      <c r="E65" s="248" t="s">
        <v>273</v>
      </c>
      <c r="F65" s="249"/>
      <c r="G65" s="247" t="s">
        <v>272</v>
      </c>
      <c r="H65" s="248" t="s">
        <v>273</v>
      </c>
      <c r="I65" s="249"/>
      <c r="J65" s="247" t="s">
        <v>272</v>
      </c>
      <c r="K65" s="248" t="s">
        <v>273</v>
      </c>
      <c r="L65" s="249"/>
      <c r="M65" s="247" t="s">
        <v>272</v>
      </c>
      <c r="N65" s="250" t="s">
        <v>273</v>
      </c>
      <c r="O65" s="249"/>
      <c r="P65" s="247" t="s">
        <v>272</v>
      </c>
      <c r="Q65" s="248" t="s">
        <v>273</v>
      </c>
      <c r="R65" s="249"/>
      <c r="S65" s="251" t="s">
        <v>272</v>
      </c>
      <c r="T65" s="252" t="s">
        <v>273</v>
      </c>
      <c r="U65" s="251" t="s">
        <v>272</v>
      </c>
      <c r="V65" s="251" t="s">
        <v>272</v>
      </c>
      <c r="W65" s="251" t="s">
        <v>272</v>
      </c>
      <c r="X65" s="266"/>
      <c r="Y65" s="266"/>
      <c r="Z65" s="266"/>
      <c r="AA65" s="266"/>
      <c r="AB65" s="266"/>
      <c r="AC65" s="266"/>
      <c r="AD65" s="266"/>
      <c r="AE65" s="266"/>
      <c r="AF65" s="266"/>
      <c r="AG65" s="266"/>
      <c r="AH65" s="266"/>
      <c r="AI65" s="266"/>
      <c r="AJ65" s="266"/>
      <c r="AK65" s="266"/>
      <c r="AL65" s="266"/>
      <c r="AM65" s="266"/>
      <c r="AN65" s="266"/>
      <c r="AO65" s="266"/>
      <c r="AP65" s="266"/>
      <c r="AQ65" s="266"/>
    </row>
    <row r="66" spans="1:63" s="186" customFormat="1" ht="11.1" customHeight="1">
      <c r="A66" s="253"/>
      <c r="B66" s="253"/>
      <c r="C66" s="239" t="s">
        <v>50</v>
      </c>
      <c r="D66" s="1580" t="s">
        <v>21</v>
      </c>
      <c r="E66" s="1580"/>
      <c r="F66" s="254"/>
      <c r="G66" s="255"/>
      <c r="H66" s="256"/>
      <c r="I66" s="254"/>
      <c r="J66" s="255"/>
      <c r="K66" s="256"/>
      <c r="L66" s="254"/>
      <c r="M66" s="1580" t="s">
        <v>22</v>
      </c>
      <c r="N66" s="1580"/>
      <c r="O66" s="254"/>
      <c r="P66" s="1580" t="s">
        <v>23</v>
      </c>
      <c r="Q66" s="1580"/>
      <c r="R66" s="254"/>
      <c r="S66" s="1580" t="s">
        <v>25</v>
      </c>
      <c r="T66" s="1580"/>
      <c r="U66" s="257" t="s">
        <v>240</v>
      </c>
      <c r="V66" s="258"/>
      <c r="W66" s="257"/>
      <c r="X66" s="266"/>
      <c r="Y66" s="266"/>
      <c r="Z66" s="266"/>
      <c r="AA66" s="266"/>
      <c r="AB66" s="266"/>
      <c r="AC66" s="266"/>
      <c r="AD66" s="266"/>
      <c r="AE66" s="266"/>
      <c r="AF66" s="266"/>
      <c r="AG66" s="266"/>
      <c r="AH66" s="266"/>
      <c r="AI66" s="266"/>
      <c r="AJ66" s="266"/>
      <c r="AK66" s="266"/>
      <c r="AL66" s="266"/>
      <c r="AM66" s="266"/>
      <c r="AN66" s="266"/>
      <c r="AO66" s="266"/>
      <c r="AP66" s="266"/>
      <c r="AQ66" s="266"/>
    </row>
    <row r="67" spans="1:63" s="17" customFormat="1" ht="11.1" customHeight="1">
      <c r="B67" s="259" t="s">
        <v>86</v>
      </c>
      <c r="C67" s="239"/>
      <c r="D67" s="272"/>
      <c r="E67" s="268"/>
      <c r="F67" s="272"/>
      <c r="G67" s="272"/>
      <c r="H67" s="268"/>
      <c r="I67" s="272"/>
      <c r="J67" s="272"/>
      <c r="K67" s="268"/>
      <c r="L67" s="272"/>
      <c r="M67" s="272"/>
      <c r="N67" s="268"/>
      <c r="O67" s="272"/>
      <c r="P67" s="272"/>
      <c r="Q67" s="268"/>
      <c r="R67" s="272"/>
      <c r="S67" s="272"/>
      <c r="T67" s="268"/>
      <c r="U67" s="272"/>
      <c r="V67" s="272"/>
      <c r="W67" s="272"/>
      <c r="X67" s="266"/>
      <c r="Y67" s="266"/>
      <c r="Z67" s="266"/>
      <c r="AA67" s="266"/>
      <c r="AB67" s="266"/>
      <c r="AC67" s="266"/>
      <c r="AD67" s="266"/>
      <c r="AE67" s="266"/>
      <c r="AF67" s="266"/>
      <c r="AG67" s="266"/>
      <c r="AH67" s="266"/>
      <c r="AI67" s="266"/>
      <c r="AJ67" s="266"/>
      <c r="AK67" s="266"/>
      <c r="AL67" s="266"/>
      <c r="AM67" s="266"/>
      <c r="AN67" s="266"/>
      <c r="AO67" s="266"/>
      <c r="AP67" s="266"/>
      <c r="AQ67" s="266"/>
    </row>
    <row r="68" spans="1:63" s="17" customFormat="1" ht="11.1" customHeight="1">
      <c r="A68" s="244"/>
      <c r="B68" s="264" t="s">
        <v>144</v>
      </c>
      <c r="C68" s="265"/>
      <c r="D68" s="266">
        <v>0.1</v>
      </c>
      <c r="E68" s="267">
        <v>58.9</v>
      </c>
      <c r="F68" s="266"/>
      <c r="G68" s="266">
        <v>0.1</v>
      </c>
      <c r="H68" s="267">
        <v>29</v>
      </c>
      <c r="I68" s="266"/>
      <c r="J68" s="266" t="s">
        <v>29</v>
      </c>
      <c r="K68" s="267" t="s">
        <v>30</v>
      </c>
      <c r="L68" s="266"/>
      <c r="M68" s="266" t="s">
        <v>29</v>
      </c>
      <c r="N68" s="267" t="s">
        <v>30</v>
      </c>
      <c r="O68" s="266"/>
      <c r="P68" s="266" t="s">
        <v>29</v>
      </c>
      <c r="Q68" s="267" t="s">
        <v>30</v>
      </c>
      <c r="R68" s="266"/>
      <c r="S68" s="266" t="s">
        <v>29</v>
      </c>
      <c r="T68" s="267" t="s">
        <v>30</v>
      </c>
      <c r="U68" s="266">
        <v>0.2</v>
      </c>
      <c r="V68" s="266" t="s">
        <v>29</v>
      </c>
      <c r="W68" s="266">
        <v>0.3</v>
      </c>
      <c r="X68" s="266"/>
      <c r="Y68" s="266"/>
      <c r="Z68" s="266"/>
      <c r="AA68" s="266"/>
      <c r="AB68" s="266"/>
      <c r="AC68" s="266"/>
      <c r="AD68" s="266"/>
      <c r="AE68" s="266"/>
      <c r="AF68" s="266"/>
      <c r="AG68" s="266"/>
      <c r="AH68" s="266"/>
      <c r="AI68" s="266"/>
      <c r="AJ68" s="266"/>
      <c r="AK68" s="266"/>
      <c r="AL68" s="266"/>
      <c r="AM68" s="266"/>
      <c r="AN68" s="266"/>
      <c r="AO68" s="266"/>
      <c r="AP68" s="266"/>
      <c r="AQ68" s="266"/>
      <c r="AR68" s="123"/>
      <c r="AS68" s="123"/>
      <c r="AT68" s="123"/>
      <c r="AU68" s="123"/>
      <c r="AV68" s="123"/>
      <c r="AW68" s="123"/>
      <c r="AX68" s="123"/>
      <c r="AY68" s="123"/>
      <c r="AZ68" s="123"/>
      <c r="BA68" s="123"/>
      <c r="BB68" s="123"/>
      <c r="BC68" s="123"/>
      <c r="BD68" s="123"/>
      <c r="BE68" s="123"/>
      <c r="BF68" s="123"/>
      <c r="BG68" s="123"/>
      <c r="BH68" s="123"/>
      <c r="BI68" s="123"/>
      <c r="BJ68" s="123"/>
      <c r="BK68" s="123"/>
    </row>
    <row r="69" spans="1:63" s="17" customFormat="1" ht="11.1" customHeight="1">
      <c r="A69" s="244"/>
      <c r="B69" s="264" t="s">
        <v>145</v>
      </c>
      <c r="C69" s="3">
        <v>8</v>
      </c>
      <c r="D69" s="266">
        <v>0.4</v>
      </c>
      <c r="E69" s="267">
        <v>74.3</v>
      </c>
      <c r="F69" s="266"/>
      <c r="G69" s="266">
        <v>0.1</v>
      </c>
      <c r="H69" s="267">
        <v>19</v>
      </c>
      <c r="I69" s="266"/>
      <c r="J69" s="266" t="s">
        <v>29</v>
      </c>
      <c r="K69" s="267" t="s">
        <v>30</v>
      </c>
      <c r="L69" s="266"/>
      <c r="M69" s="266" t="s">
        <v>29</v>
      </c>
      <c r="N69" s="267" t="s">
        <v>30</v>
      </c>
      <c r="O69" s="266"/>
      <c r="P69" s="266" t="s">
        <v>29</v>
      </c>
      <c r="Q69" s="267" t="s">
        <v>30</v>
      </c>
      <c r="R69" s="266"/>
      <c r="S69" s="266" t="s">
        <v>29</v>
      </c>
      <c r="T69" s="267" t="s">
        <v>30</v>
      </c>
      <c r="U69" s="266">
        <v>0.6</v>
      </c>
      <c r="V69" s="266" t="s">
        <v>29</v>
      </c>
      <c r="W69" s="266">
        <v>0.6</v>
      </c>
      <c r="X69" s="266"/>
      <c r="Y69" s="266"/>
      <c r="Z69" s="266"/>
      <c r="AA69" s="266"/>
      <c r="AB69" s="266"/>
      <c r="AC69" s="266"/>
      <c r="AD69" s="266"/>
      <c r="AE69" s="266"/>
      <c r="AF69" s="266"/>
      <c r="AG69" s="266"/>
      <c r="AH69" s="266"/>
      <c r="AI69" s="266"/>
      <c r="AJ69" s="266"/>
      <c r="AK69" s="266"/>
      <c r="AL69" s="266"/>
      <c r="AM69" s="266"/>
      <c r="AN69" s="266"/>
      <c r="AO69" s="266"/>
      <c r="AP69" s="266"/>
      <c r="AQ69" s="266"/>
      <c r="AR69" s="123"/>
      <c r="AS69" s="123"/>
      <c r="AT69" s="123"/>
      <c r="AU69" s="123"/>
      <c r="AV69" s="123"/>
      <c r="AW69" s="123"/>
      <c r="AX69" s="123"/>
      <c r="AY69" s="123"/>
      <c r="AZ69" s="123"/>
      <c r="BA69" s="123"/>
      <c r="BB69" s="123"/>
      <c r="BC69" s="123"/>
      <c r="BD69" s="123"/>
      <c r="BE69" s="123"/>
      <c r="BF69" s="123"/>
      <c r="BG69" s="123"/>
      <c r="BH69" s="123"/>
      <c r="BI69" s="123"/>
      <c r="BJ69" s="123"/>
      <c r="BK69" s="123"/>
    </row>
    <row r="70" spans="1:63" s="17" customFormat="1" ht="11.1" customHeight="1">
      <c r="A70" s="244"/>
      <c r="B70" s="264" t="s">
        <v>146</v>
      </c>
      <c r="C70" s="3">
        <v>9</v>
      </c>
      <c r="D70" s="266">
        <v>2.6</v>
      </c>
      <c r="E70" s="267">
        <v>81.8</v>
      </c>
      <c r="F70" s="266"/>
      <c r="G70" s="266">
        <v>0.4</v>
      </c>
      <c r="H70" s="267">
        <v>10.9</v>
      </c>
      <c r="I70" s="266"/>
      <c r="J70" s="266">
        <v>0.1</v>
      </c>
      <c r="K70" s="267">
        <v>1.6</v>
      </c>
      <c r="L70" s="266"/>
      <c r="M70" s="266">
        <v>0.1</v>
      </c>
      <c r="N70" s="267">
        <v>3</v>
      </c>
      <c r="O70" s="266"/>
      <c r="P70" s="266">
        <v>0.1</v>
      </c>
      <c r="Q70" s="267">
        <v>2.5</v>
      </c>
      <c r="R70" s="266"/>
      <c r="S70" s="266" t="s">
        <v>29</v>
      </c>
      <c r="T70" s="267" t="s">
        <v>30</v>
      </c>
      <c r="U70" s="266">
        <v>3.2</v>
      </c>
      <c r="V70" s="266">
        <v>0.4</v>
      </c>
      <c r="W70" s="266">
        <v>3.7</v>
      </c>
      <c r="X70" s="266"/>
      <c r="Y70" s="266"/>
      <c r="Z70" s="266"/>
      <c r="AA70" s="266"/>
      <c r="AB70" s="266"/>
      <c r="AC70" s="266"/>
      <c r="AD70" s="266"/>
      <c r="AE70" s="266"/>
      <c r="AF70" s="266"/>
      <c r="AG70" s="266"/>
      <c r="AH70" s="266"/>
      <c r="AI70" s="266"/>
      <c r="AJ70" s="266"/>
      <c r="AK70" s="266"/>
      <c r="AL70" s="266"/>
      <c r="AM70" s="266"/>
      <c r="AN70" s="266"/>
      <c r="AO70" s="266"/>
      <c r="AP70" s="266"/>
      <c r="AQ70" s="266"/>
      <c r="AR70" s="123"/>
      <c r="AS70" s="123"/>
      <c r="AT70" s="123"/>
      <c r="AU70" s="123"/>
      <c r="AV70" s="123"/>
      <c r="AW70" s="123"/>
      <c r="AX70" s="123"/>
      <c r="AY70" s="123"/>
      <c r="AZ70" s="123"/>
      <c r="BA70" s="123"/>
      <c r="BB70" s="123"/>
      <c r="BC70" s="123"/>
      <c r="BD70" s="123"/>
      <c r="BE70" s="123"/>
      <c r="BF70" s="123"/>
      <c r="BG70" s="123"/>
      <c r="BH70" s="123"/>
      <c r="BI70" s="123"/>
      <c r="BJ70" s="123"/>
      <c r="BK70" s="123"/>
    </row>
    <row r="71" spans="1:63" s="17" customFormat="1" ht="11.1" customHeight="1">
      <c r="A71" s="244"/>
      <c r="B71" s="264" t="s">
        <v>275</v>
      </c>
      <c r="C71" s="265"/>
      <c r="D71" s="266">
        <v>3.2</v>
      </c>
      <c r="E71" s="267">
        <v>79.3</v>
      </c>
      <c r="F71" s="266"/>
      <c r="G71" s="266">
        <v>0.5</v>
      </c>
      <c r="H71" s="267">
        <v>13.2</v>
      </c>
      <c r="I71" s="266"/>
      <c r="J71" s="266">
        <v>0.1</v>
      </c>
      <c r="K71" s="267">
        <v>1.8</v>
      </c>
      <c r="L71" s="266"/>
      <c r="M71" s="266">
        <v>0.1</v>
      </c>
      <c r="N71" s="267">
        <v>2.9</v>
      </c>
      <c r="O71" s="266"/>
      <c r="P71" s="266">
        <v>0.1</v>
      </c>
      <c r="Q71" s="267">
        <v>2.6</v>
      </c>
      <c r="R71" s="266"/>
      <c r="S71" s="266" t="s">
        <v>29</v>
      </c>
      <c r="T71" s="267" t="s">
        <v>30</v>
      </c>
      <c r="U71" s="266">
        <v>4.0999999999999996</v>
      </c>
      <c r="V71" s="266">
        <v>0.5</v>
      </c>
      <c r="W71" s="266">
        <v>4.5999999999999996</v>
      </c>
      <c r="X71" s="266"/>
      <c r="Y71" s="266"/>
      <c r="Z71" s="266"/>
      <c r="AA71" s="266"/>
      <c r="AB71" s="266"/>
      <c r="AC71" s="266"/>
      <c r="AD71" s="266"/>
      <c r="AE71" s="266"/>
      <c r="AF71" s="266"/>
      <c r="AG71" s="266"/>
      <c r="AH71" s="266"/>
      <c r="AI71" s="266"/>
      <c r="AJ71" s="266"/>
      <c r="AK71" s="266"/>
      <c r="AL71" s="266"/>
      <c r="AM71" s="266"/>
      <c r="AN71" s="266"/>
      <c r="AO71" s="266"/>
      <c r="AP71" s="266"/>
      <c r="AQ71" s="266"/>
      <c r="AR71" s="123"/>
      <c r="AS71" s="123"/>
      <c r="AT71" s="123"/>
      <c r="AU71" s="123"/>
      <c r="AV71" s="123"/>
      <c r="AW71" s="123"/>
      <c r="AX71" s="123"/>
      <c r="AY71" s="123"/>
      <c r="AZ71" s="123"/>
      <c r="BA71" s="123"/>
      <c r="BB71" s="123"/>
      <c r="BC71" s="123"/>
      <c r="BD71" s="123"/>
      <c r="BE71" s="123"/>
      <c r="BF71" s="123"/>
      <c r="BG71" s="123"/>
      <c r="BH71" s="123"/>
      <c r="BI71" s="123"/>
      <c r="BJ71" s="123"/>
      <c r="BK71" s="123"/>
    </row>
    <row r="72" spans="1:63" s="17" customFormat="1" ht="11.1" customHeight="1">
      <c r="A72" s="244"/>
      <c r="B72" s="264"/>
      <c r="C72" s="265"/>
      <c r="D72" s="272"/>
      <c r="E72" s="268"/>
      <c r="F72" s="272"/>
      <c r="G72" s="272"/>
      <c r="H72" s="268"/>
      <c r="I72" s="272"/>
      <c r="J72" s="272"/>
      <c r="K72" s="268"/>
      <c r="L72" s="272"/>
      <c r="M72" s="272"/>
      <c r="N72" s="268"/>
      <c r="O72" s="272"/>
      <c r="P72" s="272"/>
      <c r="Q72" s="268"/>
      <c r="R72" s="272"/>
      <c r="S72" s="272"/>
      <c r="T72" s="268"/>
      <c r="U72" s="272"/>
      <c r="V72" s="272"/>
      <c r="W72" s="272"/>
      <c r="X72" s="266"/>
      <c r="Y72" s="266"/>
      <c r="Z72" s="266"/>
      <c r="AA72" s="266"/>
      <c r="AB72" s="266"/>
      <c r="AC72" s="266"/>
      <c r="AD72" s="266"/>
      <c r="AE72" s="266"/>
      <c r="AF72" s="266"/>
      <c r="AG72" s="266"/>
      <c r="AH72" s="266"/>
      <c r="AI72" s="266"/>
      <c r="AJ72" s="266"/>
      <c r="AK72" s="266"/>
      <c r="AL72" s="266"/>
      <c r="AM72" s="266"/>
      <c r="AN72" s="266"/>
      <c r="AO72" s="266"/>
      <c r="AP72" s="266"/>
      <c r="AQ72" s="266"/>
      <c r="AR72" s="123"/>
      <c r="AS72" s="123"/>
      <c r="AT72" s="123"/>
      <c r="AU72" s="123"/>
      <c r="AV72" s="123"/>
      <c r="AW72" s="123"/>
      <c r="AX72" s="123"/>
      <c r="AY72" s="123"/>
      <c r="AZ72" s="123"/>
      <c r="BA72" s="123"/>
      <c r="BB72" s="123"/>
      <c r="BC72" s="123"/>
      <c r="BD72" s="123"/>
      <c r="BE72" s="123"/>
      <c r="BF72" s="123"/>
      <c r="BG72" s="123"/>
      <c r="BH72" s="123"/>
      <c r="BI72" s="123"/>
      <c r="BJ72" s="123"/>
      <c r="BK72" s="123"/>
    </row>
    <row r="73" spans="1:63" s="17" customFormat="1" ht="21" customHeight="1">
      <c r="A73" s="1571" t="s">
        <v>46</v>
      </c>
      <c r="B73" s="1571"/>
      <c r="C73" s="3"/>
      <c r="D73" s="272"/>
      <c r="E73" s="268"/>
      <c r="F73" s="272"/>
      <c r="G73" s="272"/>
      <c r="H73" s="268"/>
      <c r="I73" s="272"/>
      <c r="J73" s="272"/>
      <c r="K73" s="268"/>
      <c r="L73" s="272"/>
      <c r="M73" s="272"/>
      <c r="N73" s="268"/>
      <c r="O73" s="272"/>
      <c r="P73" s="272"/>
      <c r="Q73" s="268"/>
      <c r="R73" s="272"/>
      <c r="S73" s="272"/>
      <c r="T73" s="268"/>
      <c r="U73" s="272"/>
      <c r="V73" s="272"/>
      <c r="W73" s="272"/>
      <c r="X73" s="266"/>
      <c r="Y73" s="266"/>
      <c r="Z73" s="266"/>
      <c r="AA73" s="266"/>
      <c r="AB73" s="266"/>
      <c r="AC73" s="266"/>
      <c r="AD73" s="266"/>
      <c r="AE73" s="266"/>
      <c r="AF73" s="266"/>
      <c r="AG73" s="266"/>
      <c r="AH73" s="266"/>
      <c r="AI73" s="266"/>
      <c r="AJ73" s="266"/>
      <c r="AK73" s="266"/>
      <c r="AL73" s="266"/>
      <c r="AM73" s="266"/>
      <c r="AN73" s="266"/>
      <c r="AO73" s="266"/>
      <c r="AP73" s="266"/>
      <c r="AQ73" s="266"/>
      <c r="AR73" s="123"/>
      <c r="AS73" s="123"/>
      <c r="AT73" s="123"/>
      <c r="AU73" s="123"/>
      <c r="AV73" s="123"/>
      <c r="AW73" s="123"/>
      <c r="AX73" s="123"/>
      <c r="AY73" s="123"/>
      <c r="AZ73" s="123"/>
      <c r="BA73" s="123"/>
      <c r="BB73" s="123"/>
      <c r="BC73" s="123"/>
      <c r="BD73" s="123"/>
      <c r="BE73" s="123"/>
      <c r="BF73" s="123"/>
      <c r="BG73" s="123"/>
      <c r="BH73" s="123"/>
      <c r="BI73" s="123"/>
      <c r="BJ73" s="123"/>
      <c r="BK73" s="123"/>
    </row>
    <row r="74" spans="1:63" s="17" customFormat="1" ht="11.1" customHeight="1">
      <c r="A74" s="244"/>
      <c r="B74" s="264" t="s">
        <v>144</v>
      </c>
      <c r="C74" s="265"/>
      <c r="D74" s="266">
        <v>0.7</v>
      </c>
      <c r="E74" s="267">
        <v>55.9</v>
      </c>
      <c r="F74" s="266"/>
      <c r="G74" s="266">
        <v>0.4</v>
      </c>
      <c r="H74" s="267">
        <v>29.4</v>
      </c>
      <c r="I74" s="266"/>
      <c r="J74" s="266" t="s">
        <v>29</v>
      </c>
      <c r="K74" s="267" t="s">
        <v>30</v>
      </c>
      <c r="L74" s="266"/>
      <c r="M74" s="266" t="s">
        <v>29</v>
      </c>
      <c r="N74" s="267" t="s">
        <v>30</v>
      </c>
      <c r="O74" s="266"/>
      <c r="P74" s="266">
        <v>0.1</v>
      </c>
      <c r="Q74" s="267">
        <v>5.8</v>
      </c>
      <c r="R74" s="266"/>
      <c r="S74" s="266" t="s">
        <v>29</v>
      </c>
      <c r="T74" s="267" t="s">
        <v>30</v>
      </c>
      <c r="U74" s="266">
        <v>1.3</v>
      </c>
      <c r="V74" s="266" t="s">
        <v>29</v>
      </c>
      <c r="W74" s="266">
        <v>1.3</v>
      </c>
      <c r="X74" s="266"/>
      <c r="Y74" s="266"/>
      <c r="Z74" s="266"/>
      <c r="AA74" s="266"/>
      <c r="AB74" s="266"/>
      <c r="AC74" s="266"/>
      <c r="AD74" s="266"/>
      <c r="AE74" s="266"/>
      <c r="AF74" s="266"/>
      <c r="AG74" s="266"/>
      <c r="AH74" s="266"/>
      <c r="AI74" s="266"/>
      <c r="AJ74" s="266"/>
      <c r="AK74" s="266"/>
      <c r="AL74" s="266"/>
      <c r="AM74" s="266"/>
      <c r="AN74" s="266"/>
      <c r="AO74" s="266"/>
      <c r="AP74" s="266"/>
      <c r="AQ74" s="266"/>
      <c r="AR74" s="123"/>
      <c r="AS74" s="123"/>
      <c r="AT74" s="123"/>
      <c r="AU74" s="123"/>
      <c r="AV74" s="123"/>
      <c r="AW74" s="123"/>
      <c r="AX74" s="123"/>
      <c r="AY74" s="123"/>
      <c r="AZ74" s="123"/>
      <c r="BA74" s="123"/>
      <c r="BB74" s="123"/>
      <c r="BC74" s="123"/>
      <c r="BD74" s="123"/>
      <c r="BE74" s="123"/>
      <c r="BF74" s="123"/>
      <c r="BG74" s="123"/>
      <c r="BH74" s="123"/>
      <c r="BI74" s="123"/>
      <c r="BJ74" s="123"/>
      <c r="BK74" s="123"/>
    </row>
    <row r="75" spans="1:63" s="17" customFormat="1" ht="11.1" customHeight="1">
      <c r="A75" s="244"/>
      <c r="B75" s="264" t="s">
        <v>145</v>
      </c>
      <c r="C75" s="3">
        <v>8</v>
      </c>
      <c r="D75" s="266">
        <v>2.1</v>
      </c>
      <c r="E75" s="267">
        <v>69.8</v>
      </c>
      <c r="F75" s="266"/>
      <c r="G75" s="266">
        <v>0.6</v>
      </c>
      <c r="H75" s="267">
        <v>21.4</v>
      </c>
      <c r="I75" s="266"/>
      <c r="J75" s="266" t="s">
        <v>29</v>
      </c>
      <c r="K75" s="267" t="s">
        <v>30</v>
      </c>
      <c r="L75" s="266" t="s">
        <v>30</v>
      </c>
      <c r="M75" s="266">
        <v>0.1</v>
      </c>
      <c r="N75" s="267">
        <v>3.2</v>
      </c>
      <c r="O75" s="266"/>
      <c r="P75" s="266">
        <v>0.1</v>
      </c>
      <c r="Q75" s="267">
        <v>3.3</v>
      </c>
      <c r="R75" s="266"/>
      <c r="S75" s="266" t="s">
        <v>29</v>
      </c>
      <c r="T75" s="267" t="s">
        <v>30</v>
      </c>
      <c r="U75" s="266">
        <v>2.9</v>
      </c>
      <c r="V75" s="266">
        <v>0.1</v>
      </c>
      <c r="W75" s="266">
        <v>3</v>
      </c>
      <c r="X75" s="266"/>
      <c r="Y75" s="266"/>
      <c r="Z75" s="266"/>
      <c r="AA75" s="266"/>
      <c r="AB75" s="266"/>
      <c r="AC75" s="266"/>
      <c r="AD75" s="266"/>
      <c r="AE75" s="266"/>
      <c r="AF75" s="266"/>
      <c r="AG75" s="266"/>
      <c r="AH75" s="266"/>
      <c r="AI75" s="266"/>
      <c r="AJ75" s="266"/>
      <c r="AK75" s="266"/>
      <c r="AL75" s="266"/>
      <c r="AM75" s="266"/>
      <c r="AN75" s="266"/>
      <c r="AO75" s="266"/>
      <c r="AP75" s="266"/>
      <c r="AQ75" s="266"/>
      <c r="AR75" s="123"/>
      <c r="AS75" s="123"/>
      <c r="AT75" s="123"/>
      <c r="AU75" s="123"/>
      <c r="AV75" s="123"/>
      <c r="AW75" s="123"/>
      <c r="AX75" s="123"/>
      <c r="AY75" s="123"/>
      <c r="AZ75" s="123"/>
      <c r="BA75" s="123"/>
      <c r="BB75" s="123"/>
      <c r="BC75" s="123"/>
      <c r="BD75" s="123"/>
      <c r="BE75" s="123"/>
      <c r="BF75" s="123"/>
      <c r="BG75" s="123"/>
      <c r="BH75" s="123"/>
      <c r="BI75" s="123"/>
      <c r="BJ75" s="123"/>
      <c r="BK75" s="123"/>
    </row>
    <row r="76" spans="1:63" s="17" customFormat="1" ht="11.1" customHeight="1">
      <c r="A76" s="244"/>
      <c r="B76" s="264" t="s">
        <v>146</v>
      </c>
      <c r="C76" s="3">
        <v>9</v>
      </c>
      <c r="D76" s="266">
        <v>13.6</v>
      </c>
      <c r="E76" s="267">
        <v>78.400000000000006</v>
      </c>
      <c r="F76" s="266"/>
      <c r="G76" s="266">
        <v>2.2999999999999998</v>
      </c>
      <c r="H76" s="267">
        <v>13.3</v>
      </c>
      <c r="I76" s="266"/>
      <c r="J76" s="266">
        <v>0.1</v>
      </c>
      <c r="K76" s="267">
        <v>0.3</v>
      </c>
      <c r="L76" s="266"/>
      <c r="M76" s="266">
        <v>0.5</v>
      </c>
      <c r="N76" s="267">
        <v>2.9</v>
      </c>
      <c r="O76" s="266"/>
      <c r="P76" s="266">
        <v>0.5</v>
      </c>
      <c r="Q76" s="267">
        <v>2.9</v>
      </c>
      <c r="R76" s="266"/>
      <c r="S76" s="266" t="s">
        <v>29</v>
      </c>
      <c r="T76" s="267" t="s">
        <v>30</v>
      </c>
      <c r="U76" s="266">
        <v>17.3</v>
      </c>
      <c r="V76" s="266">
        <v>1.6</v>
      </c>
      <c r="W76" s="266">
        <v>18.899999999999999</v>
      </c>
      <c r="X76" s="266"/>
      <c r="Y76" s="266"/>
      <c r="Z76" s="266"/>
      <c r="AA76" s="266"/>
      <c r="AB76" s="266"/>
      <c r="AC76" s="266"/>
      <c r="AD76" s="266"/>
      <c r="AE76" s="266"/>
      <c r="AF76" s="266"/>
      <c r="AG76" s="266"/>
      <c r="AH76" s="266"/>
      <c r="AI76" s="266"/>
      <c r="AJ76" s="266"/>
      <c r="AK76" s="266"/>
      <c r="AL76" s="266"/>
      <c r="AM76" s="266"/>
      <c r="AN76" s="266"/>
      <c r="AO76" s="266"/>
      <c r="AP76" s="266"/>
      <c r="AQ76" s="266"/>
      <c r="AR76" s="123"/>
      <c r="AS76" s="123"/>
      <c r="AT76" s="123"/>
      <c r="AU76" s="123"/>
      <c r="AV76" s="123"/>
      <c r="AW76" s="123"/>
      <c r="AX76" s="123"/>
      <c r="AY76" s="123"/>
      <c r="AZ76" s="123"/>
      <c r="BA76" s="123"/>
      <c r="BB76" s="123"/>
      <c r="BC76" s="123"/>
      <c r="BD76" s="123"/>
      <c r="BE76" s="123"/>
      <c r="BF76" s="123"/>
      <c r="BG76" s="123"/>
      <c r="BH76" s="123"/>
      <c r="BI76" s="123"/>
      <c r="BJ76" s="123"/>
      <c r="BK76" s="123"/>
    </row>
    <row r="77" spans="1:63" s="17" customFormat="1" ht="11.1" customHeight="1">
      <c r="A77" s="244"/>
      <c r="B77" s="264" t="s">
        <v>275</v>
      </c>
      <c r="C77" s="265"/>
      <c r="D77" s="266">
        <v>16.3</v>
      </c>
      <c r="E77" s="267">
        <v>75.900000000000006</v>
      </c>
      <c r="F77" s="266"/>
      <c r="G77" s="266">
        <v>3.3</v>
      </c>
      <c r="H77" s="267">
        <v>15.4</v>
      </c>
      <c r="I77" s="266"/>
      <c r="J77" s="266">
        <v>0.1</v>
      </c>
      <c r="K77" s="267">
        <v>0.3</v>
      </c>
      <c r="L77" s="266"/>
      <c r="M77" s="266">
        <v>0.6</v>
      </c>
      <c r="N77" s="267">
        <v>3</v>
      </c>
      <c r="O77" s="266"/>
      <c r="P77" s="266">
        <v>0.7</v>
      </c>
      <c r="Q77" s="267">
        <v>3.1</v>
      </c>
      <c r="R77" s="266"/>
      <c r="S77" s="266" t="s">
        <v>29</v>
      </c>
      <c r="T77" s="267" t="s">
        <v>30</v>
      </c>
      <c r="U77" s="266">
        <v>21.5</v>
      </c>
      <c r="V77" s="266">
        <v>1.7</v>
      </c>
      <c r="W77" s="266">
        <v>23.2</v>
      </c>
      <c r="X77" s="266"/>
      <c r="Y77" s="266"/>
      <c r="Z77" s="266"/>
      <c r="AA77" s="266"/>
      <c r="AB77" s="266"/>
      <c r="AC77" s="266"/>
      <c r="AD77" s="266"/>
      <c r="AE77" s="266"/>
      <c r="AF77" s="266"/>
      <c r="AG77" s="266"/>
      <c r="AH77" s="266"/>
      <c r="AI77" s="266"/>
      <c r="AJ77" s="266"/>
      <c r="AK77" s="266"/>
      <c r="AL77" s="266"/>
      <c r="AM77" s="266"/>
      <c r="AN77" s="266"/>
      <c r="AO77" s="266"/>
      <c r="AP77" s="266"/>
      <c r="AQ77" s="266"/>
      <c r="AR77" s="123"/>
      <c r="AS77" s="123"/>
      <c r="AT77" s="123"/>
      <c r="AU77" s="123"/>
      <c r="AV77" s="123"/>
      <c r="AW77" s="123"/>
      <c r="AX77" s="123"/>
      <c r="AY77" s="123"/>
      <c r="AZ77" s="123"/>
      <c r="BA77" s="123"/>
      <c r="BB77" s="123"/>
      <c r="BC77" s="123"/>
      <c r="BD77" s="123"/>
      <c r="BE77" s="123"/>
      <c r="BF77" s="123"/>
      <c r="BG77" s="123"/>
      <c r="BH77" s="123"/>
      <c r="BI77" s="123"/>
      <c r="BJ77" s="123"/>
      <c r="BK77" s="123"/>
    </row>
    <row r="78" spans="1:63" s="17" customFormat="1" ht="11.1" customHeight="1">
      <c r="A78" s="244"/>
      <c r="B78" s="264"/>
      <c r="C78" s="265"/>
      <c r="D78" s="272"/>
      <c r="E78" s="268"/>
      <c r="F78" s="272"/>
      <c r="G78" s="272"/>
      <c r="H78" s="268"/>
      <c r="I78" s="272"/>
      <c r="J78" s="272"/>
      <c r="K78" s="268"/>
      <c r="L78" s="272"/>
      <c r="M78" s="272"/>
      <c r="N78" s="268"/>
      <c r="O78" s="272"/>
      <c r="P78" s="272"/>
      <c r="Q78" s="268"/>
      <c r="R78" s="272"/>
      <c r="S78" s="272"/>
      <c r="T78" s="268"/>
      <c r="U78" s="272"/>
      <c r="V78" s="272"/>
      <c r="W78" s="272"/>
      <c r="X78" s="266"/>
      <c r="Y78" s="266"/>
      <c r="Z78" s="266"/>
      <c r="AA78" s="266"/>
      <c r="AB78" s="266"/>
      <c r="AC78" s="266"/>
      <c r="AD78" s="266"/>
      <c r="AE78" s="266"/>
      <c r="AF78" s="266"/>
      <c r="AG78" s="266"/>
      <c r="AH78" s="266"/>
      <c r="AI78" s="266"/>
      <c r="AJ78" s="266"/>
      <c r="AK78" s="266"/>
      <c r="AL78" s="266"/>
      <c r="AM78" s="266"/>
      <c r="AN78" s="266"/>
      <c r="AO78" s="266"/>
      <c r="AP78" s="266"/>
      <c r="AQ78" s="266"/>
      <c r="AR78" s="123"/>
      <c r="AS78" s="123"/>
      <c r="AT78" s="123"/>
      <c r="AU78" s="123"/>
      <c r="AV78" s="123"/>
      <c r="AW78" s="123"/>
      <c r="AX78" s="123"/>
      <c r="AY78" s="123"/>
      <c r="AZ78" s="123"/>
      <c r="BA78" s="123"/>
      <c r="BB78" s="123"/>
      <c r="BC78" s="123"/>
      <c r="BD78" s="123"/>
      <c r="BE78" s="123"/>
      <c r="BF78" s="123"/>
      <c r="BG78" s="123"/>
      <c r="BH78" s="123"/>
      <c r="BI78" s="123"/>
      <c r="BJ78" s="123"/>
      <c r="BK78" s="123"/>
    </row>
    <row r="79" spans="1:63" s="17" customFormat="1" ht="11.1" customHeight="1">
      <c r="B79" s="259" t="s">
        <v>47</v>
      </c>
      <c r="C79" s="3"/>
      <c r="D79" s="279"/>
      <c r="E79" s="280"/>
      <c r="F79" s="279"/>
      <c r="G79" s="279"/>
      <c r="H79" s="280"/>
      <c r="I79" s="279"/>
      <c r="J79" s="279"/>
      <c r="K79" s="280"/>
      <c r="L79" s="279"/>
      <c r="M79" s="279"/>
      <c r="N79" s="280"/>
      <c r="O79" s="279"/>
      <c r="P79" s="279"/>
      <c r="Q79" s="280"/>
      <c r="R79" s="279"/>
      <c r="S79" s="279"/>
      <c r="T79" s="280"/>
      <c r="U79" s="279"/>
      <c r="V79" s="279"/>
      <c r="W79" s="279"/>
      <c r="X79" s="266"/>
      <c r="Y79" s="266"/>
      <c r="Z79" s="266"/>
      <c r="AA79" s="266"/>
      <c r="AB79" s="266"/>
      <c r="AC79" s="266"/>
      <c r="AD79" s="266"/>
      <c r="AE79" s="266"/>
      <c r="AF79" s="266"/>
      <c r="AG79" s="266"/>
      <c r="AH79" s="266"/>
      <c r="AI79" s="266"/>
      <c r="AJ79" s="266"/>
      <c r="AK79" s="266"/>
      <c r="AL79" s="266"/>
      <c r="AM79" s="266"/>
      <c r="AN79" s="266"/>
      <c r="AO79" s="266"/>
      <c r="AP79" s="266"/>
      <c r="AQ79" s="266"/>
      <c r="AR79" s="123"/>
      <c r="AS79" s="123"/>
      <c r="AT79" s="123"/>
      <c r="AU79" s="123"/>
      <c r="AV79" s="123"/>
      <c r="AW79" s="123"/>
      <c r="AX79" s="123"/>
      <c r="AY79" s="123"/>
      <c r="AZ79" s="123"/>
      <c r="BA79" s="123"/>
      <c r="BB79" s="123"/>
      <c r="BC79" s="123"/>
      <c r="BD79" s="123"/>
      <c r="BE79" s="123"/>
      <c r="BF79" s="123"/>
      <c r="BG79" s="123"/>
      <c r="BH79" s="123"/>
      <c r="BI79" s="123"/>
      <c r="BJ79" s="123"/>
      <c r="BK79" s="123"/>
    </row>
    <row r="80" spans="1:63" s="17" customFormat="1" ht="11.1" customHeight="1">
      <c r="A80" s="244"/>
      <c r="B80" s="264" t="s">
        <v>144</v>
      </c>
      <c r="C80" s="265"/>
      <c r="D80" s="266" t="s">
        <v>29</v>
      </c>
      <c r="E80" s="267" t="s">
        <v>30</v>
      </c>
      <c r="F80" s="266"/>
      <c r="G80" s="266" t="s">
        <v>29</v>
      </c>
      <c r="H80" s="267" t="s">
        <v>30</v>
      </c>
      <c r="I80" s="266"/>
      <c r="J80" s="266" t="s">
        <v>29</v>
      </c>
      <c r="K80" s="267" t="s">
        <v>30</v>
      </c>
      <c r="L80" s="266"/>
      <c r="M80" s="266" t="s">
        <v>29</v>
      </c>
      <c r="N80" s="267" t="s">
        <v>30</v>
      </c>
      <c r="O80" s="266"/>
      <c r="P80" s="266" t="s">
        <v>29</v>
      </c>
      <c r="Q80" s="267" t="s">
        <v>30</v>
      </c>
      <c r="R80" s="266"/>
      <c r="S80" s="266" t="s">
        <v>29</v>
      </c>
      <c r="T80" s="267" t="s">
        <v>30</v>
      </c>
      <c r="U80" s="266">
        <v>0.1</v>
      </c>
      <c r="V80" s="266" t="s">
        <v>29</v>
      </c>
      <c r="W80" s="266">
        <v>0.1</v>
      </c>
      <c r="X80" s="266"/>
      <c r="Y80" s="266"/>
      <c r="Z80" s="266"/>
      <c r="AA80" s="266"/>
      <c r="AB80" s="266"/>
      <c r="AC80" s="266"/>
      <c r="AD80" s="266"/>
      <c r="AE80" s="266"/>
      <c r="AF80" s="266"/>
      <c r="AG80" s="266"/>
      <c r="AH80" s="266"/>
      <c r="AI80" s="266"/>
      <c r="AJ80" s="266"/>
      <c r="AK80" s="266"/>
      <c r="AL80" s="266"/>
      <c r="AM80" s="266"/>
      <c r="AN80" s="266"/>
      <c r="AO80" s="266"/>
      <c r="AP80" s="266"/>
      <c r="AQ80" s="266"/>
      <c r="AR80" s="123"/>
      <c r="AS80" s="123"/>
      <c r="AT80" s="123"/>
      <c r="AU80" s="123"/>
      <c r="AV80" s="123"/>
      <c r="AW80" s="123"/>
      <c r="AX80" s="123"/>
      <c r="AY80" s="123"/>
      <c r="AZ80" s="123"/>
      <c r="BA80" s="123"/>
      <c r="BB80" s="123"/>
      <c r="BC80" s="123"/>
      <c r="BD80" s="123"/>
      <c r="BE80" s="123"/>
      <c r="BF80" s="123"/>
      <c r="BG80" s="123"/>
      <c r="BH80" s="123"/>
      <c r="BI80" s="123"/>
      <c r="BJ80" s="123"/>
      <c r="BK80" s="123"/>
    </row>
    <row r="81" spans="1:63" s="17" customFormat="1" ht="11.1" customHeight="1">
      <c r="A81" s="244"/>
      <c r="B81" s="264" t="s">
        <v>145</v>
      </c>
      <c r="C81" s="3">
        <v>8</v>
      </c>
      <c r="D81" s="266">
        <v>0.7</v>
      </c>
      <c r="E81" s="267">
        <v>53.8</v>
      </c>
      <c r="F81" s="266"/>
      <c r="G81" s="266">
        <v>0.3</v>
      </c>
      <c r="H81" s="267">
        <v>20.6</v>
      </c>
      <c r="I81" s="266"/>
      <c r="J81" s="266">
        <v>0.1</v>
      </c>
      <c r="K81" s="267">
        <v>9.5</v>
      </c>
      <c r="L81" s="266" t="s">
        <v>30</v>
      </c>
      <c r="M81" s="266" t="s">
        <v>29</v>
      </c>
      <c r="N81" s="267" t="s">
        <v>30</v>
      </c>
      <c r="O81" s="266"/>
      <c r="P81" s="266">
        <v>0.2</v>
      </c>
      <c r="Q81" s="267">
        <v>13.3</v>
      </c>
      <c r="R81" s="266"/>
      <c r="S81" s="266" t="s">
        <v>29</v>
      </c>
      <c r="T81" s="267" t="s">
        <v>30</v>
      </c>
      <c r="U81" s="266">
        <v>1.3</v>
      </c>
      <c r="V81" s="266">
        <v>0.1</v>
      </c>
      <c r="W81" s="266">
        <v>1.4</v>
      </c>
      <c r="X81" s="266"/>
      <c r="Y81" s="266"/>
      <c r="Z81" s="266"/>
      <c r="AA81" s="266"/>
      <c r="AB81" s="266"/>
      <c r="AC81" s="266"/>
      <c r="AD81" s="266"/>
      <c r="AE81" s="266"/>
      <c r="AF81" s="266"/>
      <c r="AG81" s="266"/>
      <c r="AH81" s="266"/>
      <c r="AI81" s="266"/>
      <c r="AJ81" s="266"/>
      <c r="AK81" s="266"/>
      <c r="AL81" s="266"/>
      <c r="AM81" s="266"/>
      <c r="AN81" s="266"/>
      <c r="AO81" s="266"/>
      <c r="AP81" s="266"/>
      <c r="AQ81" s="266"/>
      <c r="AR81" s="123"/>
      <c r="AS81" s="123"/>
      <c r="AT81" s="123"/>
      <c r="AU81" s="123"/>
      <c r="AV81" s="123"/>
      <c r="AW81" s="123"/>
      <c r="AX81" s="123"/>
      <c r="AY81" s="123"/>
      <c r="AZ81" s="123"/>
      <c r="BA81" s="123"/>
      <c r="BB81" s="123"/>
      <c r="BC81" s="123"/>
      <c r="BD81" s="123"/>
      <c r="BE81" s="123"/>
      <c r="BF81" s="123"/>
      <c r="BG81" s="123"/>
      <c r="BH81" s="123"/>
      <c r="BI81" s="123"/>
      <c r="BJ81" s="123"/>
      <c r="BK81" s="123"/>
    </row>
    <row r="82" spans="1:63" s="17" customFormat="1" ht="11.1" customHeight="1">
      <c r="A82" s="244"/>
      <c r="B82" s="264" t="s">
        <v>146</v>
      </c>
      <c r="C82" s="3">
        <v>9</v>
      </c>
      <c r="D82" s="266">
        <v>2</v>
      </c>
      <c r="E82" s="267">
        <v>56.9</v>
      </c>
      <c r="F82" s="266"/>
      <c r="G82" s="266">
        <v>0.6</v>
      </c>
      <c r="H82" s="267">
        <v>17.8</v>
      </c>
      <c r="I82" s="266"/>
      <c r="J82" s="266">
        <v>0.3</v>
      </c>
      <c r="K82" s="267">
        <v>9.1</v>
      </c>
      <c r="L82" s="266"/>
      <c r="M82" s="266">
        <v>0.1</v>
      </c>
      <c r="N82" s="267">
        <v>2.4</v>
      </c>
      <c r="O82" s="266"/>
      <c r="P82" s="266">
        <v>0.5</v>
      </c>
      <c r="Q82" s="267">
        <v>13.7</v>
      </c>
      <c r="R82" s="266"/>
      <c r="S82" s="266" t="s">
        <v>29</v>
      </c>
      <c r="T82" s="267" t="s">
        <v>30</v>
      </c>
      <c r="U82" s="266">
        <v>3.5</v>
      </c>
      <c r="V82" s="266">
        <v>0.8</v>
      </c>
      <c r="W82" s="266">
        <v>4.3</v>
      </c>
      <c r="X82" s="266"/>
      <c r="Y82" s="266"/>
      <c r="Z82" s="266"/>
      <c r="AA82" s="266"/>
      <c r="AB82" s="266"/>
      <c r="AC82" s="266"/>
      <c r="AD82" s="266"/>
      <c r="AE82" s="266"/>
      <c r="AF82" s="266"/>
      <c r="AG82" s="266"/>
      <c r="AH82" s="266"/>
      <c r="AI82" s="266"/>
      <c r="AJ82" s="266"/>
      <c r="AK82" s="266"/>
      <c r="AL82" s="266"/>
      <c r="AM82" s="266"/>
      <c r="AN82" s="266"/>
      <c r="AO82" s="266"/>
      <c r="AP82" s="266"/>
      <c r="AQ82" s="266"/>
      <c r="AR82" s="123"/>
      <c r="AS82" s="123"/>
      <c r="AT82" s="123"/>
      <c r="AU82" s="123"/>
      <c r="AV82" s="123"/>
      <c r="AW82" s="123"/>
      <c r="AX82" s="123"/>
      <c r="AY82" s="123"/>
      <c r="AZ82" s="123"/>
      <c r="BA82" s="123"/>
      <c r="BB82" s="123"/>
      <c r="BC82" s="123"/>
      <c r="BD82" s="123"/>
      <c r="BE82" s="123"/>
      <c r="BF82" s="123"/>
      <c r="BG82" s="123"/>
      <c r="BH82" s="123"/>
      <c r="BI82" s="123"/>
      <c r="BJ82" s="123"/>
      <c r="BK82" s="123"/>
    </row>
    <row r="83" spans="1:63" s="17" customFormat="1" ht="11.1" customHeight="1">
      <c r="A83" s="244"/>
      <c r="B83" s="264" t="s">
        <v>275</v>
      </c>
      <c r="C83" s="265"/>
      <c r="D83" s="266">
        <v>2.8</v>
      </c>
      <c r="E83" s="267">
        <v>55.8</v>
      </c>
      <c r="F83" s="266"/>
      <c r="G83" s="266">
        <v>0.9</v>
      </c>
      <c r="H83" s="267">
        <v>18.600000000000001</v>
      </c>
      <c r="I83" s="266"/>
      <c r="J83" s="266">
        <v>0.5</v>
      </c>
      <c r="K83" s="267">
        <v>9.3000000000000007</v>
      </c>
      <c r="L83" s="266"/>
      <c r="M83" s="266">
        <v>0.1</v>
      </c>
      <c r="N83" s="267">
        <v>2.4</v>
      </c>
      <c r="O83" s="266"/>
      <c r="P83" s="266">
        <v>0.7</v>
      </c>
      <c r="Q83" s="267">
        <v>13.8</v>
      </c>
      <c r="R83" s="266"/>
      <c r="S83" s="266" t="s">
        <v>29</v>
      </c>
      <c r="T83" s="267" t="s">
        <v>30</v>
      </c>
      <c r="U83" s="266">
        <v>4.9000000000000004</v>
      </c>
      <c r="V83" s="266">
        <v>0.9</v>
      </c>
      <c r="W83" s="266">
        <v>5.8</v>
      </c>
      <c r="X83" s="266"/>
      <c r="Y83" s="266"/>
      <c r="Z83" s="266"/>
      <c r="AA83" s="266"/>
      <c r="AB83" s="266"/>
      <c r="AC83" s="266"/>
      <c r="AD83" s="266"/>
      <c r="AE83" s="266"/>
      <c r="AF83" s="266"/>
      <c r="AG83" s="266"/>
      <c r="AH83" s="266"/>
      <c r="AI83" s="266"/>
      <c r="AJ83" s="266"/>
      <c r="AK83" s="266"/>
      <c r="AL83" s="266"/>
      <c r="AM83" s="266"/>
      <c r="AN83" s="266"/>
      <c r="AO83" s="266"/>
      <c r="AP83" s="266"/>
      <c r="AQ83" s="266"/>
      <c r="AR83" s="123"/>
      <c r="AS83" s="123"/>
      <c r="AT83" s="123"/>
      <c r="AU83" s="123"/>
      <c r="AV83" s="123"/>
      <c r="AW83" s="123"/>
      <c r="AX83" s="123"/>
      <c r="AY83" s="123"/>
      <c r="AZ83" s="123"/>
      <c r="BA83" s="123"/>
      <c r="BB83" s="123"/>
      <c r="BC83" s="123"/>
      <c r="BD83" s="123"/>
      <c r="BE83" s="123"/>
      <c r="BF83" s="123"/>
      <c r="BG83" s="123"/>
      <c r="BH83" s="123"/>
      <c r="BI83" s="123"/>
      <c r="BJ83" s="123"/>
      <c r="BK83" s="123"/>
    </row>
    <row r="84" spans="1:63" s="17" customFormat="1" ht="11.1" customHeight="1">
      <c r="A84" s="244"/>
      <c r="B84" s="264"/>
      <c r="C84" s="265"/>
      <c r="D84" s="268"/>
      <c r="E84" s="268"/>
      <c r="F84" s="268"/>
      <c r="G84" s="268"/>
      <c r="H84" s="268"/>
      <c r="I84" s="268"/>
      <c r="J84" s="268"/>
      <c r="K84" s="268"/>
      <c r="L84" s="268"/>
      <c r="M84" s="268"/>
      <c r="N84" s="268"/>
      <c r="O84" s="268"/>
      <c r="P84" s="268"/>
      <c r="Q84" s="268"/>
      <c r="R84" s="268"/>
      <c r="S84" s="268"/>
      <c r="T84" s="268"/>
      <c r="U84" s="268"/>
      <c r="V84" s="268"/>
      <c r="W84" s="268"/>
      <c r="X84" s="266"/>
      <c r="Y84" s="266"/>
      <c r="Z84" s="266"/>
      <c r="AA84" s="266"/>
      <c r="AB84" s="266"/>
      <c r="AC84" s="266"/>
      <c r="AD84" s="266"/>
      <c r="AE84" s="266"/>
      <c r="AF84" s="266"/>
      <c r="AG84" s="266"/>
      <c r="AH84" s="266"/>
      <c r="AI84" s="266"/>
      <c r="AJ84" s="266"/>
      <c r="AK84" s="266"/>
      <c r="AL84" s="266"/>
      <c r="AM84" s="266"/>
      <c r="AN84" s="266"/>
      <c r="AO84" s="266"/>
      <c r="AP84" s="266"/>
      <c r="AQ84" s="266"/>
      <c r="AR84" s="123"/>
      <c r="AS84" s="123"/>
      <c r="AT84" s="123"/>
      <c r="AU84" s="123"/>
      <c r="AV84" s="123"/>
      <c r="AW84" s="123"/>
      <c r="AX84" s="123"/>
      <c r="AY84" s="123"/>
      <c r="AZ84" s="123"/>
      <c r="BA84" s="123"/>
      <c r="BB84" s="123"/>
      <c r="BC84" s="123"/>
      <c r="BD84" s="123"/>
      <c r="BE84" s="123"/>
      <c r="BF84" s="123"/>
      <c r="BG84" s="123"/>
      <c r="BH84" s="123"/>
      <c r="BI84" s="123"/>
      <c r="BJ84" s="123"/>
      <c r="BK84" s="123"/>
    </row>
    <row r="85" spans="1:63" s="17" customFormat="1" ht="22.9" customHeight="1">
      <c r="B85" s="667" t="s">
        <v>652</v>
      </c>
      <c r="C85" s="3"/>
      <c r="D85" s="692"/>
      <c r="E85" s="268"/>
      <c r="F85" s="268"/>
      <c r="G85" s="268"/>
      <c r="H85" s="268"/>
      <c r="I85" s="268"/>
      <c r="J85" s="268"/>
      <c r="K85" s="268"/>
      <c r="L85" s="268"/>
      <c r="M85" s="268"/>
      <c r="N85" s="268"/>
      <c r="O85" s="268"/>
      <c r="P85" s="268"/>
      <c r="Q85" s="268"/>
      <c r="R85" s="268"/>
      <c r="S85" s="268"/>
      <c r="T85" s="268"/>
      <c r="U85" s="268"/>
      <c r="V85" s="268"/>
      <c r="W85" s="268"/>
      <c r="X85" s="266"/>
      <c r="Y85" s="266"/>
      <c r="Z85" s="266"/>
      <c r="AA85" s="266"/>
      <c r="AB85" s="266"/>
      <c r="AC85" s="266"/>
      <c r="AD85" s="266"/>
      <c r="AE85" s="266"/>
      <c r="AF85" s="266"/>
      <c r="AG85" s="266"/>
      <c r="AH85" s="266"/>
      <c r="AI85" s="266"/>
      <c r="AJ85" s="266"/>
      <c r="AK85" s="266"/>
      <c r="AL85" s="266"/>
      <c r="AM85" s="266"/>
      <c r="AN85" s="266"/>
      <c r="AO85" s="266"/>
      <c r="AP85" s="266"/>
      <c r="AQ85" s="266"/>
      <c r="AR85" s="123"/>
      <c r="AS85" s="123"/>
      <c r="AT85" s="123"/>
      <c r="AU85" s="123"/>
      <c r="AV85" s="123"/>
      <c r="AW85" s="123"/>
      <c r="AX85" s="123"/>
      <c r="AY85" s="123"/>
      <c r="AZ85" s="123"/>
      <c r="BA85" s="123"/>
      <c r="BB85" s="123"/>
      <c r="BC85" s="123"/>
      <c r="BD85" s="123"/>
      <c r="BE85" s="123"/>
      <c r="BF85" s="123"/>
      <c r="BG85" s="123"/>
      <c r="BH85" s="123"/>
      <c r="BI85" s="123"/>
      <c r="BJ85" s="123"/>
      <c r="BK85" s="123"/>
    </row>
    <row r="86" spans="1:63" s="17" customFormat="1" ht="11.1" customHeight="1">
      <c r="A86" s="244"/>
      <c r="B86" s="264" t="s">
        <v>144</v>
      </c>
      <c r="C86" s="265"/>
      <c r="D86" s="266">
        <v>9.3000000000000007</v>
      </c>
      <c r="E86" s="267">
        <v>57.8</v>
      </c>
      <c r="F86" s="266"/>
      <c r="G86" s="266">
        <v>5.3</v>
      </c>
      <c r="H86" s="267">
        <v>33.200000000000003</v>
      </c>
      <c r="I86" s="266"/>
      <c r="J86" s="266">
        <v>0.5</v>
      </c>
      <c r="K86" s="267">
        <v>2.9</v>
      </c>
      <c r="L86" s="266" t="s">
        <v>30</v>
      </c>
      <c r="M86" s="266">
        <v>0.5</v>
      </c>
      <c r="N86" s="267">
        <v>2.9</v>
      </c>
      <c r="O86" s="266"/>
      <c r="P86" s="266">
        <v>0.5</v>
      </c>
      <c r="Q86" s="267">
        <v>3.2</v>
      </c>
      <c r="R86" s="266"/>
      <c r="S86" s="266" t="s">
        <v>29</v>
      </c>
      <c r="T86" s="267" t="s">
        <v>30</v>
      </c>
      <c r="U86" s="266">
        <v>16.100000000000001</v>
      </c>
      <c r="V86" s="266" t="s">
        <v>29</v>
      </c>
      <c r="W86" s="266">
        <v>16.100000000000001</v>
      </c>
      <c r="X86" s="266"/>
      <c r="Y86" s="266"/>
      <c r="Z86" s="266"/>
      <c r="AA86" s="266"/>
      <c r="AB86" s="266"/>
      <c r="AC86" s="266"/>
      <c r="AD86" s="266"/>
      <c r="AE86" s="266"/>
      <c r="AF86" s="266"/>
      <c r="AG86" s="266"/>
      <c r="AH86" s="266"/>
      <c r="AI86" s="266"/>
      <c r="AJ86" s="266"/>
      <c r="AK86" s="266"/>
      <c r="AL86" s="266"/>
      <c r="AM86" s="266"/>
      <c r="AN86" s="266"/>
      <c r="AO86" s="266"/>
      <c r="AP86" s="266"/>
      <c r="AQ86" s="266"/>
      <c r="AR86" s="123"/>
      <c r="AS86" s="123"/>
      <c r="AT86" s="123"/>
      <c r="AU86" s="123"/>
      <c r="AV86" s="123"/>
      <c r="AW86" s="123"/>
      <c r="AX86" s="123"/>
      <c r="AY86" s="123"/>
      <c r="AZ86" s="123"/>
      <c r="BA86" s="123"/>
      <c r="BB86" s="123"/>
      <c r="BC86" s="123"/>
      <c r="BD86" s="123"/>
      <c r="BE86" s="123"/>
      <c r="BF86" s="123"/>
      <c r="BG86" s="123"/>
      <c r="BH86" s="123"/>
      <c r="BI86" s="123"/>
      <c r="BJ86" s="123"/>
      <c r="BK86" s="123"/>
    </row>
    <row r="87" spans="1:63" s="17" customFormat="1" ht="11.1" customHeight="1">
      <c r="A87" s="244"/>
      <c r="B87" s="264" t="s">
        <v>145</v>
      </c>
      <c r="C87" s="3">
        <v>8</v>
      </c>
      <c r="D87" s="266">
        <v>21.8</v>
      </c>
      <c r="E87" s="267">
        <v>73.400000000000006</v>
      </c>
      <c r="F87" s="266"/>
      <c r="G87" s="266">
        <v>6.3</v>
      </c>
      <c r="H87" s="267">
        <v>21.2</v>
      </c>
      <c r="I87" s="266"/>
      <c r="J87" s="266">
        <v>0.6</v>
      </c>
      <c r="K87" s="267">
        <v>1.9</v>
      </c>
      <c r="L87" s="266" t="s">
        <v>30</v>
      </c>
      <c r="M87" s="266">
        <v>0.5</v>
      </c>
      <c r="N87" s="267">
        <v>1.6</v>
      </c>
      <c r="O87" s="266"/>
      <c r="P87" s="266">
        <v>0.5</v>
      </c>
      <c r="Q87" s="267">
        <v>1.8</v>
      </c>
      <c r="R87" s="266"/>
      <c r="S87" s="266" t="s">
        <v>29</v>
      </c>
      <c r="T87" s="267" t="s">
        <v>30</v>
      </c>
      <c r="U87" s="266">
        <v>29.7</v>
      </c>
      <c r="V87" s="266">
        <v>0.2</v>
      </c>
      <c r="W87" s="266">
        <v>29.9</v>
      </c>
      <c r="X87" s="266"/>
      <c r="Y87" s="266"/>
      <c r="Z87" s="266"/>
      <c r="AA87" s="266"/>
      <c r="AB87" s="266"/>
      <c r="AC87" s="266"/>
      <c r="AD87" s="266"/>
      <c r="AE87" s="266"/>
      <c r="AF87" s="266"/>
      <c r="AG87" s="266"/>
      <c r="AH87" s="266"/>
      <c r="AI87" s="266"/>
      <c r="AJ87" s="266"/>
      <c r="AK87" s="266"/>
      <c r="AL87" s="266"/>
      <c r="AM87" s="266"/>
      <c r="AN87" s="266"/>
      <c r="AO87" s="266"/>
      <c r="AP87" s="266"/>
      <c r="AQ87" s="266"/>
      <c r="AR87" s="123"/>
      <c r="AS87" s="123"/>
      <c r="AT87" s="123"/>
      <c r="AU87" s="123"/>
      <c r="AV87" s="123"/>
      <c r="AW87" s="123"/>
      <c r="AX87" s="123"/>
      <c r="AY87" s="123"/>
      <c r="AZ87" s="123"/>
      <c r="BA87" s="123"/>
      <c r="BB87" s="123"/>
      <c r="BC87" s="123"/>
      <c r="BD87" s="123"/>
      <c r="BE87" s="123"/>
      <c r="BF87" s="123"/>
      <c r="BG87" s="123"/>
      <c r="BH87" s="123"/>
      <c r="BI87" s="123"/>
      <c r="BJ87" s="123"/>
      <c r="BK87" s="123"/>
    </row>
    <row r="88" spans="1:63" s="17" customFormat="1" ht="11.1" customHeight="1">
      <c r="A88" s="244"/>
      <c r="B88" s="264" t="s">
        <v>146</v>
      </c>
      <c r="C88" s="3">
        <v>9</v>
      </c>
      <c r="D88" s="266">
        <v>207.6</v>
      </c>
      <c r="E88" s="267">
        <v>83.3</v>
      </c>
      <c r="F88" s="266"/>
      <c r="G88" s="266">
        <v>31.5</v>
      </c>
      <c r="H88" s="267">
        <v>12.6</v>
      </c>
      <c r="I88" s="266"/>
      <c r="J88" s="266">
        <v>3.1</v>
      </c>
      <c r="K88" s="267">
        <v>1.3</v>
      </c>
      <c r="L88" s="266"/>
      <c r="M88" s="266">
        <v>3.2</v>
      </c>
      <c r="N88" s="267">
        <v>1.3</v>
      </c>
      <c r="O88" s="266"/>
      <c r="P88" s="266">
        <v>3.5</v>
      </c>
      <c r="Q88" s="267">
        <v>1.4</v>
      </c>
      <c r="R88" s="266"/>
      <c r="S88" s="266">
        <v>0.3</v>
      </c>
      <c r="T88" s="267">
        <v>0.1</v>
      </c>
      <c r="U88" s="266">
        <v>249.2</v>
      </c>
      <c r="V88" s="266">
        <v>7.5</v>
      </c>
      <c r="W88" s="266">
        <v>256.7</v>
      </c>
      <c r="X88" s="266"/>
      <c r="Y88" s="266"/>
      <c r="Z88" s="266"/>
      <c r="AA88" s="266"/>
      <c r="AB88" s="266"/>
      <c r="AC88" s="266"/>
      <c r="AD88" s="266"/>
      <c r="AE88" s="266"/>
      <c r="AF88" s="266"/>
      <c r="AG88" s="266"/>
      <c r="AH88" s="266"/>
      <c r="AI88" s="266"/>
      <c r="AJ88" s="266"/>
      <c r="AK88" s="266"/>
      <c r="AL88" s="266"/>
      <c r="AM88" s="266"/>
      <c r="AN88" s="266"/>
      <c r="AO88" s="266"/>
      <c r="AP88" s="266"/>
      <c r="AQ88" s="266"/>
      <c r="AR88" s="123"/>
      <c r="AS88" s="123"/>
      <c r="AT88" s="123"/>
      <c r="AU88" s="123"/>
      <c r="AV88" s="123"/>
      <c r="AW88" s="123"/>
      <c r="AX88" s="123"/>
      <c r="AY88" s="123"/>
      <c r="AZ88" s="123"/>
      <c r="BA88" s="123"/>
      <c r="BB88" s="123"/>
      <c r="BC88" s="123"/>
      <c r="BD88" s="123"/>
      <c r="BE88" s="123"/>
      <c r="BF88" s="123"/>
      <c r="BG88" s="123"/>
      <c r="BH88" s="123"/>
      <c r="BI88" s="123"/>
      <c r="BJ88" s="123"/>
      <c r="BK88" s="123"/>
    </row>
    <row r="89" spans="1:63" s="17" customFormat="1" ht="11.1" customHeight="1">
      <c r="A89" s="244"/>
      <c r="B89" s="264" t="s">
        <v>275</v>
      </c>
      <c r="C89" s="265"/>
      <c r="D89" s="266">
        <v>238.7</v>
      </c>
      <c r="E89" s="267">
        <v>80.900000000000006</v>
      </c>
      <c r="F89" s="266"/>
      <c r="G89" s="266">
        <v>43.1</v>
      </c>
      <c r="H89" s="267">
        <v>14.6</v>
      </c>
      <c r="I89" s="266"/>
      <c r="J89" s="266">
        <v>4.2</v>
      </c>
      <c r="K89" s="267">
        <v>1.4</v>
      </c>
      <c r="L89" s="266"/>
      <c r="M89" s="266">
        <v>4.2</v>
      </c>
      <c r="N89" s="267">
        <v>1.4</v>
      </c>
      <c r="O89" s="266"/>
      <c r="P89" s="266">
        <v>4.5999999999999996</v>
      </c>
      <c r="Q89" s="267">
        <v>1.5</v>
      </c>
      <c r="R89" s="266"/>
      <c r="S89" s="266">
        <v>0.3</v>
      </c>
      <c r="T89" s="267">
        <v>0.1</v>
      </c>
      <c r="U89" s="266">
        <v>295</v>
      </c>
      <c r="V89" s="266">
        <v>7.7</v>
      </c>
      <c r="W89" s="266">
        <v>302.7</v>
      </c>
      <c r="X89" s="266"/>
      <c r="Y89" s="266"/>
      <c r="Z89" s="266"/>
      <c r="AA89" s="266"/>
      <c r="AB89" s="266"/>
      <c r="AC89" s="266"/>
      <c r="AD89" s="266"/>
      <c r="AE89" s="266"/>
      <c r="AF89" s="266"/>
      <c r="AG89" s="266"/>
      <c r="AH89" s="266"/>
      <c r="AI89" s="266"/>
      <c r="AJ89" s="266"/>
      <c r="AK89" s="266"/>
      <c r="AL89" s="266"/>
      <c r="AM89" s="266"/>
      <c r="AN89" s="266"/>
      <c r="AO89" s="266"/>
      <c r="AP89" s="266"/>
      <c r="AQ89" s="266"/>
      <c r="AR89" s="123"/>
      <c r="AS89" s="123"/>
      <c r="AT89" s="123"/>
      <c r="AU89" s="123"/>
      <c r="AV89" s="123"/>
      <c r="AW89" s="123"/>
      <c r="AX89" s="123"/>
      <c r="AY89" s="123"/>
      <c r="AZ89" s="123"/>
      <c r="BA89" s="123"/>
      <c r="BB89" s="123"/>
      <c r="BC89" s="123"/>
      <c r="BD89" s="123"/>
      <c r="BE89" s="123"/>
      <c r="BF89" s="123"/>
      <c r="BG89" s="123"/>
      <c r="BH89" s="123"/>
      <c r="BI89" s="123"/>
      <c r="BJ89" s="123"/>
      <c r="BK89" s="123"/>
    </row>
    <row r="90" spans="1:63" s="17" customFormat="1" ht="11.1" customHeight="1">
      <c r="A90" s="244"/>
      <c r="B90" s="264"/>
      <c r="C90" s="265"/>
      <c r="D90" s="268"/>
      <c r="E90" s="268"/>
      <c r="F90" s="268"/>
      <c r="G90" s="268"/>
      <c r="H90" s="268"/>
      <c r="I90" s="268"/>
      <c r="J90" s="268"/>
      <c r="K90" s="268"/>
      <c r="L90" s="268"/>
      <c r="M90" s="268"/>
      <c r="N90" s="268"/>
      <c r="O90" s="268"/>
      <c r="P90" s="268"/>
      <c r="Q90" s="268"/>
      <c r="R90" s="268"/>
      <c r="S90" s="268"/>
      <c r="T90" s="268"/>
      <c r="U90" s="268"/>
      <c r="V90" s="268"/>
      <c r="W90" s="268"/>
      <c r="X90" s="266"/>
      <c r="Y90" s="266"/>
      <c r="Z90" s="266"/>
      <c r="AA90" s="266"/>
      <c r="AB90" s="266"/>
      <c r="AC90" s="266"/>
      <c r="AD90" s="266"/>
      <c r="AE90" s="266"/>
      <c r="AF90" s="266"/>
      <c r="AG90" s="266"/>
      <c r="AH90" s="266"/>
      <c r="AI90" s="266"/>
      <c r="AJ90" s="266"/>
      <c r="AK90" s="266"/>
      <c r="AL90" s="266"/>
      <c r="AM90" s="266"/>
      <c r="AN90" s="266"/>
      <c r="AO90" s="266"/>
      <c r="AP90" s="266"/>
      <c r="AQ90" s="266"/>
      <c r="AR90" s="123"/>
      <c r="AS90" s="123"/>
      <c r="AT90" s="123"/>
      <c r="AU90" s="123"/>
      <c r="AV90" s="123"/>
      <c r="AW90" s="123"/>
      <c r="AX90" s="123"/>
      <c r="AY90" s="123"/>
      <c r="AZ90" s="123"/>
      <c r="BA90" s="123"/>
      <c r="BB90" s="123"/>
      <c r="BC90" s="123"/>
      <c r="BD90" s="123"/>
      <c r="BE90" s="123"/>
      <c r="BF90" s="123"/>
      <c r="BG90" s="123"/>
      <c r="BH90" s="123"/>
      <c r="BI90" s="123"/>
      <c r="BJ90" s="123"/>
      <c r="BK90" s="123"/>
    </row>
    <row r="91" spans="1:63" s="17" customFormat="1" ht="11.1" customHeight="1">
      <c r="B91" s="666" t="s">
        <v>89</v>
      </c>
      <c r="C91" s="132"/>
      <c r="D91" s="959"/>
      <c r="E91" s="959"/>
      <c r="F91" s="268"/>
      <c r="G91" s="268"/>
      <c r="H91" s="268"/>
      <c r="I91" s="268"/>
      <c r="J91" s="268"/>
      <c r="K91" s="268"/>
      <c r="L91" s="268"/>
      <c r="M91" s="268"/>
      <c r="N91" s="268"/>
      <c r="O91" s="268"/>
      <c r="P91" s="268"/>
      <c r="Q91" s="268"/>
      <c r="R91" s="268"/>
      <c r="S91" s="268"/>
      <c r="T91" s="268"/>
      <c r="U91" s="268"/>
      <c r="V91" s="268"/>
      <c r="W91" s="268"/>
      <c r="X91" s="266"/>
      <c r="Y91" s="266"/>
      <c r="Z91" s="266"/>
      <c r="AA91" s="266"/>
      <c r="AB91" s="266"/>
      <c r="AC91" s="266"/>
      <c r="AD91" s="266"/>
      <c r="AE91" s="266"/>
      <c r="AF91" s="266"/>
      <c r="AG91" s="266"/>
      <c r="AH91" s="266"/>
      <c r="AI91" s="266"/>
      <c r="AJ91" s="266"/>
      <c r="AK91" s="266"/>
      <c r="AL91" s="266"/>
      <c r="AM91" s="266"/>
      <c r="AN91" s="266"/>
      <c r="AO91" s="266"/>
      <c r="AP91" s="266"/>
      <c r="AQ91" s="266"/>
      <c r="AR91" s="123"/>
      <c r="AS91" s="123"/>
      <c r="AT91" s="123"/>
      <c r="AU91" s="123"/>
      <c r="AV91" s="123"/>
      <c r="AW91" s="123"/>
      <c r="AX91" s="123"/>
      <c r="AY91" s="123"/>
      <c r="AZ91" s="123"/>
      <c r="BA91" s="123"/>
      <c r="BB91" s="123"/>
      <c r="BC91" s="123"/>
      <c r="BD91" s="123"/>
      <c r="BE91" s="123"/>
      <c r="BF91" s="123"/>
      <c r="BG91" s="123"/>
      <c r="BH91" s="123"/>
      <c r="BI91" s="123"/>
      <c r="BJ91" s="123"/>
      <c r="BK91" s="123"/>
    </row>
    <row r="92" spans="1:63" s="17" customFormat="1" ht="11.1" customHeight="1">
      <c r="A92" s="244"/>
      <c r="B92" s="264" t="s">
        <v>144</v>
      </c>
      <c r="C92" s="265"/>
      <c r="D92" s="266">
        <v>3.7</v>
      </c>
      <c r="E92" s="267">
        <v>68.8</v>
      </c>
      <c r="F92" s="266"/>
      <c r="G92" s="266">
        <v>1.2</v>
      </c>
      <c r="H92" s="267">
        <v>22.5</v>
      </c>
      <c r="I92" s="266"/>
      <c r="J92" s="266">
        <v>0.2</v>
      </c>
      <c r="K92" s="267">
        <v>4.2</v>
      </c>
      <c r="L92" s="266" t="s">
        <v>30</v>
      </c>
      <c r="M92" s="266">
        <v>0.1</v>
      </c>
      <c r="N92" s="267">
        <v>1.7</v>
      </c>
      <c r="O92" s="266"/>
      <c r="P92" s="266">
        <v>0.2</v>
      </c>
      <c r="Q92" s="267">
        <v>2.8</v>
      </c>
      <c r="R92" s="266"/>
      <c r="S92" s="266" t="s">
        <v>29</v>
      </c>
      <c r="T92" s="267" t="s">
        <v>30</v>
      </c>
      <c r="U92" s="266">
        <v>5.4</v>
      </c>
      <c r="V92" s="266" t="s">
        <v>29</v>
      </c>
      <c r="W92" s="266">
        <v>5.4</v>
      </c>
      <c r="X92" s="266"/>
      <c r="Y92" s="266"/>
      <c r="Z92" s="266"/>
      <c r="AA92" s="266"/>
      <c r="AB92" s="266"/>
      <c r="AC92" s="266"/>
      <c r="AD92" s="266"/>
      <c r="AE92" s="266"/>
      <c r="AF92" s="266"/>
      <c r="AG92" s="266"/>
      <c r="AH92" s="266"/>
      <c r="AI92" s="266"/>
      <c r="AJ92" s="266"/>
      <c r="AK92" s="266"/>
      <c r="AL92" s="266"/>
      <c r="AM92" s="266"/>
      <c r="AN92" s="266"/>
      <c r="AO92" s="266"/>
      <c r="AP92" s="266"/>
      <c r="AQ92" s="266"/>
      <c r="AR92" s="123"/>
      <c r="AS92" s="123"/>
      <c r="AT92" s="123"/>
      <c r="AU92" s="123"/>
      <c r="AV92" s="123"/>
      <c r="AW92" s="123"/>
      <c r="AX92" s="123"/>
      <c r="AY92" s="123"/>
      <c r="AZ92" s="123"/>
      <c r="BA92" s="123"/>
      <c r="BB92" s="123"/>
      <c r="BC92" s="123"/>
      <c r="BD92" s="123"/>
      <c r="BE92" s="123"/>
      <c r="BF92" s="123"/>
      <c r="BG92" s="123"/>
      <c r="BH92" s="123"/>
      <c r="BI92" s="123"/>
      <c r="BJ92" s="123"/>
      <c r="BK92" s="123"/>
    </row>
    <row r="93" spans="1:63" s="17" customFormat="1" ht="11.1" customHeight="1">
      <c r="A93" s="244"/>
      <c r="B93" s="264" t="s">
        <v>145</v>
      </c>
      <c r="C93" s="3">
        <v>8</v>
      </c>
      <c r="D93" s="266">
        <v>15.2</v>
      </c>
      <c r="E93" s="267">
        <v>83.4</v>
      </c>
      <c r="F93" s="266"/>
      <c r="G93" s="266">
        <v>2.4</v>
      </c>
      <c r="H93" s="267">
        <v>12.9</v>
      </c>
      <c r="I93" s="266"/>
      <c r="J93" s="266">
        <v>0.3</v>
      </c>
      <c r="K93" s="267">
        <v>1.7</v>
      </c>
      <c r="L93" s="266" t="s">
        <v>30</v>
      </c>
      <c r="M93" s="266">
        <v>0.2</v>
      </c>
      <c r="N93" s="267">
        <v>0.9</v>
      </c>
      <c r="O93" s="266"/>
      <c r="P93" s="266">
        <v>0.2</v>
      </c>
      <c r="Q93" s="267">
        <v>1.1000000000000001</v>
      </c>
      <c r="R93" s="266"/>
      <c r="S93" s="266" t="s">
        <v>29</v>
      </c>
      <c r="T93" s="267" t="s">
        <v>30</v>
      </c>
      <c r="U93" s="266">
        <v>18.3</v>
      </c>
      <c r="V93" s="266">
        <v>0.2</v>
      </c>
      <c r="W93" s="266">
        <v>18.399999999999999</v>
      </c>
      <c r="X93" s="266"/>
      <c r="Y93" s="266"/>
      <c r="Z93" s="266"/>
      <c r="AA93" s="266"/>
      <c r="AB93" s="266"/>
      <c r="AC93" s="266"/>
      <c r="AD93" s="266"/>
      <c r="AE93" s="266"/>
      <c r="AF93" s="266"/>
      <c r="AG93" s="266"/>
      <c r="AH93" s="266"/>
      <c r="AI93" s="266"/>
      <c r="AJ93" s="266"/>
      <c r="AK93" s="266"/>
      <c r="AL93" s="266"/>
      <c r="AM93" s="266"/>
      <c r="AN93" s="266"/>
      <c r="AO93" s="266"/>
      <c r="AP93" s="266"/>
      <c r="AQ93" s="266"/>
      <c r="AR93" s="123"/>
      <c r="AS93" s="123"/>
      <c r="AT93" s="123"/>
      <c r="AU93" s="123"/>
      <c r="AV93" s="123"/>
      <c r="AW93" s="123"/>
      <c r="AX93" s="123"/>
      <c r="AY93" s="123"/>
      <c r="AZ93" s="123"/>
      <c r="BA93" s="123"/>
      <c r="BB93" s="123"/>
      <c r="BC93" s="123"/>
      <c r="BD93" s="123"/>
      <c r="BE93" s="123"/>
      <c r="BF93" s="123"/>
      <c r="BG93" s="123"/>
      <c r="BH93" s="123"/>
      <c r="BI93" s="123"/>
      <c r="BJ93" s="123"/>
      <c r="BK93" s="123"/>
    </row>
    <row r="94" spans="1:63" s="17" customFormat="1" ht="11.1" customHeight="1">
      <c r="A94" s="244"/>
      <c r="B94" s="264" t="s">
        <v>146</v>
      </c>
      <c r="C94" s="3">
        <v>9</v>
      </c>
      <c r="D94" s="266">
        <v>148.80000000000001</v>
      </c>
      <c r="E94" s="267">
        <v>90.2</v>
      </c>
      <c r="F94" s="266"/>
      <c r="G94" s="266">
        <v>11</v>
      </c>
      <c r="H94" s="267">
        <v>6.7</v>
      </c>
      <c r="I94" s="266"/>
      <c r="J94" s="266">
        <v>1.9</v>
      </c>
      <c r="K94" s="267">
        <v>1.2</v>
      </c>
      <c r="L94" s="266"/>
      <c r="M94" s="266">
        <v>1.4</v>
      </c>
      <c r="N94" s="267">
        <v>0.9</v>
      </c>
      <c r="O94" s="266"/>
      <c r="P94" s="266">
        <v>1.7</v>
      </c>
      <c r="Q94" s="267">
        <v>1</v>
      </c>
      <c r="R94" s="266"/>
      <c r="S94" s="266">
        <v>0.2</v>
      </c>
      <c r="T94" s="267">
        <v>0.1</v>
      </c>
      <c r="U94" s="266">
        <v>165.1</v>
      </c>
      <c r="V94" s="266">
        <v>7</v>
      </c>
      <c r="W94" s="266">
        <v>172.1</v>
      </c>
      <c r="X94" s="266"/>
      <c r="Y94" s="266"/>
      <c r="Z94" s="266"/>
      <c r="AA94" s="266"/>
      <c r="AB94" s="266"/>
      <c r="AC94" s="266"/>
      <c r="AD94" s="266"/>
      <c r="AE94" s="266"/>
      <c r="AF94" s="266"/>
      <c r="AG94" s="266"/>
      <c r="AH94" s="266"/>
      <c r="AI94" s="266"/>
      <c r="AJ94" s="266"/>
      <c r="AK94" s="266"/>
      <c r="AL94" s="266"/>
      <c r="AM94" s="266"/>
      <c r="AN94" s="266"/>
      <c r="AO94" s="266"/>
      <c r="AP94" s="266"/>
      <c r="AQ94" s="266"/>
      <c r="AR94" s="123"/>
      <c r="AS94" s="123"/>
      <c r="AT94" s="123"/>
      <c r="AU94" s="123"/>
      <c r="AV94" s="123"/>
      <c r="AW94" s="123"/>
      <c r="AX94" s="123"/>
      <c r="AY94" s="123"/>
      <c r="AZ94" s="123"/>
      <c r="BA94" s="123"/>
      <c r="BB94" s="123"/>
      <c r="BC94" s="123"/>
      <c r="BD94" s="123"/>
      <c r="BE94" s="123"/>
      <c r="BF94" s="123"/>
      <c r="BG94" s="123"/>
      <c r="BH94" s="123"/>
      <c r="BI94" s="123"/>
      <c r="BJ94" s="123"/>
      <c r="BK94" s="123"/>
    </row>
    <row r="95" spans="1:63" s="17" customFormat="1" ht="11.1" customHeight="1">
      <c r="A95" s="244"/>
      <c r="B95" s="264" t="s">
        <v>275</v>
      </c>
      <c r="C95" s="265"/>
      <c r="D95" s="266">
        <v>167.8</v>
      </c>
      <c r="E95" s="267">
        <v>88.9</v>
      </c>
      <c r="F95" s="266"/>
      <c r="G95" s="266">
        <v>14.6</v>
      </c>
      <c r="H95" s="267">
        <v>7.7</v>
      </c>
      <c r="I95" s="266"/>
      <c r="J95" s="266">
        <v>2.5</v>
      </c>
      <c r="K95" s="267">
        <v>1.3</v>
      </c>
      <c r="L95" s="266"/>
      <c r="M95" s="266">
        <v>1.7</v>
      </c>
      <c r="N95" s="267">
        <v>0.9</v>
      </c>
      <c r="O95" s="266"/>
      <c r="P95" s="266">
        <v>2.1</v>
      </c>
      <c r="Q95" s="267">
        <v>1.1000000000000001</v>
      </c>
      <c r="R95" s="266"/>
      <c r="S95" s="266">
        <v>0.2</v>
      </c>
      <c r="T95" s="267">
        <v>0.1</v>
      </c>
      <c r="U95" s="266">
        <v>188.7</v>
      </c>
      <c r="V95" s="266">
        <v>7.3</v>
      </c>
      <c r="W95" s="266">
        <v>196</v>
      </c>
      <c r="X95" s="266"/>
      <c r="Y95" s="266"/>
      <c r="Z95" s="266"/>
      <c r="AA95" s="266"/>
      <c r="AB95" s="266"/>
      <c r="AC95" s="266"/>
      <c r="AD95" s="266"/>
      <c r="AE95" s="266"/>
      <c r="AF95" s="266"/>
      <c r="AG95" s="266"/>
      <c r="AH95" s="266"/>
      <c r="AI95" s="266"/>
      <c r="AJ95" s="266"/>
      <c r="AK95" s="266"/>
      <c r="AL95" s="266"/>
      <c r="AM95" s="266"/>
      <c r="AN95" s="266"/>
      <c r="AO95" s="266"/>
      <c r="AP95" s="266"/>
      <c r="AQ95" s="266"/>
      <c r="AR95" s="123"/>
      <c r="AS95" s="123"/>
      <c r="AT95" s="123"/>
      <c r="AU95" s="123"/>
      <c r="AV95" s="123"/>
      <c r="AW95" s="123"/>
      <c r="AX95" s="123"/>
      <c r="AY95" s="123"/>
      <c r="AZ95" s="123"/>
      <c r="BA95" s="123"/>
      <c r="BB95" s="123"/>
      <c r="BC95" s="123"/>
      <c r="BD95" s="123"/>
      <c r="BE95" s="123"/>
      <c r="BF95" s="123"/>
      <c r="BG95" s="123"/>
      <c r="BH95" s="123"/>
      <c r="BI95" s="123"/>
      <c r="BJ95" s="123"/>
      <c r="BK95" s="123"/>
    </row>
    <row r="96" spans="1:63" s="17" customFormat="1" ht="11.1" customHeight="1">
      <c r="A96" s="244"/>
      <c r="B96" s="264"/>
      <c r="C96" s="265"/>
      <c r="D96" s="268"/>
      <c r="E96" s="268"/>
      <c r="F96" s="268"/>
      <c r="G96" s="268"/>
      <c r="H96" s="268"/>
      <c r="I96" s="268"/>
      <c r="J96" s="268"/>
      <c r="K96" s="268"/>
      <c r="L96" s="268"/>
      <c r="M96" s="268"/>
      <c r="N96" s="268"/>
      <c r="O96" s="268"/>
      <c r="P96" s="268"/>
      <c r="Q96" s="268"/>
      <c r="R96" s="268"/>
      <c r="S96" s="268"/>
      <c r="T96" s="268"/>
      <c r="U96" s="268"/>
      <c r="V96" s="268"/>
      <c r="W96" s="268"/>
      <c r="X96" s="266"/>
      <c r="Y96" s="266"/>
      <c r="Z96" s="266"/>
      <c r="AA96" s="266"/>
      <c r="AB96" s="266"/>
      <c r="AC96" s="266"/>
      <c r="AD96" s="266"/>
      <c r="AE96" s="266"/>
      <c r="AF96" s="266"/>
      <c r="AG96" s="266"/>
      <c r="AH96" s="266"/>
      <c r="AI96" s="266"/>
      <c r="AJ96" s="266"/>
      <c r="AK96" s="266"/>
      <c r="AL96" s="266"/>
      <c r="AM96" s="266"/>
      <c r="AN96" s="266"/>
      <c r="AO96" s="266"/>
      <c r="AP96" s="266"/>
      <c r="AQ96" s="266"/>
      <c r="AR96" s="123"/>
      <c r="AS96" s="123"/>
      <c r="AT96" s="123"/>
      <c r="AU96" s="123"/>
      <c r="AV96" s="123"/>
      <c r="AW96" s="123"/>
      <c r="AX96" s="123"/>
      <c r="AY96" s="123"/>
      <c r="AZ96" s="123"/>
      <c r="BA96" s="123"/>
      <c r="BB96" s="123"/>
      <c r="BC96" s="123"/>
      <c r="BD96" s="123"/>
      <c r="BE96" s="123"/>
      <c r="BF96" s="123"/>
      <c r="BG96" s="123"/>
      <c r="BH96" s="123"/>
      <c r="BI96" s="123"/>
      <c r="BJ96" s="123"/>
      <c r="BK96" s="123"/>
    </row>
    <row r="97" spans="1:63" s="17" customFormat="1" ht="22.9" customHeight="1">
      <c r="A97" s="1564" t="s">
        <v>48</v>
      </c>
      <c r="B97" s="1564"/>
      <c r="C97" s="3"/>
      <c r="D97" s="173"/>
      <c r="E97" s="173"/>
      <c r="F97" s="268"/>
      <c r="G97" s="268"/>
      <c r="H97" s="268"/>
      <c r="I97" s="268"/>
      <c r="J97" s="268"/>
      <c r="K97" s="268"/>
      <c r="L97" s="268"/>
      <c r="M97" s="268"/>
      <c r="N97" s="268"/>
      <c r="O97" s="268"/>
      <c r="P97" s="268"/>
      <c r="Q97" s="268"/>
      <c r="R97" s="268"/>
      <c r="S97" s="268"/>
      <c r="T97" s="268"/>
      <c r="U97" s="268"/>
      <c r="V97" s="268"/>
      <c r="W97" s="268"/>
      <c r="X97" s="266"/>
      <c r="Y97" s="266"/>
      <c r="Z97" s="266"/>
      <c r="AA97" s="266"/>
      <c r="AB97" s="266"/>
      <c r="AC97" s="266"/>
      <c r="AD97" s="266"/>
      <c r="AE97" s="266"/>
      <c r="AF97" s="266"/>
      <c r="AG97" s="266"/>
      <c r="AH97" s="266"/>
      <c r="AI97" s="266"/>
      <c r="AJ97" s="266"/>
      <c r="AK97" s="266"/>
      <c r="AL97" s="266"/>
      <c r="AM97" s="266"/>
      <c r="AN97" s="266"/>
      <c r="AO97" s="266"/>
      <c r="AP97" s="266"/>
      <c r="AQ97" s="266"/>
      <c r="AR97" s="123"/>
      <c r="AS97" s="123"/>
      <c r="AT97" s="123"/>
      <c r="AU97" s="123"/>
      <c r="AV97" s="123"/>
      <c r="AW97" s="123"/>
      <c r="AX97" s="123"/>
      <c r="AY97" s="123"/>
      <c r="AZ97" s="123"/>
      <c r="BA97" s="123"/>
      <c r="BB97" s="123"/>
      <c r="BC97" s="123"/>
      <c r="BD97" s="123"/>
      <c r="BE97" s="123"/>
      <c r="BF97" s="123"/>
      <c r="BG97" s="123"/>
      <c r="BH97" s="123"/>
      <c r="BI97" s="123"/>
      <c r="BJ97" s="123"/>
      <c r="BK97" s="123"/>
    </row>
    <row r="98" spans="1:63" s="17" customFormat="1" ht="11.1" customHeight="1">
      <c r="A98" s="244"/>
      <c r="B98" s="264" t="s">
        <v>144</v>
      </c>
      <c r="C98" s="265"/>
      <c r="D98" s="266">
        <v>13</v>
      </c>
      <c r="E98" s="267">
        <v>60.5</v>
      </c>
      <c r="F98" s="266"/>
      <c r="G98" s="266">
        <v>6.6</v>
      </c>
      <c r="H98" s="267">
        <v>30.5</v>
      </c>
      <c r="I98" s="266"/>
      <c r="J98" s="266">
        <v>0.7</v>
      </c>
      <c r="K98" s="267">
        <v>3.2</v>
      </c>
      <c r="L98" s="266" t="s">
        <v>30</v>
      </c>
      <c r="M98" s="266">
        <v>0.6</v>
      </c>
      <c r="N98" s="267">
        <v>2.6</v>
      </c>
      <c r="O98" s="266"/>
      <c r="P98" s="266">
        <v>0.7</v>
      </c>
      <c r="Q98" s="267">
        <v>3.1</v>
      </c>
      <c r="R98" s="266"/>
      <c r="S98" s="266" t="s">
        <v>29</v>
      </c>
      <c r="T98" s="267" t="s">
        <v>30</v>
      </c>
      <c r="U98" s="266">
        <v>21.5</v>
      </c>
      <c r="V98" s="266">
        <v>0.1</v>
      </c>
      <c r="W98" s="266">
        <v>21.6</v>
      </c>
      <c r="X98" s="266"/>
      <c r="Y98" s="266"/>
      <c r="Z98" s="266"/>
      <c r="AA98" s="266"/>
      <c r="AB98" s="266"/>
      <c r="AC98" s="266"/>
      <c r="AD98" s="266"/>
      <c r="AE98" s="266"/>
      <c r="AF98" s="266"/>
      <c r="AG98" s="266"/>
      <c r="AH98" s="266"/>
      <c r="AI98" s="266"/>
      <c r="AJ98" s="266"/>
      <c r="AK98" s="266"/>
      <c r="AL98" s="266"/>
      <c r="AM98" s="266"/>
      <c r="AN98" s="266"/>
      <c r="AO98" s="266"/>
      <c r="AP98" s="266"/>
      <c r="AQ98" s="266"/>
      <c r="AR98" s="123"/>
      <c r="AS98" s="123"/>
      <c r="AT98" s="123"/>
      <c r="AU98" s="123"/>
      <c r="AV98" s="123"/>
      <c r="AW98" s="123"/>
      <c r="AX98" s="123"/>
      <c r="AY98" s="123"/>
      <c r="AZ98" s="123"/>
      <c r="BA98" s="123"/>
      <c r="BB98" s="123"/>
      <c r="BC98" s="123"/>
      <c r="BD98" s="123"/>
      <c r="BE98" s="123"/>
      <c r="BF98" s="123"/>
      <c r="BG98" s="123"/>
      <c r="BH98" s="123"/>
      <c r="BI98" s="123"/>
      <c r="BJ98" s="123"/>
      <c r="BK98" s="123"/>
    </row>
    <row r="99" spans="1:63" s="17" customFormat="1" ht="11.1" customHeight="1">
      <c r="A99" s="244"/>
      <c r="B99" s="264" t="s">
        <v>145</v>
      </c>
      <c r="C99" s="3">
        <v>8</v>
      </c>
      <c r="D99" s="266">
        <v>37.1</v>
      </c>
      <c r="E99" s="267">
        <v>77.2</v>
      </c>
      <c r="F99" s="266"/>
      <c r="G99" s="266">
        <v>8.6999999999999993</v>
      </c>
      <c r="H99" s="267">
        <v>18</v>
      </c>
      <c r="I99" s="266"/>
      <c r="J99" s="266">
        <v>0.9</v>
      </c>
      <c r="K99" s="267">
        <v>1.8</v>
      </c>
      <c r="L99" s="266" t="s">
        <v>30</v>
      </c>
      <c r="M99" s="266">
        <v>0.6</v>
      </c>
      <c r="N99" s="267">
        <v>1.3</v>
      </c>
      <c r="O99" s="266"/>
      <c r="P99" s="266">
        <v>0.7</v>
      </c>
      <c r="Q99" s="267">
        <v>1.5</v>
      </c>
      <c r="R99" s="266"/>
      <c r="S99" s="266" t="s">
        <v>29</v>
      </c>
      <c r="T99" s="267" t="s">
        <v>30</v>
      </c>
      <c r="U99" s="266">
        <v>48</v>
      </c>
      <c r="V99" s="266">
        <v>0.4</v>
      </c>
      <c r="W99" s="266">
        <v>48.4</v>
      </c>
      <c r="X99" s="266"/>
      <c r="Y99" s="266"/>
      <c r="Z99" s="266"/>
      <c r="AA99" s="266"/>
      <c r="AB99" s="266"/>
      <c r="AC99" s="266"/>
      <c r="AD99" s="266"/>
      <c r="AE99" s="266"/>
      <c r="AF99" s="266"/>
      <c r="AG99" s="266"/>
      <c r="AH99" s="266"/>
      <c r="AI99" s="266"/>
      <c r="AJ99" s="266"/>
      <c r="AK99" s="266"/>
      <c r="AL99" s="266"/>
      <c r="AM99" s="266"/>
      <c r="AN99" s="266"/>
      <c r="AO99" s="266"/>
      <c r="AP99" s="266"/>
      <c r="AQ99" s="266"/>
      <c r="AR99" s="123"/>
      <c r="AS99" s="123"/>
      <c r="AT99" s="123"/>
      <c r="AU99" s="123"/>
      <c r="AV99" s="123"/>
      <c r="AW99" s="123"/>
      <c r="AX99" s="123"/>
      <c r="AY99" s="123"/>
      <c r="AZ99" s="123"/>
      <c r="BA99" s="123"/>
      <c r="BB99" s="123"/>
      <c r="BC99" s="123"/>
      <c r="BD99" s="123"/>
      <c r="BE99" s="123"/>
      <c r="BF99" s="123"/>
      <c r="BG99" s="123"/>
      <c r="BH99" s="123"/>
      <c r="BI99" s="123"/>
      <c r="BJ99" s="123"/>
      <c r="BK99" s="123"/>
    </row>
    <row r="100" spans="1:63" s="17" customFormat="1" ht="11.1" customHeight="1">
      <c r="A100" s="244"/>
      <c r="B100" s="264" t="s">
        <v>146</v>
      </c>
      <c r="C100" s="3">
        <v>9</v>
      </c>
      <c r="D100" s="266">
        <v>356.4</v>
      </c>
      <c r="E100" s="267">
        <v>86</v>
      </c>
      <c r="F100" s="266"/>
      <c r="G100" s="266">
        <v>42.5</v>
      </c>
      <c r="H100" s="267">
        <v>10.3</v>
      </c>
      <c r="I100" s="266"/>
      <c r="J100" s="266">
        <v>5.0999999999999996</v>
      </c>
      <c r="K100" s="267">
        <v>1.2</v>
      </c>
      <c r="L100" s="266"/>
      <c r="M100" s="266">
        <v>4.7</v>
      </c>
      <c r="N100" s="267">
        <v>1.1000000000000001</v>
      </c>
      <c r="O100" s="266"/>
      <c r="P100" s="266">
        <v>5.2</v>
      </c>
      <c r="Q100" s="267">
        <v>1.3</v>
      </c>
      <c r="R100" s="266"/>
      <c r="S100" s="266">
        <v>0.4</v>
      </c>
      <c r="T100" s="267">
        <v>0.1</v>
      </c>
      <c r="U100" s="266">
        <v>414.3</v>
      </c>
      <c r="V100" s="266">
        <v>14.5</v>
      </c>
      <c r="W100" s="266">
        <v>428.8</v>
      </c>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row>
    <row r="101" spans="1:63" s="17" customFormat="1" ht="11.1" customHeight="1">
      <c r="A101" s="244"/>
      <c r="B101" s="264" t="s">
        <v>275</v>
      </c>
      <c r="C101" s="265"/>
      <c r="D101" s="266">
        <v>406.5</v>
      </c>
      <c r="E101" s="267">
        <v>84</v>
      </c>
      <c r="F101" s="266"/>
      <c r="G101" s="266">
        <v>57.7</v>
      </c>
      <c r="H101" s="267">
        <v>11.9</v>
      </c>
      <c r="I101" s="266"/>
      <c r="J101" s="266">
        <v>6.6</v>
      </c>
      <c r="K101" s="267">
        <v>1.4</v>
      </c>
      <c r="L101" s="266"/>
      <c r="M101" s="266">
        <v>5.9</v>
      </c>
      <c r="N101" s="267">
        <v>1.2</v>
      </c>
      <c r="O101" s="266"/>
      <c r="P101" s="266">
        <v>6.6</v>
      </c>
      <c r="Q101" s="267">
        <v>1.4</v>
      </c>
      <c r="R101" s="266"/>
      <c r="S101" s="266">
        <v>0.5</v>
      </c>
      <c r="T101" s="267">
        <v>0.1</v>
      </c>
      <c r="U101" s="266">
        <v>483.8</v>
      </c>
      <c r="V101" s="266">
        <v>15</v>
      </c>
      <c r="W101" s="266">
        <v>498.7</v>
      </c>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row>
    <row r="102" spans="1:63" s="17" customFormat="1" ht="2.4500000000000002" customHeight="1">
      <c r="A102" s="273"/>
      <c r="B102" s="281"/>
      <c r="C102" s="275"/>
      <c r="D102" s="282"/>
      <c r="E102" s="283"/>
      <c r="F102" s="284"/>
      <c r="G102" s="282"/>
      <c r="H102" s="283"/>
      <c r="I102" s="284"/>
      <c r="J102" s="282"/>
      <c r="K102" s="283"/>
      <c r="L102" s="284"/>
      <c r="M102" s="282"/>
      <c r="N102" s="283"/>
      <c r="O102" s="284"/>
      <c r="P102" s="282"/>
      <c r="Q102" s="283"/>
      <c r="R102" s="284"/>
      <c r="S102" s="282"/>
      <c r="T102" s="283"/>
      <c r="U102" s="285"/>
      <c r="V102" s="286"/>
      <c r="W102" s="285"/>
      <c r="X102" s="266"/>
      <c r="Y102" s="266"/>
      <c r="Z102" s="266"/>
      <c r="AA102" s="266"/>
      <c r="AB102" s="266"/>
      <c r="AC102" s="266"/>
      <c r="AD102" s="266"/>
      <c r="AE102" s="266"/>
      <c r="AF102" s="266"/>
      <c r="AG102" s="266"/>
      <c r="AH102" s="266"/>
      <c r="AI102" s="266"/>
      <c r="AJ102" s="266"/>
      <c r="AK102" s="266"/>
      <c r="AL102" s="266"/>
      <c r="AM102" s="266"/>
      <c r="AN102" s="266"/>
      <c r="AO102" s="266"/>
      <c r="AP102" s="266"/>
      <c r="AQ102" s="266"/>
    </row>
    <row r="103" spans="1:63" s="17" customFormat="1" ht="11.1" customHeight="1">
      <c r="A103" s="1565"/>
      <c r="B103" s="1565"/>
      <c r="C103" s="1565"/>
      <c r="D103" s="1565"/>
      <c r="E103" s="287"/>
      <c r="F103" s="288"/>
      <c r="G103" s="289"/>
      <c r="H103" s="287"/>
      <c r="I103" s="288"/>
      <c r="J103" s="289"/>
      <c r="K103" s="287"/>
      <c r="L103" s="288"/>
      <c r="M103" s="289"/>
      <c r="N103" s="287"/>
      <c r="O103" s="288"/>
      <c r="P103" s="289"/>
      <c r="Q103" s="287"/>
      <c r="R103" s="288"/>
      <c r="S103" s="289"/>
      <c r="T103" s="287"/>
      <c r="U103" s="1566" t="s">
        <v>49</v>
      </c>
      <c r="V103" s="1567"/>
      <c r="W103" s="1567"/>
    </row>
    <row r="104" spans="1:63" s="17" customFormat="1" ht="11.1" customHeight="1">
      <c r="A104" s="238"/>
      <c r="B104" s="238"/>
      <c r="C104" s="239"/>
      <c r="D104" s="260"/>
      <c r="E104" s="261"/>
      <c r="F104" s="238"/>
      <c r="G104" s="260"/>
      <c r="H104" s="261"/>
      <c r="I104" s="238"/>
      <c r="J104" s="260"/>
      <c r="K104" s="261"/>
      <c r="L104" s="238"/>
      <c r="M104" s="260"/>
      <c r="N104" s="261"/>
      <c r="O104" s="238"/>
      <c r="P104" s="260"/>
      <c r="Q104" s="261"/>
      <c r="R104" s="238"/>
      <c r="S104" s="260"/>
      <c r="T104" s="261"/>
      <c r="U104" s="1568" t="s">
        <v>653</v>
      </c>
      <c r="V104" s="1569"/>
      <c r="W104" s="1569"/>
    </row>
    <row r="105" spans="1:63" s="17" customFormat="1" ht="11.1" customHeight="1">
      <c r="A105" s="1570" t="s">
        <v>50</v>
      </c>
      <c r="B105" s="1569"/>
      <c r="C105" s="239"/>
      <c r="D105" s="260"/>
      <c r="E105" s="261"/>
      <c r="F105" s="238"/>
      <c r="G105" s="260"/>
      <c r="H105" s="261"/>
      <c r="I105" s="238"/>
      <c r="J105" s="260"/>
      <c r="K105" s="261"/>
      <c r="L105" s="238"/>
      <c r="M105" s="260"/>
      <c r="N105" s="261"/>
      <c r="O105" s="238"/>
      <c r="P105" s="260"/>
      <c r="Q105" s="261"/>
      <c r="R105" s="238"/>
      <c r="S105" s="260"/>
      <c r="T105" s="261"/>
      <c r="U105" s="290"/>
      <c r="V105" s="290"/>
      <c r="W105" s="690"/>
    </row>
    <row r="106" spans="1:63" s="17" customFormat="1" ht="11.1" customHeight="1">
      <c r="A106" s="291" t="str">
        <f>"1."</f>
        <v>1.</v>
      </c>
      <c r="B106" s="69" t="s">
        <v>279</v>
      </c>
      <c r="C106" s="69"/>
      <c r="D106" s="69"/>
      <c r="E106" s="69"/>
      <c r="F106" s="69"/>
      <c r="G106" s="69"/>
      <c r="H106" s="69"/>
      <c r="I106" s="69"/>
      <c r="J106" s="69"/>
      <c r="K106" s="69"/>
      <c r="L106" s="69"/>
      <c r="M106" s="69"/>
      <c r="N106" s="292" t="str">
        <f>"7."</f>
        <v>7.</v>
      </c>
      <c r="O106" s="69" t="s">
        <v>280</v>
      </c>
      <c r="P106" s="293"/>
      <c r="Q106" s="293"/>
      <c r="R106" s="293"/>
      <c r="S106" s="293"/>
      <c r="T106" s="293"/>
      <c r="U106" s="293"/>
      <c r="V106" s="293"/>
      <c r="W106" s="293"/>
    </row>
    <row r="107" spans="1:63" s="17" customFormat="1" ht="11.1" customHeight="1">
      <c r="A107" s="294"/>
      <c r="B107" s="293" t="s">
        <v>281</v>
      </c>
      <c r="C107" s="293"/>
      <c r="D107" s="293"/>
      <c r="E107" s="293"/>
      <c r="F107" s="293"/>
      <c r="G107" s="293"/>
      <c r="H107" s="293"/>
      <c r="I107" s="293"/>
      <c r="J107" s="293"/>
      <c r="K107" s="293"/>
      <c r="L107" s="293"/>
      <c r="M107" s="293"/>
      <c r="N107" s="292" t="str">
        <f>"8."</f>
        <v>8.</v>
      </c>
      <c r="O107" s="293" t="s">
        <v>282</v>
      </c>
      <c r="Q107" s="293"/>
      <c r="R107" s="293"/>
      <c r="S107" s="293"/>
      <c r="T107" s="293"/>
      <c r="U107" s="293"/>
      <c r="V107" s="293"/>
      <c r="W107" s="293"/>
    </row>
    <row r="108" spans="1:63" s="17" customFormat="1" ht="11.1" customHeight="1">
      <c r="A108" s="294"/>
      <c r="B108" s="293" t="s">
        <v>283</v>
      </c>
      <c r="C108" s="293"/>
      <c r="D108" s="293"/>
      <c r="E108" s="293"/>
      <c r="F108" s="293"/>
      <c r="G108" s="293"/>
      <c r="H108" s="293"/>
      <c r="I108" s="293"/>
      <c r="J108" s="293"/>
      <c r="K108" s="293"/>
      <c r="L108" s="293"/>
      <c r="M108" s="293"/>
      <c r="N108" s="292" t="str">
        <f>"9."</f>
        <v>9.</v>
      </c>
      <c r="O108" s="293" t="s">
        <v>937</v>
      </c>
      <c r="Q108" s="293"/>
      <c r="R108" s="293"/>
      <c r="S108" s="293"/>
      <c r="T108" s="293"/>
      <c r="U108" s="293"/>
      <c r="V108" s="293"/>
      <c r="W108" s="293"/>
    </row>
    <row r="109" spans="1:63" s="17" customFormat="1" ht="11.1" customHeight="1">
      <c r="A109" s="291" t="str">
        <f>"2."</f>
        <v>2.</v>
      </c>
      <c r="B109" s="69" t="s">
        <v>284</v>
      </c>
      <c r="C109" s="69"/>
      <c r="D109" s="69"/>
      <c r="E109" s="69"/>
      <c r="F109" s="69"/>
      <c r="G109" s="69"/>
      <c r="H109" s="69"/>
      <c r="I109" s="69"/>
      <c r="J109" s="69"/>
      <c r="K109" s="69"/>
      <c r="L109" s="295"/>
      <c r="M109" s="295"/>
      <c r="N109" s="292"/>
      <c r="O109" s="294"/>
      <c r="P109" s="295"/>
      <c r="Q109" s="295"/>
      <c r="R109" s="295"/>
      <c r="S109" s="295"/>
      <c r="T109" s="295"/>
      <c r="U109" s="295"/>
      <c r="V109" s="295"/>
      <c r="W109" s="295"/>
    </row>
    <row r="110" spans="1:63" s="17" customFormat="1" ht="11.1" customHeight="1">
      <c r="A110" s="291" t="str">
        <f>"3."</f>
        <v>3.</v>
      </c>
      <c r="B110" s="291" t="s">
        <v>285</v>
      </c>
      <c r="C110" s="291"/>
      <c r="D110" s="291"/>
      <c r="E110" s="291"/>
      <c r="F110" s="291"/>
      <c r="G110" s="291"/>
      <c r="H110" s="291"/>
      <c r="I110" s="291"/>
      <c r="J110" s="291"/>
      <c r="K110" s="291"/>
      <c r="L110" s="291"/>
      <c r="M110" s="291"/>
      <c r="O110" s="296" t="s">
        <v>286</v>
      </c>
      <c r="P110" s="291"/>
      <c r="Q110" s="291"/>
      <c r="R110" s="291"/>
      <c r="S110" s="291"/>
      <c r="T110" s="291"/>
      <c r="U110" s="291"/>
      <c r="V110" s="291"/>
      <c r="W110" s="291"/>
    </row>
    <row r="111" spans="1:63" s="17" customFormat="1" ht="11.1" customHeight="1">
      <c r="A111" s="291"/>
      <c r="B111" s="291" t="s">
        <v>287</v>
      </c>
      <c r="C111" s="291"/>
      <c r="D111" s="291"/>
      <c r="E111" s="291"/>
      <c r="F111" s="291"/>
      <c r="G111" s="291"/>
      <c r="H111" s="291"/>
      <c r="I111" s="291"/>
      <c r="J111" s="291"/>
      <c r="K111" s="291"/>
      <c r="L111" s="291"/>
      <c r="M111" s="291"/>
      <c r="O111" s="69" t="s">
        <v>288</v>
      </c>
      <c r="P111" s="291"/>
      <c r="Q111" s="291"/>
      <c r="R111" s="291"/>
      <c r="S111" s="291"/>
      <c r="T111" s="291"/>
      <c r="U111" s="291"/>
      <c r="V111" s="291"/>
      <c r="W111" s="291"/>
    </row>
    <row r="112" spans="1:63" s="17" customFormat="1" ht="11.1" customHeight="1">
      <c r="A112" s="291"/>
      <c r="B112" s="291" t="s">
        <v>289</v>
      </c>
      <c r="C112" s="291"/>
      <c r="D112" s="291"/>
      <c r="E112" s="291"/>
      <c r="F112" s="291"/>
      <c r="G112" s="291"/>
      <c r="H112" s="291"/>
      <c r="I112" s="291"/>
      <c r="J112" s="291"/>
      <c r="K112" s="291"/>
      <c r="L112" s="291"/>
      <c r="M112" s="291"/>
      <c r="O112" s="69"/>
      <c r="P112" s="291"/>
      <c r="Q112" s="291"/>
      <c r="R112" s="291"/>
      <c r="S112" s="291"/>
      <c r="T112" s="291"/>
      <c r="U112" s="291"/>
      <c r="V112" s="291"/>
      <c r="W112" s="291"/>
    </row>
    <row r="113" spans="1:23" s="17" customFormat="1" ht="11.25">
      <c r="A113" s="291"/>
      <c r="B113" s="291" t="s">
        <v>290</v>
      </c>
      <c r="C113" s="291"/>
      <c r="D113" s="291"/>
      <c r="E113" s="291"/>
      <c r="F113" s="291"/>
      <c r="G113" s="291"/>
      <c r="H113" s="291"/>
      <c r="I113" s="291"/>
      <c r="J113" s="291"/>
      <c r="K113" s="291"/>
      <c r="L113" s="291"/>
      <c r="M113" s="291"/>
      <c r="O113" s="291" t="s">
        <v>91</v>
      </c>
      <c r="P113" s="291"/>
      <c r="Q113" s="291"/>
      <c r="R113" s="291"/>
      <c r="S113" s="291"/>
      <c r="T113" s="291"/>
      <c r="U113" s="291"/>
      <c r="V113" s="291"/>
      <c r="W113" s="291"/>
    </row>
    <row r="114" spans="1:23" s="17" customFormat="1" ht="11.25">
      <c r="A114" s="291" t="str">
        <f>"4."</f>
        <v>4.</v>
      </c>
      <c r="B114" s="297" t="s">
        <v>291</v>
      </c>
      <c r="C114" s="297"/>
      <c r="D114" s="297"/>
      <c r="E114" s="297"/>
      <c r="F114" s="297"/>
      <c r="G114" s="297"/>
      <c r="H114" s="297"/>
      <c r="I114" s="297"/>
      <c r="J114" s="297"/>
      <c r="K114" s="297"/>
      <c r="L114" s="297"/>
      <c r="M114" s="297"/>
      <c r="O114" s="291" t="s">
        <v>980</v>
      </c>
      <c r="P114" s="297"/>
      <c r="Q114" s="297"/>
      <c r="R114" s="297"/>
      <c r="S114" s="297"/>
      <c r="T114" s="297"/>
      <c r="U114" s="297"/>
      <c r="V114" s="297"/>
      <c r="W114" s="297"/>
    </row>
    <row r="115" spans="1:23" s="17" customFormat="1" ht="11.25">
      <c r="A115" s="297"/>
      <c r="B115" s="297" t="s">
        <v>292</v>
      </c>
      <c r="C115" s="297"/>
      <c r="D115" s="297"/>
      <c r="E115" s="297"/>
      <c r="F115" s="297"/>
      <c r="G115" s="297"/>
      <c r="H115" s="297"/>
      <c r="I115" s="297"/>
      <c r="J115" s="297"/>
      <c r="K115" s="297"/>
      <c r="L115" s="297"/>
      <c r="M115" s="297"/>
      <c r="O115" s="291" t="s">
        <v>293</v>
      </c>
      <c r="P115" s="297"/>
      <c r="Q115" s="297"/>
      <c r="R115" s="297"/>
      <c r="S115" s="297"/>
      <c r="T115" s="297"/>
      <c r="U115" s="297"/>
      <c r="V115" s="297"/>
      <c r="W115" s="297"/>
    </row>
    <row r="116" spans="1:23" s="17" customFormat="1" ht="11.25">
      <c r="A116" s="297"/>
      <c r="B116" s="297" t="s">
        <v>294</v>
      </c>
      <c r="C116" s="297"/>
      <c r="D116" s="297"/>
      <c r="E116" s="297"/>
      <c r="F116" s="297"/>
      <c r="G116" s="297"/>
      <c r="H116" s="297"/>
      <c r="I116" s="297"/>
      <c r="J116" s="297"/>
      <c r="K116" s="297"/>
      <c r="L116" s="297"/>
      <c r="M116" s="297"/>
      <c r="O116" s="294"/>
      <c r="P116" s="297"/>
      <c r="Q116" s="297"/>
      <c r="R116" s="297"/>
      <c r="S116" s="297"/>
      <c r="T116" s="297"/>
      <c r="U116" s="297"/>
      <c r="V116" s="297"/>
      <c r="W116" s="297"/>
    </row>
    <row r="117" spans="1:23" s="17" customFormat="1" ht="11.25">
      <c r="A117" s="297"/>
      <c r="B117" s="297" t="s">
        <v>295</v>
      </c>
      <c r="C117" s="297"/>
      <c r="D117" s="297"/>
      <c r="E117" s="297"/>
      <c r="F117" s="297"/>
      <c r="G117" s="297"/>
      <c r="H117" s="297"/>
      <c r="I117" s="297"/>
      <c r="J117" s="297"/>
      <c r="K117" s="297"/>
      <c r="L117" s="297"/>
      <c r="M117" s="297"/>
      <c r="O117" s="17" t="s">
        <v>69</v>
      </c>
      <c r="Q117" s="297"/>
      <c r="R117" s="297"/>
      <c r="S117" s="297"/>
      <c r="T117" s="297"/>
      <c r="U117" s="297"/>
      <c r="V117" s="297"/>
      <c r="W117" s="297"/>
    </row>
    <row r="118" spans="1:23" s="17" customFormat="1" ht="11.25">
      <c r="A118" s="291" t="str">
        <f>"5."</f>
        <v>5.</v>
      </c>
      <c r="B118" s="291" t="s">
        <v>296</v>
      </c>
      <c r="C118" s="291"/>
      <c r="D118" s="291"/>
      <c r="E118" s="291"/>
      <c r="F118" s="291"/>
      <c r="G118" s="291"/>
      <c r="H118" s="291"/>
      <c r="I118" s="291"/>
      <c r="J118" s="291"/>
      <c r="K118" s="291"/>
      <c r="L118" s="291"/>
      <c r="M118" s="291"/>
      <c r="N118" s="291"/>
      <c r="O118" s="291" t="s">
        <v>71</v>
      </c>
      <c r="P118" s="291"/>
      <c r="Q118" s="291"/>
      <c r="R118" s="291"/>
      <c r="S118" s="291"/>
      <c r="T118" s="291"/>
      <c r="U118" s="291"/>
      <c r="V118" s="291"/>
      <c r="W118" s="291"/>
    </row>
    <row r="119" spans="1:23" s="17" customFormat="1" ht="11.25">
      <c r="A119" s="291"/>
      <c r="B119" s="291" t="s">
        <v>297</v>
      </c>
      <c r="C119" s="291"/>
      <c r="D119" s="291"/>
      <c r="E119" s="291"/>
      <c r="F119" s="291"/>
      <c r="G119" s="291"/>
      <c r="H119" s="291"/>
      <c r="I119" s="291"/>
      <c r="J119" s="291"/>
      <c r="K119" s="291"/>
      <c r="L119" s="291"/>
      <c r="M119" s="291"/>
      <c r="N119" s="291"/>
      <c r="O119" s="291"/>
      <c r="P119" s="298"/>
      <c r="Q119" s="291"/>
      <c r="R119" s="291"/>
      <c r="S119" s="291"/>
      <c r="T119" s="291"/>
      <c r="U119" s="291"/>
      <c r="V119" s="291"/>
      <c r="W119" s="291"/>
    </row>
    <row r="120" spans="1:23" s="17" customFormat="1" ht="11.25">
      <c r="A120" s="291"/>
      <c r="B120" s="291" t="s">
        <v>935</v>
      </c>
      <c r="C120" s="291"/>
      <c r="D120" s="291"/>
      <c r="E120" s="291"/>
      <c r="F120" s="291"/>
      <c r="G120" s="291"/>
      <c r="H120" s="291"/>
      <c r="I120" s="291"/>
      <c r="J120" s="291"/>
      <c r="K120" s="291"/>
      <c r="L120" s="291"/>
      <c r="M120" s="291"/>
      <c r="N120" s="291"/>
      <c r="O120" s="291" t="s">
        <v>108</v>
      </c>
      <c r="P120" s="291"/>
      <c r="Q120" s="291"/>
      <c r="R120" s="291"/>
      <c r="S120" s="291"/>
      <c r="T120" s="291"/>
      <c r="U120" s="291"/>
      <c r="V120" s="291"/>
      <c r="W120" s="291"/>
    </row>
    <row r="121" spans="1:23" s="17" customFormat="1" ht="11.25">
      <c r="A121" s="291"/>
      <c r="B121" s="291" t="s">
        <v>936</v>
      </c>
      <c r="C121" s="291"/>
      <c r="D121" s="291"/>
      <c r="E121" s="291"/>
      <c r="F121" s="291"/>
      <c r="G121" s="291"/>
      <c r="H121" s="291"/>
      <c r="I121" s="291"/>
      <c r="J121" s="291"/>
      <c r="K121" s="291"/>
      <c r="L121" s="291"/>
      <c r="M121" s="291"/>
      <c r="N121" s="291"/>
      <c r="O121" s="291"/>
      <c r="P121" s="291"/>
      <c r="Q121" s="291"/>
      <c r="R121" s="291"/>
      <c r="S121" s="291"/>
      <c r="T121" s="291"/>
      <c r="U121" s="291"/>
      <c r="V121" s="291"/>
      <c r="W121" s="291"/>
    </row>
    <row r="122" spans="1:23" s="17" customFormat="1" ht="11.25">
      <c r="A122" s="291" t="str">
        <f>"6."</f>
        <v>6.</v>
      </c>
      <c r="B122" s="69" t="s">
        <v>298</v>
      </c>
      <c r="C122" s="69"/>
      <c r="D122" s="69"/>
      <c r="E122" s="69"/>
      <c r="F122" s="69"/>
      <c r="G122" s="69"/>
      <c r="H122" s="69"/>
      <c r="I122" s="69"/>
      <c r="J122" s="69"/>
      <c r="K122" s="291"/>
      <c r="L122" s="291"/>
      <c r="M122" s="291"/>
      <c r="N122" s="291"/>
      <c r="O122" s="291"/>
      <c r="P122" s="291"/>
      <c r="Q122" s="291"/>
      <c r="R122" s="291"/>
      <c r="S122" s="291"/>
      <c r="T122" s="291"/>
      <c r="U122" s="291"/>
      <c r="V122" s="291"/>
      <c r="W122" s="291"/>
    </row>
    <row r="123" spans="1:23" s="17" customFormat="1" ht="11.25">
      <c r="C123" s="69"/>
      <c r="D123" s="69"/>
      <c r="E123" s="69"/>
      <c r="F123" s="69"/>
      <c r="G123" s="69"/>
      <c r="H123" s="69"/>
      <c r="I123" s="69"/>
      <c r="J123" s="69"/>
      <c r="K123" s="69"/>
      <c r="L123" s="69"/>
      <c r="M123" s="69"/>
      <c r="N123" s="294"/>
      <c r="O123" s="294"/>
      <c r="P123" s="294"/>
      <c r="Q123" s="294"/>
      <c r="R123" s="294"/>
      <c r="S123" s="294"/>
      <c r="T123" s="294"/>
      <c r="U123" s="294"/>
      <c r="V123" s="294"/>
      <c r="W123" s="294"/>
    </row>
    <row r="124" spans="1:23" s="17" customFormat="1" ht="11.25">
      <c r="C124" s="69"/>
      <c r="D124" s="69"/>
      <c r="E124" s="294"/>
      <c r="F124" s="294"/>
      <c r="G124" s="294"/>
      <c r="H124" s="294"/>
      <c r="I124" s="294"/>
      <c r="J124" s="294"/>
      <c r="K124" s="294"/>
      <c r="L124" s="294"/>
      <c r="M124" s="294"/>
      <c r="N124" s="294"/>
      <c r="O124" s="294"/>
      <c r="P124" s="294"/>
      <c r="Q124" s="294"/>
      <c r="R124" s="294"/>
      <c r="S124" s="294"/>
      <c r="T124" s="294"/>
      <c r="U124" s="294"/>
      <c r="V124" s="294"/>
      <c r="W124" s="294"/>
    </row>
    <row r="125" spans="1:23" s="17" customFormat="1" ht="11.25">
      <c r="C125" s="69"/>
      <c r="D125" s="69"/>
      <c r="E125" s="69"/>
      <c r="F125" s="69"/>
      <c r="G125" s="69"/>
      <c r="H125" s="69"/>
      <c r="I125" s="294"/>
      <c r="J125" s="294"/>
      <c r="K125" s="294"/>
      <c r="L125" s="294"/>
      <c r="M125" s="294"/>
      <c r="N125" s="294"/>
      <c r="O125" s="294"/>
      <c r="P125" s="294"/>
      <c r="Q125" s="294"/>
      <c r="R125" s="294"/>
      <c r="S125" s="294"/>
      <c r="T125" s="294"/>
      <c r="U125" s="294"/>
      <c r="V125" s="294"/>
      <c r="W125" s="294"/>
    </row>
    <row r="126" spans="1:23" s="17" customFormat="1" ht="11.25">
      <c r="C126" s="299"/>
      <c r="D126" s="294"/>
      <c r="E126" s="294"/>
      <c r="F126" s="294"/>
      <c r="G126" s="294"/>
      <c r="H126" s="294"/>
      <c r="I126" s="294"/>
      <c r="J126" s="294"/>
      <c r="K126" s="294"/>
      <c r="L126" s="294"/>
      <c r="M126" s="294"/>
      <c r="N126" s="294"/>
      <c r="O126" s="294"/>
      <c r="P126" s="294"/>
      <c r="Q126" s="294"/>
      <c r="R126" s="294"/>
      <c r="S126" s="294"/>
      <c r="T126" s="294"/>
      <c r="U126" s="294"/>
      <c r="V126" s="294"/>
      <c r="W126" s="294"/>
    </row>
    <row r="127" spans="1:23" s="17" customFormat="1" ht="11.25">
      <c r="C127" s="69"/>
      <c r="D127" s="69"/>
      <c r="E127" s="69"/>
      <c r="F127" s="69"/>
      <c r="G127" s="69"/>
      <c r="H127" s="69"/>
      <c r="I127" s="69"/>
      <c r="J127" s="69"/>
      <c r="K127" s="69"/>
      <c r="L127" s="69"/>
      <c r="M127" s="69"/>
      <c r="N127" s="69"/>
      <c r="O127" s="69"/>
      <c r="P127" s="69"/>
      <c r="Q127" s="69"/>
      <c r="R127" s="69"/>
      <c r="S127" s="69"/>
      <c r="T127" s="69"/>
      <c r="U127" s="294"/>
      <c r="V127" s="294"/>
      <c r="W127" s="294"/>
    </row>
    <row r="128" spans="1:23" s="17" customFormat="1" ht="11.25">
      <c r="C128" s="69"/>
      <c r="D128" s="69"/>
      <c r="E128" s="69"/>
      <c r="F128" s="69"/>
      <c r="G128" s="69"/>
      <c r="H128" s="294"/>
      <c r="I128" s="294"/>
      <c r="J128" s="294"/>
      <c r="K128" s="294"/>
      <c r="L128" s="294"/>
      <c r="M128" s="294"/>
      <c r="N128" s="294"/>
      <c r="O128" s="294"/>
      <c r="P128" s="294"/>
      <c r="Q128" s="294"/>
      <c r="R128" s="294"/>
      <c r="S128" s="294"/>
      <c r="T128" s="294"/>
      <c r="U128" s="294"/>
      <c r="V128" s="294"/>
      <c r="W128" s="294"/>
    </row>
    <row r="129" spans="3:23" s="17" customFormat="1" ht="11.25">
      <c r="C129" s="299"/>
      <c r="D129" s="294"/>
      <c r="E129" s="294"/>
      <c r="F129" s="294"/>
      <c r="G129" s="294"/>
      <c r="H129" s="294"/>
      <c r="I129" s="294"/>
      <c r="J129" s="294"/>
      <c r="K129" s="294"/>
      <c r="L129" s="294"/>
      <c r="M129" s="294"/>
      <c r="N129" s="294"/>
      <c r="O129" s="294"/>
      <c r="P129" s="294"/>
      <c r="Q129" s="294"/>
      <c r="R129" s="294"/>
      <c r="S129" s="294"/>
      <c r="T129" s="294"/>
      <c r="U129" s="294"/>
      <c r="V129" s="294"/>
      <c r="W129" s="294"/>
    </row>
    <row r="130" spans="3:23" s="17" customFormat="1" ht="11.25">
      <c r="C130" s="299"/>
      <c r="D130" s="294"/>
      <c r="E130" s="294"/>
      <c r="F130" s="294"/>
      <c r="G130" s="294"/>
      <c r="H130" s="294"/>
      <c r="I130" s="294"/>
      <c r="J130" s="294"/>
      <c r="K130" s="294"/>
      <c r="L130" s="294"/>
      <c r="M130" s="294"/>
      <c r="N130" s="294"/>
      <c r="O130" s="294"/>
      <c r="P130" s="294"/>
      <c r="Q130" s="294"/>
      <c r="R130" s="294"/>
      <c r="S130" s="294"/>
      <c r="T130" s="294"/>
      <c r="U130" s="294"/>
      <c r="V130" s="294"/>
      <c r="W130" s="294"/>
    </row>
    <row r="131" spans="3:23" s="17" customFormat="1" ht="11.25">
      <c r="C131" s="299"/>
      <c r="D131" s="294"/>
      <c r="E131" s="294"/>
      <c r="F131" s="294"/>
      <c r="G131" s="294"/>
      <c r="H131" s="294"/>
      <c r="I131" s="294"/>
      <c r="J131" s="294"/>
      <c r="K131" s="294"/>
      <c r="L131" s="294"/>
      <c r="M131" s="294"/>
      <c r="N131" s="294"/>
      <c r="O131" s="294"/>
      <c r="P131" s="294"/>
      <c r="Q131" s="294"/>
      <c r="R131" s="294"/>
      <c r="S131" s="294"/>
      <c r="T131" s="294"/>
      <c r="U131" s="294"/>
      <c r="V131" s="294"/>
      <c r="W131" s="294"/>
    </row>
    <row r="132" spans="3:23" s="17" customFormat="1" ht="11.25">
      <c r="C132" s="69"/>
      <c r="D132" s="69"/>
      <c r="E132" s="69"/>
      <c r="F132" s="69"/>
      <c r="G132" s="69"/>
      <c r="H132" s="69"/>
      <c r="I132" s="69"/>
      <c r="J132" s="69"/>
      <c r="K132" s="69"/>
      <c r="L132" s="69"/>
      <c r="M132" s="69"/>
      <c r="N132" s="69"/>
      <c r="O132" s="300"/>
      <c r="P132" s="300"/>
      <c r="Q132" s="300"/>
      <c r="R132" s="300"/>
      <c r="S132" s="300"/>
      <c r="T132" s="300"/>
      <c r="U132" s="300"/>
      <c r="V132" s="300"/>
      <c r="W132" s="300"/>
    </row>
  </sheetData>
  <mergeCells count="39">
    <mergeCell ref="D5:Q5"/>
    <mergeCell ref="A1:W1"/>
    <mergeCell ref="A2:C2"/>
    <mergeCell ref="V2:W2"/>
    <mergeCell ref="A3:B3"/>
    <mergeCell ref="D4:Q4"/>
    <mergeCell ref="A59:W59"/>
    <mergeCell ref="D6:E6"/>
    <mergeCell ref="G6:H6"/>
    <mergeCell ref="J6:K6"/>
    <mergeCell ref="M6:N6"/>
    <mergeCell ref="P6:Q6"/>
    <mergeCell ref="S6:T6"/>
    <mergeCell ref="D8:E8"/>
    <mergeCell ref="M8:N8"/>
    <mergeCell ref="P8:Q8"/>
    <mergeCell ref="S8:T8"/>
    <mergeCell ref="A51:B51"/>
    <mergeCell ref="A73:B73"/>
    <mergeCell ref="A60:C60"/>
    <mergeCell ref="V60:W60"/>
    <mergeCell ref="A61:B61"/>
    <mergeCell ref="D62:Q62"/>
    <mergeCell ref="D63:Q63"/>
    <mergeCell ref="D64:E64"/>
    <mergeCell ref="G64:H64"/>
    <mergeCell ref="J64:K64"/>
    <mergeCell ref="M64:N64"/>
    <mergeCell ref="P64:Q64"/>
    <mergeCell ref="S64:T64"/>
    <mergeCell ref="D66:E66"/>
    <mergeCell ref="M66:N66"/>
    <mergeCell ref="P66:Q66"/>
    <mergeCell ref="S66:T66"/>
    <mergeCell ref="A97:B97"/>
    <mergeCell ref="A103:D103"/>
    <mergeCell ref="U103:W103"/>
    <mergeCell ref="U104:W104"/>
    <mergeCell ref="A105:B105"/>
  </mergeCells>
  <pageMargins left="3.937007874015748E-2" right="3.937007874015748E-2" top="0.70866141732283472" bottom="0.19685039370078741" header="0.51181102362204722" footer="0.51181102362204722"/>
  <pageSetup paperSize="9" scale="71" fitToHeight="0" orientation="portrait" r:id="rId1"/>
  <headerFooter alignWithMargins="0"/>
  <rowBreaks count="1" manualBreakCount="1">
    <brk id="58" max="16383" man="1"/>
  </rowBreaks>
  <colBreaks count="1" manualBreakCount="1">
    <brk id="2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3"/>
  <sheetViews>
    <sheetView showGridLines="0" zoomScaleNormal="100" workbookViewId="0">
      <selection sqref="A1:N1"/>
    </sheetView>
  </sheetViews>
  <sheetFormatPr defaultRowHeight="12.75"/>
  <cols>
    <col min="1" max="1" width="2.7109375" style="331" customWidth="1"/>
    <col min="2" max="2" width="29.28515625" style="331" customWidth="1"/>
    <col min="3" max="3" width="3.7109375" style="333" customWidth="1"/>
    <col min="4" max="4" width="9.140625" style="331" customWidth="1"/>
    <col min="5" max="5" width="1.28515625" style="331" customWidth="1"/>
    <col min="6" max="6" width="10.28515625" style="331" customWidth="1"/>
    <col min="7" max="8" width="10.140625" style="331" customWidth="1"/>
    <col min="9" max="9" width="4.140625" style="331" customWidth="1"/>
    <col min="10" max="10" width="10.140625" style="331" customWidth="1"/>
    <col min="11" max="11" width="1.28515625" style="331" customWidth="1"/>
    <col min="12" max="14" width="10.140625" style="331" customWidth="1"/>
    <col min="15" max="15" width="1.42578125" style="331" customWidth="1"/>
  </cols>
  <sheetData>
    <row r="1" spans="1:16" s="133" customFormat="1" ht="34.15" customHeight="1">
      <c r="A1" s="1585" t="s">
        <v>503</v>
      </c>
      <c r="B1" s="1585"/>
      <c r="C1" s="1585"/>
      <c r="D1" s="1585"/>
      <c r="E1" s="1585"/>
      <c r="F1" s="1585"/>
      <c r="G1" s="1585"/>
      <c r="H1" s="1585"/>
      <c r="I1" s="1585"/>
      <c r="J1" s="1585"/>
      <c r="K1" s="1585"/>
      <c r="L1" s="1585"/>
      <c r="M1" s="1585"/>
      <c r="N1" s="1585"/>
      <c r="O1" s="301"/>
    </row>
    <row r="2" spans="1:16" s="9" customFormat="1">
      <c r="A2" s="1586" t="s">
        <v>651</v>
      </c>
      <c r="B2" s="1569"/>
      <c r="C2" s="3"/>
      <c r="D2" s="302"/>
      <c r="E2" s="302"/>
      <c r="F2" s="302"/>
      <c r="G2" s="302"/>
      <c r="H2" s="302"/>
      <c r="I2" s="302"/>
      <c r="J2" s="302"/>
      <c r="K2" s="302"/>
      <c r="L2" s="302"/>
      <c r="M2" s="1587" t="s">
        <v>0</v>
      </c>
      <c r="N2" s="1567"/>
      <c r="O2" s="1472"/>
    </row>
    <row r="3" spans="1:16" s="9" customFormat="1">
      <c r="A3" s="1588" t="s">
        <v>1</v>
      </c>
      <c r="B3" s="1574"/>
      <c r="C3" s="14"/>
      <c r="D3" s="303"/>
      <c r="E3" s="303"/>
      <c r="F3" s="303"/>
      <c r="G3" s="303"/>
      <c r="H3" s="303"/>
      <c r="I3" s="303"/>
      <c r="J3" s="303"/>
      <c r="K3" s="303"/>
      <c r="L3" s="303"/>
      <c r="M3" s="303"/>
      <c r="N3" s="303"/>
      <c r="O3" s="303"/>
    </row>
    <row r="4" spans="1:16" s="17" customFormat="1" ht="10.15" customHeight="1">
      <c r="A4" s="304"/>
      <c r="B4" s="304"/>
      <c r="C4" s="305"/>
      <c r="D4" s="1589" t="s">
        <v>299</v>
      </c>
      <c r="E4" s="1476"/>
      <c r="F4" s="1591" t="s">
        <v>300</v>
      </c>
      <c r="G4" s="1591"/>
      <c r="H4" s="1591"/>
      <c r="I4" s="306"/>
      <c r="J4" s="1589" t="s">
        <v>301</v>
      </c>
      <c r="K4" s="1476"/>
      <c r="L4" s="1592" t="s">
        <v>302</v>
      </c>
      <c r="M4" s="1592"/>
      <c r="N4" s="1592"/>
      <c r="O4" s="307"/>
    </row>
    <row r="5" spans="1:16" s="17" customFormat="1" ht="11.25">
      <c r="A5" s="304"/>
      <c r="B5" s="304"/>
      <c r="D5" s="1590"/>
      <c r="E5" s="1476"/>
      <c r="F5" s="309" t="s">
        <v>303</v>
      </c>
      <c r="G5" s="309" t="s">
        <v>304</v>
      </c>
      <c r="H5" s="309" t="s">
        <v>305</v>
      </c>
      <c r="I5" s="310"/>
      <c r="J5" s="1590"/>
      <c r="K5" s="1476"/>
      <c r="L5" s="309" t="s">
        <v>303</v>
      </c>
      <c r="M5" s="309" t="s">
        <v>304</v>
      </c>
      <c r="N5" s="309" t="s">
        <v>305</v>
      </c>
      <c r="O5" s="311"/>
    </row>
    <row r="6" spans="1:16" s="186" customFormat="1" ht="8.25">
      <c r="A6" s="312"/>
      <c r="B6" s="312"/>
      <c r="C6" s="308" t="s">
        <v>50</v>
      </c>
      <c r="D6" s="313"/>
      <c r="E6" s="313"/>
      <c r="F6" s="255" t="s">
        <v>24</v>
      </c>
      <c r="G6" s="255" t="s">
        <v>24</v>
      </c>
      <c r="H6" s="255" t="s">
        <v>24</v>
      </c>
      <c r="I6" s="255"/>
      <c r="J6" s="255" t="s">
        <v>21</v>
      </c>
      <c r="K6" s="255"/>
      <c r="L6" s="255" t="s">
        <v>24</v>
      </c>
      <c r="M6" s="255" t="s">
        <v>24</v>
      </c>
      <c r="N6" s="255" t="s">
        <v>24</v>
      </c>
      <c r="O6" s="255"/>
    </row>
    <row r="7" spans="1:16" s="17" customFormat="1">
      <c r="A7" s="1584" t="s">
        <v>306</v>
      </c>
      <c r="B7" s="1583"/>
      <c r="C7" s="3">
        <v>1</v>
      </c>
      <c r="D7" s="314"/>
      <c r="E7" s="314"/>
      <c r="F7" s="314"/>
      <c r="G7" s="314"/>
      <c r="H7" s="314"/>
      <c r="I7" s="314"/>
      <c r="J7" s="315"/>
      <c r="K7" s="315"/>
      <c r="L7" s="315"/>
      <c r="M7" s="315"/>
      <c r="N7" s="315"/>
      <c r="O7" s="315"/>
    </row>
    <row r="8" spans="1:16" s="17" customFormat="1">
      <c r="A8" s="1582" t="s">
        <v>307</v>
      </c>
      <c r="B8" s="1583"/>
      <c r="C8" s="3"/>
      <c r="D8" s="316">
        <v>33.700000000000003</v>
      </c>
      <c r="E8" s="316"/>
      <c r="F8" s="316">
        <v>33.5</v>
      </c>
      <c r="G8" s="316">
        <v>29.1</v>
      </c>
      <c r="H8" s="316">
        <v>13.1</v>
      </c>
      <c r="I8" s="316"/>
      <c r="J8" s="316">
        <v>502.3</v>
      </c>
      <c r="K8" s="316"/>
      <c r="L8" s="316">
        <v>240.5</v>
      </c>
      <c r="M8" s="316">
        <v>196.9</v>
      </c>
      <c r="N8" s="316">
        <v>64.8</v>
      </c>
      <c r="O8" s="316"/>
    </row>
    <row r="9" spans="1:16" s="17" customFormat="1">
      <c r="A9" s="1582" t="s">
        <v>308</v>
      </c>
      <c r="B9" s="1583"/>
      <c r="C9" s="3"/>
      <c r="D9" s="316">
        <v>37.4</v>
      </c>
      <c r="E9" s="316"/>
      <c r="F9" s="316">
        <v>30</v>
      </c>
      <c r="G9" s="316">
        <v>27.7</v>
      </c>
      <c r="H9" s="316">
        <v>13.7</v>
      </c>
      <c r="I9" s="316"/>
      <c r="J9" s="316">
        <v>502.6</v>
      </c>
      <c r="K9" s="316"/>
      <c r="L9" s="316">
        <v>246.2</v>
      </c>
      <c r="M9" s="316">
        <v>204.5</v>
      </c>
      <c r="N9" s="316">
        <v>51.8</v>
      </c>
      <c r="O9" s="316"/>
    </row>
    <row r="10" spans="1:16" s="17" customFormat="1" ht="11.25">
      <c r="A10" s="1475"/>
      <c r="B10" s="1473"/>
      <c r="C10" s="317"/>
      <c r="D10" s="316"/>
      <c r="E10" s="316"/>
      <c r="F10" s="316"/>
      <c r="G10" s="316"/>
      <c r="H10" s="316"/>
      <c r="I10" s="316"/>
      <c r="J10" s="316"/>
      <c r="K10" s="316"/>
      <c r="L10" s="316"/>
      <c r="M10" s="316"/>
      <c r="N10" s="316"/>
      <c r="O10" s="316"/>
    </row>
    <row r="11" spans="1:16" s="17" customFormat="1">
      <c r="A11" s="1582" t="s">
        <v>309</v>
      </c>
      <c r="B11" s="1583"/>
      <c r="C11" s="3"/>
      <c r="D11" s="316">
        <v>6.3</v>
      </c>
      <c r="E11" s="316"/>
      <c r="F11" s="316">
        <v>1.5</v>
      </c>
      <c r="G11" s="316">
        <v>3.7</v>
      </c>
      <c r="H11" s="316">
        <v>4.4000000000000004</v>
      </c>
      <c r="I11" s="316"/>
      <c r="J11" s="316">
        <v>44.5</v>
      </c>
      <c r="K11" s="316"/>
      <c r="L11" s="316">
        <v>4.0999999999999996</v>
      </c>
      <c r="M11" s="316">
        <v>17</v>
      </c>
      <c r="N11" s="316">
        <v>23.4</v>
      </c>
      <c r="O11" s="316"/>
    </row>
    <row r="12" spans="1:16" s="17" customFormat="1">
      <c r="A12" s="1582" t="s">
        <v>310</v>
      </c>
      <c r="B12" s="1583"/>
      <c r="C12" s="3"/>
      <c r="D12" s="316">
        <v>7.5</v>
      </c>
      <c r="E12" s="316"/>
      <c r="F12" s="316">
        <v>1.6</v>
      </c>
      <c r="G12" s="316">
        <v>4.0999999999999996</v>
      </c>
      <c r="H12" s="316">
        <v>5.4</v>
      </c>
      <c r="I12" s="316"/>
      <c r="J12" s="316">
        <v>50.2</v>
      </c>
      <c r="K12" s="316"/>
      <c r="L12" s="316">
        <v>4.3</v>
      </c>
      <c r="M12" s="316">
        <v>17.2</v>
      </c>
      <c r="N12" s="316">
        <v>28.6</v>
      </c>
      <c r="O12" s="316"/>
    </row>
    <row r="13" spans="1:16" s="17" customFormat="1">
      <c r="A13" s="1582" t="s">
        <v>311</v>
      </c>
      <c r="B13" s="1583"/>
      <c r="C13" s="3"/>
      <c r="D13" s="316">
        <v>8.6999999999999993</v>
      </c>
      <c r="E13" s="316"/>
      <c r="F13" s="316">
        <v>1.7</v>
      </c>
      <c r="G13" s="316">
        <v>4.5</v>
      </c>
      <c r="H13" s="316">
        <v>6.6</v>
      </c>
      <c r="I13" s="316"/>
      <c r="J13" s="316">
        <v>57.3</v>
      </c>
      <c r="K13" s="316"/>
      <c r="L13" s="316">
        <v>5.0999999999999996</v>
      </c>
      <c r="M13" s="316">
        <v>18.2</v>
      </c>
      <c r="N13" s="316">
        <v>34</v>
      </c>
      <c r="O13" s="316"/>
    </row>
    <row r="14" spans="1:16" s="17" customFormat="1">
      <c r="A14" s="1582" t="s">
        <v>312</v>
      </c>
      <c r="B14" s="1583"/>
      <c r="C14" s="3"/>
      <c r="D14" s="316">
        <v>32.1</v>
      </c>
      <c r="E14" s="316"/>
      <c r="F14" s="316">
        <v>28.8</v>
      </c>
      <c r="G14" s="316">
        <v>25.5</v>
      </c>
      <c r="H14" s="316">
        <v>3</v>
      </c>
      <c r="I14" s="316"/>
      <c r="J14" s="316">
        <v>384.9</v>
      </c>
      <c r="K14" s="316"/>
      <c r="L14" s="316">
        <v>193.4</v>
      </c>
      <c r="M14" s="316">
        <v>180.3</v>
      </c>
      <c r="N14" s="316">
        <v>11.3</v>
      </c>
      <c r="O14" s="316"/>
      <c r="P14" s="1486"/>
    </row>
    <row r="15" spans="1:16" s="17" customFormat="1">
      <c r="A15" s="1582" t="s">
        <v>313</v>
      </c>
      <c r="B15" s="1583"/>
      <c r="C15" s="3"/>
      <c r="D15" s="316">
        <v>2.1</v>
      </c>
      <c r="E15" s="316"/>
      <c r="F15" s="316">
        <v>0.5</v>
      </c>
      <c r="G15" s="316">
        <v>1</v>
      </c>
      <c r="H15" s="316">
        <v>1.2</v>
      </c>
      <c r="I15" s="316"/>
      <c r="J15" s="316">
        <v>10.9</v>
      </c>
      <c r="K15" s="316"/>
      <c r="L15" s="316">
        <v>2.6</v>
      </c>
      <c r="M15" s="316">
        <v>4.5</v>
      </c>
      <c r="N15" s="316">
        <v>3.8</v>
      </c>
      <c r="O15" s="316"/>
    </row>
    <row r="16" spans="1:16" s="17" customFormat="1">
      <c r="A16" s="1582" t="s">
        <v>655</v>
      </c>
      <c r="B16" s="1583"/>
      <c r="C16" s="3">
        <v>4</v>
      </c>
      <c r="D16" s="316">
        <v>36</v>
      </c>
      <c r="E16" s="316"/>
      <c r="F16" s="316">
        <v>31</v>
      </c>
      <c r="G16" s="316">
        <v>31.2</v>
      </c>
      <c r="H16" s="316">
        <v>18.399999999999999</v>
      </c>
      <c r="I16" s="316"/>
      <c r="J16" s="316">
        <v>547.70000000000005</v>
      </c>
      <c r="K16" s="316"/>
      <c r="L16" s="316">
        <v>209.4</v>
      </c>
      <c r="M16" s="316">
        <v>237.2</v>
      </c>
      <c r="N16" s="316">
        <v>101.1</v>
      </c>
      <c r="O16" s="316"/>
    </row>
    <row r="17" spans="1:17" s="17" customFormat="1" ht="11.25" customHeight="1">
      <c r="A17" s="1475"/>
      <c r="B17" s="1582"/>
      <c r="C17" s="1583"/>
      <c r="D17" s="316"/>
      <c r="E17" s="316"/>
      <c r="F17" s="316"/>
      <c r="G17" s="316"/>
      <c r="H17" s="316"/>
      <c r="I17" s="316"/>
      <c r="J17" s="316"/>
      <c r="K17" s="316"/>
      <c r="L17" s="316"/>
      <c r="M17" s="316"/>
      <c r="N17" s="316"/>
      <c r="O17" s="316"/>
    </row>
    <row r="18" spans="1:17" s="17" customFormat="1" ht="11.25" customHeight="1">
      <c r="A18" s="1582" t="s">
        <v>314</v>
      </c>
      <c r="B18" s="1583"/>
      <c r="C18" s="3"/>
      <c r="D18" s="316">
        <v>16.5</v>
      </c>
      <c r="E18" s="316"/>
      <c r="F18" s="316">
        <v>15</v>
      </c>
      <c r="G18" s="316">
        <v>10.8</v>
      </c>
      <c r="H18" s="316">
        <v>6.4</v>
      </c>
      <c r="I18" s="316"/>
      <c r="J18" s="316">
        <v>177</v>
      </c>
      <c r="K18" s="316"/>
      <c r="L18" s="316">
        <v>89.7</v>
      </c>
      <c r="M18" s="316">
        <v>57.7</v>
      </c>
      <c r="N18" s="316">
        <v>29.6</v>
      </c>
      <c r="O18" s="316"/>
    </row>
    <row r="19" spans="1:17" s="17" customFormat="1" ht="11.25" customHeight="1">
      <c r="A19" s="1582" t="s">
        <v>315</v>
      </c>
      <c r="B19" s="1583"/>
      <c r="C19" s="3"/>
      <c r="D19" s="316">
        <v>15.4</v>
      </c>
      <c r="E19" s="316"/>
      <c r="F19" s="316">
        <v>14.1</v>
      </c>
      <c r="G19" s="316">
        <v>9.6</v>
      </c>
      <c r="H19" s="316">
        <v>5.2</v>
      </c>
      <c r="I19" s="316"/>
      <c r="J19" s="316">
        <v>164.1</v>
      </c>
      <c r="K19" s="316"/>
      <c r="L19" s="316">
        <v>87.5</v>
      </c>
      <c r="M19" s="316">
        <v>53.5</v>
      </c>
      <c r="N19" s="316">
        <v>23.1</v>
      </c>
      <c r="O19" s="316"/>
    </row>
    <row r="20" spans="1:17" s="17" customFormat="1" ht="11.25" customHeight="1">
      <c r="A20" s="1473"/>
      <c r="B20" s="1473"/>
      <c r="C20" s="317"/>
      <c r="D20" s="316"/>
      <c r="E20" s="316"/>
      <c r="F20" s="316"/>
      <c r="G20" s="316"/>
      <c r="H20" s="316"/>
      <c r="I20" s="316"/>
      <c r="J20" s="316"/>
      <c r="K20" s="316"/>
      <c r="L20" s="316"/>
      <c r="M20" s="316"/>
      <c r="N20" s="316"/>
      <c r="O20" s="316"/>
    </row>
    <row r="21" spans="1:17" s="17" customFormat="1" ht="11.25" customHeight="1">
      <c r="A21" s="1582" t="s">
        <v>316</v>
      </c>
      <c r="B21" s="1583"/>
      <c r="C21" s="3"/>
      <c r="D21" s="316">
        <v>13.2</v>
      </c>
      <c r="E21" s="316"/>
      <c r="F21" s="316">
        <v>11.9</v>
      </c>
      <c r="G21" s="316">
        <v>8.1999999999999993</v>
      </c>
      <c r="H21" s="316">
        <v>3.4</v>
      </c>
      <c r="I21" s="316"/>
      <c r="J21" s="316">
        <v>123.5</v>
      </c>
      <c r="K21" s="316"/>
      <c r="L21" s="316">
        <v>77</v>
      </c>
      <c r="M21" s="316">
        <v>35.799999999999997</v>
      </c>
      <c r="N21" s="316">
        <v>10.7</v>
      </c>
      <c r="O21" s="316"/>
    </row>
    <row r="22" spans="1:17" s="17" customFormat="1" ht="11.25" customHeight="1">
      <c r="A22" s="1582" t="s">
        <v>317</v>
      </c>
      <c r="B22" s="1583"/>
      <c r="C22" s="3"/>
      <c r="D22" s="316">
        <v>4.5</v>
      </c>
      <c r="E22" s="316"/>
      <c r="F22" s="316">
        <v>3.9</v>
      </c>
      <c r="G22" s="316">
        <v>3</v>
      </c>
      <c r="H22" s="316">
        <v>1.6</v>
      </c>
      <c r="I22" s="316"/>
      <c r="J22" s="316">
        <v>37</v>
      </c>
      <c r="K22" s="316"/>
      <c r="L22" s="316">
        <v>19.100000000000001</v>
      </c>
      <c r="M22" s="316">
        <v>12.6</v>
      </c>
      <c r="N22" s="316">
        <v>5.2</v>
      </c>
      <c r="O22" s="316"/>
    </row>
    <row r="23" spans="1:17" s="17" customFormat="1" ht="11.25" customHeight="1">
      <c r="A23" s="1582" t="s">
        <v>318</v>
      </c>
      <c r="B23" s="1583"/>
      <c r="C23" s="3"/>
      <c r="D23" s="316">
        <v>7.5</v>
      </c>
      <c r="E23" s="316"/>
      <c r="F23" s="316">
        <v>6.5</v>
      </c>
      <c r="G23" s="316">
        <v>4.9000000000000004</v>
      </c>
      <c r="H23" s="316">
        <v>2.2000000000000002</v>
      </c>
      <c r="I23" s="316"/>
      <c r="J23" s="316">
        <v>67.7</v>
      </c>
      <c r="K23" s="316"/>
      <c r="L23" s="316">
        <v>36.799999999999997</v>
      </c>
      <c r="M23" s="316">
        <v>22.6</v>
      </c>
      <c r="N23" s="316">
        <v>8.3000000000000007</v>
      </c>
      <c r="O23" s="316"/>
      <c r="P23" s="1593"/>
      <c r="Q23" s="1593"/>
    </row>
    <row r="24" spans="1:17" s="17" customFormat="1" ht="11.25" customHeight="1">
      <c r="A24" s="1582" t="s">
        <v>319</v>
      </c>
      <c r="B24" s="1583"/>
      <c r="C24" s="3"/>
      <c r="D24" s="316">
        <v>2.4</v>
      </c>
      <c r="E24" s="316"/>
      <c r="F24" s="316">
        <v>2</v>
      </c>
      <c r="G24" s="316">
        <v>0.7</v>
      </c>
      <c r="H24" s="316">
        <v>0.4</v>
      </c>
      <c r="I24" s="316"/>
      <c r="J24" s="316">
        <v>17.600000000000001</v>
      </c>
      <c r="K24" s="316"/>
      <c r="L24" s="316">
        <v>12.8</v>
      </c>
      <c r="M24" s="316">
        <v>3.1</v>
      </c>
      <c r="N24" s="316">
        <v>1.7</v>
      </c>
      <c r="O24" s="316"/>
      <c r="P24" s="960"/>
      <c r="Q24" s="961"/>
    </row>
    <row r="25" spans="1:17" s="17" customFormat="1" ht="11.25" customHeight="1">
      <c r="A25" s="1582" t="s">
        <v>656</v>
      </c>
      <c r="B25" s="1583"/>
      <c r="C25" s="3">
        <v>5</v>
      </c>
      <c r="D25" s="316">
        <v>17.5</v>
      </c>
      <c r="E25" s="316"/>
      <c r="F25" s="316">
        <v>16.399999999999999</v>
      </c>
      <c r="G25" s="316">
        <v>14.4</v>
      </c>
      <c r="H25" s="316">
        <v>7.1</v>
      </c>
      <c r="I25" s="316"/>
      <c r="J25" s="316">
        <v>245.8</v>
      </c>
      <c r="K25" s="316"/>
      <c r="L25" s="316">
        <v>145.80000000000001</v>
      </c>
      <c r="M25" s="316">
        <v>74.2</v>
      </c>
      <c r="N25" s="316">
        <v>25.9</v>
      </c>
      <c r="O25" s="316"/>
      <c r="P25" s="960"/>
      <c r="Q25" s="961"/>
    </row>
    <row r="26" spans="1:17" s="17" customFormat="1" ht="11.25" customHeight="1">
      <c r="A26" s="1473"/>
      <c r="B26" s="1473"/>
      <c r="C26" s="317"/>
      <c r="D26" s="316"/>
      <c r="E26" s="316"/>
      <c r="F26" s="316"/>
      <c r="G26" s="316"/>
      <c r="H26" s="316"/>
      <c r="I26" s="316"/>
      <c r="J26" s="316"/>
      <c r="K26" s="316"/>
      <c r="L26" s="316"/>
      <c r="M26" s="316"/>
      <c r="N26" s="316"/>
      <c r="O26" s="316"/>
    </row>
    <row r="27" spans="1:17" s="17" customFormat="1" ht="11.25" customHeight="1">
      <c r="A27" s="1582" t="s">
        <v>320</v>
      </c>
      <c r="B27" s="1583"/>
      <c r="C27" s="3"/>
      <c r="D27" s="316">
        <v>11.5</v>
      </c>
      <c r="E27" s="316"/>
      <c r="F27" s="316">
        <v>5.5</v>
      </c>
      <c r="G27" s="316">
        <v>9.1999999999999993</v>
      </c>
      <c r="H27" s="316">
        <v>3</v>
      </c>
      <c r="I27" s="316"/>
      <c r="J27" s="316">
        <v>89.5</v>
      </c>
      <c r="K27" s="316"/>
      <c r="L27" s="316">
        <v>33.9</v>
      </c>
      <c r="M27" s="316">
        <v>43.2</v>
      </c>
      <c r="N27" s="316">
        <v>12.4</v>
      </c>
      <c r="O27" s="316"/>
      <c r="Q27" s="123"/>
    </row>
    <row r="28" spans="1:17" s="17" customFormat="1" ht="11.25" customHeight="1">
      <c r="A28" s="318"/>
      <c r="B28" s="1475" t="s">
        <v>321</v>
      </c>
      <c r="C28" s="319"/>
      <c r="D28" s="316">
        <v>0.9</v>
      </c>
      <c r="E28" s="316"/>
      <c r="F28" s="316">
        <v>0.4</v>
      </c>
      <c r="G28" s="316">
        <v>0.6</v>
      </c>
      <c r="H28" s="316">
        <v>0.2</v>
      </c>
      <c r="I28" s="316"/>
      <c r="J28" s="316">
        <v>5.5</v>
      </c>
      <c r="K28" s="316"/>
      <c r="L28" s="316">
        <v>2</v>
      </c>
      <c r="M28" s="316">
        <v>2.6</v>
      </c>
      <c r="N28" s="316">
        <v>0.8</v>
      </c>
      <c r="O28" s="316"/>
      <c r="Q28" s="123"/>
    </row>
    <row r="29" spans="1:17" s="17" customFormat="1" ht="11.25" customHeight="1">
      <c r="A29" s="318"/>
      <c r="B29" s="1475" t="s">
        <v>322</v>
      </c>
      <c r="C29" s="319"/>
      <c r="D29" s="316">
        <v>4.5</v>
      </c>
      <c r="E29" s="316"/>
      <c r="F29" s="316">
        <v>2.4</v>
      </c>
      <c r="G29" s="316">
        <v>3.3</v>
      </c>
      <c r="H29" s="316">
        <v>0.7</v>
      </c>
      <c r="I29" s="316"/>
      <c r="J29" s="316">
        <v>27.6</v>
      </c>
      <c r="K29" s="316"/>
      <c r="L29" s="316">
        <v>13</v>
      </c>
      <c r="M29" s="316">
        <v>12.1</v>
      </c>
      <c r="N29" s="316">
        <v>2.5</v>
      </c>
      <c r="O29" s="316"/>
      <c r="Q29" s="123"/>
    </row>
    <row r="30" spans="1:17" s="17" customFormat="1" ht="11.25" customHeight="1">
      <c r="A30" s="318"/>
      <c r="B30" s="1475" t="s">
        <v>323</v>
      </c>
      <c r="C30" s="319"/>
      <c r="D30" s="316">
        <v>3</v>
      </c>
      <c r="E30" s="316"/>
      <c r="F30" s="316">
        <v>1.1000000000000001</v>
      </c>
      <c r="G30" s="316">
        <v>2.1</v>
      </c>
      <c r="H30" s="316">
        <v>0.8</v>
      </c>
      <c r="I30" s="316"/>
      <c r="J30" s="316">
        <v>16.7</v>
      </c>
      <c r="K30" s="316"/>
      <c r="L30" s="316">
        <v>5.0999999999999996</v>
      </c>
      <c r="M30" s="316">
        <v>8.5</v>
      </c>
      <c r="N30" s="316">
        <v>3.1</v>
      </c>
      <c r="O30" s="316"/>
      <c r="Q30" s="123"/>
    </row>
    <row r="31" spans="1:17" s="17" customFormat="1" ht="11.25" customHeight="1">
      <c r="A31" s="318"/>
      <c r="B31" s="1475" t="s">
        <v>324</v>
      </c>
      <c r="C31" s="319"/>
      <c r="D31" s="316">
        <v>3.7</v>
      </c>
      <c r="E31" s="316"/>
      <c r="F31" s="316">
        <v>1.6</v>
      </c>
      <c r="G31" s="316">
        <v>2.8</v>
      </c>
      <c r="H31" s="316">
        <v>0.5</v>
      </c>
      <c r="I31" s="316"/>
      <c r="J31" s="316">
        <v>23.5</v>
      </c>
      <c r="K31" s="316"/>
      <c r="L31" s="316">
        <v>9.1</v>
      </c>
      <c r="M31" s="316">
        <v>12.5</v>
      </c>
      <c r="N31" s="316">
        <v>1.9</v>
      </c>
      <c r="O31" s="316"/>
      <c r="Q31" s="123"/>
    </row>
    <row r="32" spans="1:17" s="17" customFormat="1" ht="11.25" customHeight="1">
      <c r="A32" s="318"/>
      <c r="B32" s="1475" t="s">
        <v>325</v>
      </c>
      <c r="C32" s="319"/>
      <c r="D32" s="316">
        <v>2.7</v>
      </c>
      <c r="E32" s="316"/>
      <c r="F32" s="316">
        <v>1.1000000000000001</v>
      </c>
      <c r="G32" s="316">
        <v>1.9</v>
      </c>
      <c r="H32" s="316">
        <v>1</v>
      </c>
      <c r="I32" s="316"/>
      <c r="J32" s="316">
        <v>16.2</v>
      </c>
      <c r="K32" s="316"/>
      <c r="L32" s="316">
        <v>4.5999999999999996</v>
      </c>
      <c r="M32" s="316">
        <v>7.5</v>
      </c>
      <c r="N32" s="316">
        <v>4.0999999999999996</v>
      </c>
      <c r="O32" s="316"/>
      <c r="Q32" s="123"/>
    </row>
    <row r="33" spans="1:15" s="17" customFormat="1" ht="12.75" customHeight="1">
      <c r="A33" s="1582" t="s">
        <v>326</v>
      </c>
      <c r="B33" s="1583"/>
      <c r="C33" s="3">
        <v>6</v>
      </c>
      <c r="D33" s="316">
        <v>13.8</v>
      </c>
      <c r="E33" s="316"/>
      <c r="F33" s="316">
        <v>12.6</v>
      </c>
      <c r="G33" s="316">
        <v>3.3</v>
      </c>
      <c r="H33" s="316">
        <v>2.4</v>
      </c>
      <c r="I33" s="316"/>
      <c r="J33" s="316">
        <v>115.1</v>
      </c>
      <c r="K33" s="316"/>
      <c r="L33" s="316">
        <v>90.7</v>
      </c>
      <c r="M33" s="316">
        <v>14.8</v>
      </c>
      <c r="N33" s="316">
        <v>9.6</v>
      </c>
      <c r="O33" s="316"/>
    </row>
    <row r="34" spans="1:15" s="17" customFormat="1" ht="11.25" customHeight="1">
      <c r="A34" s="1582" t="s">
        <v>327</v>
      </c>
      <c r="B34" s="1583"/>
      <c r="C34" s="3"/>
      <c r="D34" s="316">
        <v>1.5</v>
      </c>
      <c r="E34" s="316"/>
      <c r="F34" s="316">
        <v>0.3</v>
      </c>
      <c r="G34" s="316">
        <v>1.1000000000000001</v>
      </c>
      <c r="H34" s="316">
        <v>0.6</v>
      </c>
      <c r="I34" s="316"/>
      <c r="J34" s="316">
        <v>9.8000000000000007</v>
      </c>
      <c r="K34" s="316"/>
      <c r="L34" s="316">
        <v>0.9</v>
      </c>
      <c r="M34" s="316">
        <v>5.5</v>
      </c>
      <c r="N34" s="316">
        <v>3.5</v>
      </c>
      <c r="O34" s="316"/>
    </row>
    <row r="35" spans="1:15" s="17" customFormat="1" ht="12.75" customHeight="1">
      <c r="A35" s="1582" t="s">
        <v>328</v>
      </c>
      <c r="B35" s="1583"/>
      <c r="C35" s="3">
        <v>7</v>
      </c>
      <c r="D35" s="316">
        <v>13.1</v>
      </c>
      <c r="E35" s="316"/>
      <c r="F35" s="316">
        <v>10.8</v>
      </c>
      <c r="G35" s="316">
        <v>8.4</v>
      </c>
      <c r="H35" s="316">
        <v>4.7</v>
      </c>
      <c r="I35" s="316"/>
      <c r="J35" s="316">
        <v>125.5</v>
      </c>
      <c r="K35" s="316"/>
      <c r="L35" s="316">
        <v>56.1</v>
      </c>
      <c r="M35" s="316">
        <v>44.4</v>
      </c>
      <c r="N35" s="316">
        <v>25</v>
      </c>
      <c r="O35" s="316"/>
    </row>
    <row r="36" spans="1:15" s="17" customFormat="1" ht="11.25" customHeight="1">
      <c r="A36" s="1473"/>
      <c r="B36" s="1473"/>
      <c r="C36" s="317"/>
      <c r="D36" s="316"/>
      <c r="E36" s="316"/>
      <c r="F36" s="316"/>
      <c r="G36" s="316"/>
      <c r="H36" s="316"/>
      <c r="I36" s="316"/>
      <c r="J36" s="316"/>
      <c r="K36" s="316"/>
      <c r="L36" s="316"/>
      <c r="M36" s="316"/>
      <c r="N36" s="316"/>
      <c r="O36" s="316"/>
    </row>
    <row r="37" spans="1:15" s="17" customFormat="1" ht="11.25" customHeight="1">
      <c r="A37" s="1582" t="s">
        <v>329</v>
      </c>
      <c r="B37" s="1583"/>
      <c r="C37" s="3"/>
      <c r="D37" s="316">
        <v>8.3000000000000007</v>
      </c>
      <c r="E37" s="316"/>
      <c r="F37" s="316">
        <v>1.6</v>
      </c>
      <c r="G37" s="316">
        <v>6</v>
      </c>
      <c r="H37" s="316">
        <v>6</v>
      </c>
      <c r="I37" s="316"/>
      <c r="J37" s="316">
        <v>80.7</v>
      </c>
      <c r="K37" s="316"/>
      <c r="L37" s="316">
        <v>4.5999999999999996</v>
      </c>
      <c r="M37" s="316">
        <v>29.6</v>
      </c>
      <c r="N37" s="316">
        <v>46.5</v>
      </c>
      <c r="O37" s="316"/>
    </row>
    <row r="38" spans="1:15" s="17" customFormat="1" ht="12.75" customHeight="1">
      <c r="A38" s="1582" t="s">
        <v>330</v>
      </c>
      <c r="B38" s="1583"/>
      <c r="C38" s="3">
        <v>8</v>
      </c>
      <c r="D38" s="316">
        <v>15.4</v>
      </c>
      <c r="E38" s="316"/>
      <c r="F38" s="316">
        <v>12.6</v>
      </c>
      <c r="G38" s="316">
        <v>9.5</v>
      </c>
      <c r="H38" s="316">
        <v>3.9</v>
      </c>
      <c r="I38" s="316"/>
      <c r="J38" s="316">
        <v>122.4</v>
      </c>
      <c r="K38" s="316"/>
      <c r="L38" s="316">
        <v>60.6</v>
      </c>
      <c r="M38" s="316">
        <v>45</v>
      </c>
      <c r="N38" s="316">
        <v>16.8</v>
      </c>
      <c r="O38" s="316"/>
    </row>
    <row r="39" spans="1:15" s="17" customFormat="1" ht="11.25" customHeight="1">
      <c r="A39" s="1582" t="s">
        <v>331</v>
      </c>
      <c r="B39" s="1583"/>
      <c r="C39" s="3"/>
      <c r="D39" s="316">
        <v>4.7</v>
      </c>
      <c r="E39" s="316"/>
      <c r="F39" s="316">
        <v>3.6</v>
      </c>
      <c r="G39" s="316">
        <v>1.2</v>
      </c>
      <c r="H39" s="316">
        <v>0.8</v>
      </c>
      <c r="I39" s="316"/>
      <c r="J39" s="316">
        <v>25.4</v>
      </c>
      <c r="K39" s="316"/>
      <c r="L39" s="316">
        <v>17.399999999999999</v>
      </c>
      <c r="M39" s="316">
        <v>4.2</v>
      </c>
      <c r="N39" s="316">
        <v>3.8</v>
      </c>
      <c r="O39" s="316"/>
    </row>
    <row r="40" spans="1:15" s="17" customFormat="1" ht="12.75" customHeight="1">
      <c r="A40" s="1582" t="s">
        <v>332</v>
      </c>
      <c r="B40" s="1583"/>
      <c r="C40" s="3">
        <v>9</v>
      </c>
      <c r="D40" s="316">
        <v>8.9</v>
      </c>
      <c r="E40" s="316"/>
      <c r="F40" s="316">
        <v>0.7</v>
      </c>
      <c r="G40" s="316">
        <v>2.2999999999999998</v>
      </c>
      <c r="H40" s="316">
        <v>7.6</v>
      </c>
      <c r="I40" s="316"/>
      <c r="J40" s="316">
        <v>72.900000000000006</v>
      </c>
      <c r="K40" s="316"/>
      <c r="L40" s="316">
        <v>1.8</v>
      </c>
      <c r="M40" s="316">
        <v>9.1999999999999993</v>
      </c>
      <c r="N40" s="316">
        <v>61.9</v>
      </c>
      <c r="O40" s="316"/>
    </row>
    <row r="41" spans="1:15" s="17" customFormat="1" ht="11.25" customHeight="1">
      <c r="A41" s="1475"/>
      <c r="B41" s="1473"/>
      <c r="C41" s="317"/>
      <c r="D41" s="316"/>
      <c r="E41" s="316"/>
      <c r="F41" s="316"/>
      <c r="G41" s="316"/>
      <c r="H41" s="316"/>
      <c r="I41" s="316"/>
      <c r="J41" s="316"/>
      <c r="K41" s="316"/>
      <c r="L41" s="316"/>
      <c r="M41" s="316"/>
      <c r="N41" s="316"/>
      <c r="O41" s="316"/>
    </row>
    <row r="42" spans="1:15" s="17" customFormat="1" ht="11.25" customHeight="1">
      <c r="A42" s="1582" t="s">
        <v>333</v>
      </c>
      <c r="B42" s="1583"/>
      <c r="C42" s="3"/>
      <c r="D42" s="316">
        <v>6.9</v>
      </c>
      <c r="E42" s="316"/>
      <c r="F42" s="316">
        <v>6.4</v>
      </c>
      <c r="G42" s="316">
        <v>5.0999999999999996</v>
      </c>
      <c r="H42" s="316">
        <v>2.9</v>
      </c>
      <c r="I42" s="316"/>
      <c r="J42" s="316">
        <v>85.5</v>
      </c>
      <c r="K42" s="316"/>
      <c r="L42" s="316">
        <v>54.9</v>
      </c>
      <c r="M42" s="316">
        <v>18.3</v>
      </c>
      <c r="N42" s="316">
        <v>12.4</v>
      </c>
      <c r="O42" s="316"/>
    </row>
    <row r="43" spans="1:15" s="17" customFormat="1" ht="11.25" customHeight="1">
      <c r="A43" s="1582" t="s">
        <v>334</v>
      </c>
      <c r="B43" s="1583"/>
      <c r="C43" s="3"/>
      <c r="D43" s="316">
        <v>9.4</v>
      </c>
      <c r="E43" s="316"/>
      <c r="F43" s="316">
        <v>8.3000000000000007</v>
      </c>
      <c r="G43" s="316">
        <v>5.3</v>
      </c>
      <c r="H43" s="316">
        <v>3.4</v>
      </c>
      <c r="I43" s="316"/>
      <c r="J43" s="316">
        <v>85.1</v>
      </c>
      <c r="K43" s="316"/>
      <c r="L43" s="316">
        <v>47.1</v>
      </c>
      <c r="M43" s="316">
        <v>23.1</v>
      </c>
      <c r="N43" s="316">
        <v>14.9</v>
      </c>
      <c r="O43" s="316"/>
    </row>
    <row r="44" spans="1:15" s="17" customFormat="1" ht="11.25" customHeight="1">
      <c r="A44" s="1582" t="s">
        <v>335</v>
      </c>
      <c r="B44" s="1583"/>
      <c r="C44" s="3"/>
      <c r="D44" s="316">
        <v>12</v>
      </c>
      <c r="E44" s="316"/>
      <c r="F44" s="316">
        <v>10.9</v>
      </c>
      <c r="G44" s="316">
        <v>8.3000000000000007</v>
      </c>
      <c r="H44" s="316">
        <v>5.7</v>
      </c>
      <c r="I44" s="316"/>
      <c r="J44" s="316">
        <v>139</v>
      </c>
      <c r="K44" s="316"/>
      <c r="L44" s="316">
        <v>69.400000000000006</v>
      </c>
      <c r="M44" s="316">
        <v>40.799999999999997</v>
      </c>
      <c r="N44" s="316">
        <v>28.9</v>
      </c>
      <c r="O44" s="316"/>
    </row>
    <row r="45" spans="1:15" s="17" customFormat="1" ht="11.25" customHeight="1">
      <c r="A45" s="1582" t="s">
        <v>336</v>
      </c>
      <c r="B45" s="1583"/>
      <c r="C45" s="3"/>
      <c r="D45" s="316">
        <v>5.4</v>
      </c>
      <c r="E45" s="316"/>
      <c r="F45" s="316">
        <v>0.9</v>
      </c>
      <c r="G45" s="316">
        <v>3.2</v>
      </c>
      <c r="H45" s="316">
        <v>3.4</v>
      </c>
      <c r="I45" s="316"/>
      <c r="J45" s="316">
        <v>33.299999999999997</v>
      </c>
      <c r="K45" s="316"/>
      <c r="L45" s="316">
        <v>2.2999999999999998</v>
      </c>
      <c r="M45" s="316">
        <v>12.6</v>
      </c>
      <c r="N45" s="316">
        <v>18.399999999999999</v>
      </c>
      <c r="O45" s="316"/>
    </row>
    <row r="46" spans="1:15" s="17" customFormat="1" ht="11.25" customHeight="1">
      <c r="A46" s="1582" t="s">
        <v>337</v>
      </c>
      <c r="B46" s="1583"/>
      <c r="C46" s="3"/>
      <c r="D46" s="316">
        <v>0.5</v>
      </c>
      <c r="E46" s="316"/>
      <c r="F46" s="316">
        <v>0.3</v>
      </c>
      <c r="G46" s="316">
        <v>0.1</v>
      </c>
      <c r="H46" s="316">
        <v>0.1</v>
      </c>
      <c r="I46" s="316"/>
      <c r="J46" s="316">
        <v>1.6</v>
      </c>
      <c r="K46" s="316"/>
      <c r="L46" s="316">
        <v>1</v>
      </c>
      <c r="M46" s="316">
        <v>0.2</v>
      </c>
      <c r="N46" s="316">
        <v>0.4</v>
      </c>
      <c r="O46" s="316"/>
    </row>
    <row r="47" spans="1:15" s="17" customFormat="1" ht="11.25" customHeight="1">
      <c r="A47" s="1475"/>
      <c r="B47" s="1473"/>
      <c r="C47" s="317"/>
      <c r="D47" s="316"/>
      <c r="E47" s="316"/>
      <c r="F47" s="316"/>
      <c r="G47" s="316"/>
      <c r="H47" s="316"/>
      <c r="I47" s="316"/>
      <c r="J47" s="316"/>
      <c r="K47" s="316"/>
      <c r="L47" s="316"/>
      <c r="M47" s="316"/>
      <c r="N47" s="316"/>
      <c r="O47" s="316"/>
    </row>
    <row r="48" spans="1:15" s="17" customFormat="1" ht="11.25" customHeight="1">
      <c r="A48" s="1582" t="s">
        <v>338</v>
      </c>
      <c r="B48" s="1583"/>
      <c r="C48" s="3"/>
      <c r="D48" s="316">
        <v>23.7</v>
      </c>
      <c r="E48" s="316"/>
      <c r="F48" s="316">
        <v>21</v>
      </c>
      <c r="G48" s="316">
        <v>20.5</v>
      </c>
      <c r="H48" s="316">
        <v>9.5</v>
      </c>
      <c r="I48" s="316"/>
      <c r="J48" s="316">
        <v>294.60000000000002</v>
      </c>
      <c r="K48" s="316"/>
      <c r="L48" s="316">
        <v>145.5</v>
      </c>
      <c r="M48" s="316">
        <v>114.5</v>
      </c>
      <c r="N48" s="316">
        <v>34.5</v>
      </c>
      <c r="O48" s="316"/>
    </row>
    <row r="49" spans="1:16" s="17" customFormat="1" ht="11.25" customHeight="1">
      <c r="A49" s="1475"/>
      <c r="B49" s="1473"/>
      <c r="C49" s="317"/>
      <c r="D49" s="316"/>
      <c r="E49" s="316"/>
      <c r="F49" s="316"/>
      <c r="G49" s="316"/>
      <c r="H49" s="316"/>
      <c r="I49" s="316"/>
      <c r="J49" s="316"/>
      <c r="K49" s="316"/>
      <c r="L49" s="316"/>
      <c r="M49" s="316"/>
      <c r="N49" s="316"/>
      <c r="O49" s="316"/>
    </row>
    <row r="50" spans="1:16" s="17" customFormat="1" ht="12.75" customHeight="1">
      <c r="A50" s="1582" t="s">
        <v>339</v>
      </c>
      <c r="B50" s="1583"/>
      <c r="C50" s="3">
        <v>7</v>
      </c>
      <c r="D50" s="316">
        <v>28</v>
      </c>
      <c r="E50" s="316"/>
      <c r="F50" s="316">
        <v>14.2</v>
      </c>
      <c r="G50" s="316">
        <v>10.8</v>
      </c>
      <c r="H50" s="316">
        <v>7.1</v>
      </c>
      <c r="I50" s="316"/>
      <c r="J50" s="316">
        <v>65.2</v>
      </c>
      <c r="K50" s="316"/>
      <c r="L50" s="316">
        <v>21.1</v>
      </c>
      <c r="M50" s="316">
        <v>21.9</v>
      </c>
      <c r="N50" s="316">
        <v>22.2</v>
      </c>
      <c r="O50" s="316"/>
    </row>
    <row r="51" spans="1:16" s="17" customFormat="1" ht="11.25" customHeight="1">
      <c r="A51" s="1582" t="s">
        <v>340</v>
      </c>
      <c r="B51" s="1583"/>
      <c r="C51" s="3"/>
      <c r="D51" s="316">
        <v>5.2</v>
      </c>
      <c r="E51" s="316"/>
      <c r="F51" s="316">
        <v>3.3</v>
      </c>
      <c r="G51" s="316">
        <v>2.1</v>
      </c>
      <c r="H51" s="316">
        <v>0.5</v>
      </c>
      <c r="I51" s="316"/>
      <c r="J51" s="316">
        <v>11.3</v>
      </c>
      <c r="K51" s="316"/>
      <c r="L51" s="316">
        <v>6.1</v>
      </c>
      <c r="M51" s="316">
        <v>4.4000000000000004</v>
      </c>
      <c r="N51" s="316">
        <v>0.8</v>
      </c>
      <c r="O51" s="316"/>
    </row>
    <row r="52" spans="1:16" s="17" customFormat="1" ht="11.25" customHeight="1">
      <c r="A52" s="1582" t="s">
        <v>341</v>
      </c>
      <c r="B52" s="1583"/>
      <c r="C52" s="3"/>
      <c r="D52" s="316">
        <v>2.9</v>
      </c>
      <c r="E52" s="316"/>
      <c r="F52" s="316">
        <v>0.5</v>
      </c>
      <c r="G52" s="316">
        <v>0.6</v>
      </c>
      <c r="H52" s="316">
        <v>1.9</v>
      </c>
      <c r="I52" s="316"/>
      <c r="J52" s="316">
        <v>4.9000000000000004</v>
      </c>
      <c r="K52" s="316"/>
      <c r="L52" s="316">
        <v>1.2</v>
      </c>
      <c r="M52" s="316">
        <v>1</v>
      </c>
      <c r="N52" s="316">
        <v>2.6</v>
      </c>
      <c r="O52" s="316"/>
    </row>
    <row r="53" spans="1:16" s="17" customFormat="1" ht="11.25" customHeight="1">
      <c r="A53" s="1568" t="s">
        <v>342</v>
      </c>
      <c r="B53" s="1583"/>
      <c r="C53" s="3"/>
      <c r="D53" s="316">
        <v>4</v>
      </c>
      <c r="E53" s="316"/>
      <c r="F53" s="316">
        <v>1.7</v>
      </c>
      <c r="G53" s="316">
        <v>1.7</v>
      </c>
      <c r="H53" s="316">
        <v>0.9</v>
      </c>
      <c r="I53" s="316"/>
      <c r="J53" s="316">
        <v>7.8</v>
      </c>
      <c r="K53" s="316"/>
      <c r="L53" s="316">
        <v>3.2</v>
      </c>
      <c r="M53" s="316">
        <v>3.3</v>
      </c>
      <c r="N53" s="316">
        <v>1.3</v>
      </c>
      <c r="O53" s="316"/>
    </row>
    <row r="54" spans="1:16" s="17" customFormat="1" ht="11.25" customHeight="1">
      <c r="A54" s="1473"/>
      <c r="B54" s="1473"/>
      <c r="C54" s="317"/>
      <c r="D54" s="316"/>
      <c r="E54" s="316"/>
      <c r="F54" s="316"/>
      <c r="G54" s="316"/>
      <c r="H54" s="316"/>
      <c r="I54" s="316"/>
      <c r="J54" s="316"/>
      <c r="K54" s="316"/>
      <c r="L54" s="316"/>
      <c r="M54" s="316"/>
      <c r="N54" s="316"/>
      <c r="O54" s="316"/>
    </row>
    <row r="55" spans="1:16" s="17" customFormat="1" ht="11.25" customHeight="1">
      <c r="A55" s="1568" t="s">
        <v>343</v>
      </c>
      <c r="B55" s="1583"/>
      <c r="C55" s="3"/>
      <c r="D55" s="316">
        <v>35.299999999999997</v>
      </c>
      <c r="E55" s="316"/>
      <c r="F55" s="316">
        <v>12.9</v>
      </c>
      <c r="G55" s="316">
        <v>15</v>
      </c>
      <c r="H55" s="316">
        <v>12.8</v>
      </c>
      <c r="I55" s="316"/>
      <c r="J55" s="316">
        <v>102.6</v>
      </c>
      <c r="K55" s="316"/>
      <c r="L55" s="316">
        <v>31.5</v>
      </c>
      <c r="M55" s="316">
        <v>39</v>
      </c>
      <c r="N55" s="316">
        <v>32</v>
      </c>
      <c r="O55" s="316"/>
    </row>
    <row r="56" spans="1:16" s="17" customFormat="1" ht="11.25" customHeight="1">
      <c r="A56" s="1473"/>
      <c r="B56" s="1473"/>
      <c r="C56" s="317"/>
      <c r="D56" s="316"/>
      <c r="E56" s="316"/>
      <c r="F56" s="316"/>
      <c r="G56" s="316"/>
      <c r="H56" s="316"/>
      <c r="I56" s="316"/>
      <c r="J56" s="316"/>
      <c r="K56" s="316"/>
      <c r="L56" s="316"/>
      <c r="M56" s="316"/>
      <c r="N56" s="316"/>
      <c r="O56" s="316"/>
    </row>
    <row r="57" spans="1:16" s="17" customFormat="1" ht="11.25" customHeight="1">
      <c r="A57" s="1568" t="s">
        <v>982</v>
      </c>
      <c r="B57" s="1568"/>
      <c r="C57" s="317">
        <v>10</v>
      </c>
      <c r="D57" s="316">
        <v>145.4</v>
      </c>
      <c r="E57" s="316"/>
      <c r="F57" s="316">
        <v>128.5</v>
      </c>
      <c r="G57" s="316">
        <v>121.3</v>
      </c>
      <c r="H57" s="316">
        <v>63.4</v>
      </c>
      <c r="I57" s="316"/>
      <c r="J57" s="316">
        <v>2139.5</v>
      </c>
      <c r="K57" s="316"/>
      <c r="L57" s="316">
        <v>1019.2</v>
      </c>
      <c r="M57" s="316">
        <v>824</v>
      </c>
      <c r="N57" s="316">
        <v>296.3</v>
      </c>
      <c r="O57" s="316"/>
    </row>
    <row r="58" spans="1:16" s="17" customFormat="1" ht="11.25" customHeight="1">
      <c r="A58" s="1473"/>
      <c r="B58" s="1473"/>
      <c r="C58" s="317"/>
      <c r="D58" s="316"/>
      <c r="E58" s="316"/>
      <c r="F58" s="316"/>
      <c r="G58" s="316"/>
      <c r="H58" s="316"/>
      <c r="I58" s="316"/>
      <c r="J58" s="316"/>
      <c r="K58" s="316"/>
      <c r="L58" s="316"/>
      <c r="M58" s="316"/>
      <c r="N58" s="316"/>
      <c r="O58" s="316"/>
    </row>
    <row r="59" spans="1:16" s="17" customFormat="1" ht="11.25" customHeight="1">
      <c r="A59" s="1568" t="s">
        <v>344</v>
      </c>
      <c r="B59" s="1583"/>
      <c r="C59" s="3"/>
      <c r="D59" s="316">
        <v>226.5</v>
      </c>
      <c r="E59" s="316"/>
      <c r="F59" s="316">
        <v>199.8</v>
      </c>
      <c r="G59" s="316">
        <v>198</v>
      </c>
      <c r="H59" s="316">
        <v>116.1</v>
      </c>
      <c r="I59" s="316"/>
      <c r="J59" s="316">
        <v>3608.4</v>
      </c>
      <c r="K59" s="316"/>
      <c r="L59" s="316">
        <v>1667.5</v>
      </c>
      <c r="M59" s="316">
        <v>1297.9000000000001</v>
      </c>
      <c r="N59" s="316">
        <v>643.1</v>
      </c>
      <c r="O59" s="316"/>
      <c r="P59" s="1486"/>
    </row>
    <row r="60" spans="1:16" s="17" customFormat="1" ht="11.25" customHeight="1">
      <c r="A60" s="320"/>
      <c r="B60" s="320"/>
      <c r="C60" s="321"/>
      <c r="D60" s="320"/>
      <c r="E60" s="320"/>
      <c r="F60" s="320"/>
      <c r="G60" s="320"/>
      <c r="H60" s="320"/>
      <c r="I60" s="320"/>
      <c r="J60" s="320"/>
      <c r="K60" s="320"/>
      <c r="L60" s="320"/>
      <c r="M60" s="320"/>
      <c r="N60" s="320"/>
      <c r="O60" s="314"/>
    </row>
    <row r="61" spans="1:16" s="17" customFormat="1" ht="11.25" customHeight="1">
      <c r="A61" s="318"/>
      <c r="B61" s="318"/>
      <c r="C61" s="317"/>
      <c r="D61" s="318"/>
      <c r="E61" s="318"/>
      <c r="F61" s="316"/>
      <c r="G61" s="318"/>
      <c r="H61" s="318"/>
      <c r="I61" s="318"/>
      <c r="J61" s="318"/>
      <c r="K61" s="318"/>
      <c r="L61" s="1566" t="s">
        <v>49</v>
      </c>
      <c r="M61" s="1567"/>
      <c r="N61" s="1567"/>
      <c r="O61" s="1472"/>
    </row>
    <row r="62" spans="1:16" s="17" customFormat="1" ht="11.25" customHeight="1">
      <c r="A62" s="318"/>
      <c r="B62" s="318"/>
      <c r="C62" s="317"/>
      <c r="D62" s="318"/>
      <c r="E62" s="318"/>
      <c r="F62" s="316"/>
      <c r="G62" s="318"/>
      <c r="H62" s="1568" t="s">
        <v>657</v>
      </c>
      <c r="I62" s="1594"/>
      <c r="J62" s="1594"/>
      <c r="K62" s="1594"/>
      <c r="L62" s="1594"/>
      <c r="M62" s="1594"/>
      <c r="N62" s="1594"/>
      <c r="O62" s="1474"/>
    </row>
    <row r="63" spans="1:16" s="164" customFormat="1" ht="12.6" customHeight="1">
      <c r="A63" s="322" t="s">
        <v>50</v>
      </c>
      <c r="B63" s="322"/>
      <c r="C63" s="323"/>
      <c r="D63" s="322"/>
      <c r="E63" s="322"/>
      <c r="G63" s="322"/>
      <c r="H63" s="322"/>
      <c r="I63" s="322"/>
      <c r="J63" s="322"/>
      <c r="K63" s="322"/>
      <c r="L63" s="322"/>
      <c r="M63" s="322"/>
      <c r="N63" s="324"/>
      <c r="O63" s="324"/>
    </row>
    <row r="64" spans="1:16" s="17" customFormat="1" ht="11.25" customHeight="1">
      <c r="A64" s="325" t="str">
        <f>"1."</f>
        <v>1.</v>
      </c>
      <c r="B64" s="325" t="s">
        <v>345</v>
      </c>
      <c r="C64" s="325"/>
      <c r="D64" s="325"/>
      <c r="E64" s="325"/>
      <c r="F64" s="318"/>
      <c r="G64" s="1473" t="str">
        <f>"5."</f>
        <v>5.</v>
      </c>
      <c r="H64" s="17" t="s">
        <v>983</v>
      </c>
      <c r="I64" s="325"/>
      <c r="J64" s="325"/>
      <c r="K64" s="325"/>
      <c r="L64" s="325"/>
      <c r="M64" s="325"/>
      <c r="N64" s="325"/>
      <c r="O64" s="325"/>
    </row>
    <row r="65" spans="1:15" s="17" customFormat="1" ht="11.25" customHeight="1">
      <c r="A65" s="325"/>
      <c r="B65" s="325" t="s">
        <v>346</v>
      </c>
      <c r="C65" s="325"/>
      <c r="D65" s="325"/>
      <c r="E65" s="325"/>
      <c r="F65" s="318"/>
      <c r="G65" s="1478"/>
      <c r="H65" s="1470" t="s">
        <v>984</v>
      </c>
      <c r="I65" s="325"/>
      <c r="J65" s="325"/>
      <c r="K65" s="325"/>
      <c r="L65" s="325"/>
      <c r="M65" s="325"/>
      <c r="N65" s="325"/>
      <c r="O65" s="325"/>
    </row>
    <row r="66" spans="1:15" s="17" customFormat="1" ht="11.25" customHeight="1">
      <c r="A66" s="325"/>
      <c r="B66" s="325" t="s">
        <v>347</v>
      </c>
      <c r="C66" s="325"/>
      <c r="D66" s="325"/>
      <c r="E66" s="325"/>
      <c r="F66" s="322"/>
      <c r="G66" s="1478"/>
      <c r="H66" s="1470" t="s">
        <v>985</v>
      </c>
      <c r="I66" s="325"/>
      <c r="J66" s="325"/>
      <c r="K66" s="325"/>
      <c r="L66" s="325"/>
      <c r="M66" s="325"/>
      <c r="N66" s="325"/>
      <c r="O66" s="325"/>
    </row>
    <row r="67" spans="1:15" s="17" customFormat="1" ht="11.25" customHeight="1">
      <c r="A67" s="325"/>
      <c r="B67" s="325" t="s">
        <v>348</v>
      </c>
      <c r="C67" s="325"/>
      <c r="D67" s="325"/>
      <c r="E67" s="325"/>
      <c r="F67" s="325"/>
      <c r="G67" s="1473" t="str">
        <f>"6."</f>
        <v>6.</v>
      </c>
      <c r="H67" s="1470" t="s">
        <v>986</v>
      </c>
      <c r="I67" s="325"/>
      <c r="J67" s="325"/>
      <c r="K67" s="325"/>
      <c r="L67" s="325"/>
      <c r="M67" s="325"/>
      <c r="N67" s="325"/>
      <c r="O67" s="325"/>
    </row>
    <row r="68" spans="1:15" s="17" customFormat="1" ht="11.25" customHeight="1">
      <c r="B68" s="17" t="s">
        <v>349</v>
      </c>
      <c r="C68" s="1474"/>
      <c r="D68" s="1474"/>
      <c r="E68" s="1474"/>
      <c r="F68" s="325"/>
      <c r="G68" s="1473" t="str">
        <f>"7."</f>
        <v>7.</v>
      </c>
      <c r="H68" s="17" t="s">
        <v>987</v>
      </c>
      <c r="I68" s="1474"/>
      <c r="J68" s="326"/>
      <c r="K68" s="326"/>
      <c r="L68" s="326"/>
      <c r="M68" s="326"/>
      <c r="N68" s="326"/>
      <c r="O68" s="326"/>
    </row>
    <row r="69" spans="1:15" s="17" customFormat="1" ht="11.25" customHeight="1">
      <c r="A69" s="325" t="str">
        <f>"2."</f>
        <v>2.</v>
      </c>
      <c r="B69" s="1470" t="s">
        <v>350</v>
      </c>
      <c r="C69" s="1474"/>
      <c r="D69" s="1474"/>
      <c r="E69" s="1474"/>
      <c r="F69" s="325"/>
      <c r="G69" s="17" t="s">
        <v>988</v>
      </c>
      <c r="H69" s="17" t="s">
        <v>989</v>
      </c>
      <c r="I69" s="1474"/>
      <c r="J69" s="326"/>
      <c r="K69" s="326"/>
      <c r="L69" s="326"/>
      <c r="M69" s="326"/>
      <c r="N69" s="326"/>
      <c r="O69" s="326"/>
    </row>
    <row r="70" spans="1:15" s="17" customFormat="1" ht="11.25" customHeight="1">
      <c r="A70" s="325"/>
      <c r="B70" s="1470" t="s">
        <v>351</v>
      </c>
      <c r="C70" s="1474"/>
      <c r="D70" s="1474"/>
      <c r="E70" s="1474"/>
      <c r="F70" s="325"/>
      <c r="G70" s="1473" t="str">
        <f>"8."</f>
        <v>8.</v>
      </c>
      <c r="H70" s="17" t="s">
        <v>990</v>
      </c>
      <c r="I70" s="1474"/>
      <c r="J70" s="1474"/>
      <c r="K70" s="1474"/>
      <c r="L70" s="326"/>
      <c r="M70" s="326"/>
      <c r="N70" s="326"/>
      <c r="O70" s="326"/>
    </row>
    <row r="71" spans="1:15" s="17" customFormat="1" ht="11.25" customHeight="1">
      <c r="A71" s="325" t="str">
        <f>"3."</f>
        <v>3.</v>
      </c>
      <c r="B71" s="1470" t="s">
        <v>352</v>
      </c>
      <c r="C71" s="1474"/>
      <c r="D71" s="1474"/>
      <c r="E71" s="1474"/>
      <c r="F71" s="1474"/>
      <c r="G71" s="1473" t="str">
        <f>"9."</f>
        <v>9.</v>
      </c>
      <c r="H71" s="17" t="s">
        <v>991</v>
      </c>
      <c r="I71" s="1474"/>
      <c r="J71" s="1474"/>
      <c r="K71" s="1474"/>
      <c r="L71" s="326"/>
      <c r="M71" s="326"/>
      <c r="N71" s="326"/>
      <c r="O71" s="326"/>
    </row>
    <row r="72" spans="1:15" s="17" customFormat="1" ht="11.25" customHeight="1">
      <c r="A72" s="325"/>
      <c r="B72" s="1470" t="s">
        <v>353</v>
      </c>
      <c r="C72" s="1474"/>
      <c r="D72" s="1474"/>
      <c r="E72" s="1474"/>
      <c r="F72" s="1474"/>
      <c r="G72" s="1473" t="str">
        <f>"10."</f>
        <v>10.</v>
      </c>
      <c r="H72" s="17" t="s">
        <v>992</v>
      </c>
      <c r="I72" s="326"/>
      <c r="J72" s="326"/>
      <c r="K72" s="326"/>
      <c r="L72" s="326"/>
      <c r="M72" s="326"/>
      <c r="N72" s="326"/>
      <c r="O72" s="326"/>
    </row>
    <row r="73" spans="1:15" s="17" customFormat="1" ht="11.25" customHeight="1">
      <c r="A73" s="325" t="str">
        <f>"4."</f>
        <v>4.</v>
      </c>
      <c r="B73" s="17" t="s">
        <v>658</v>
      </c>
      <c r="C73" s="1474"/>
      <c r="D73" s="1474"/>
      <c r="E73" s="1474"/>
      <c r="F73" s="1474"/>
      <c r="H73" s="326" t="s">
        <v>994</v>
      </c>
      <c r="I73" s="1474"/>
      <c r="J73" s="1474"/>
      <c r="K73" s="1474"/>
      <c r="L73" s="1474"/>
      <c r="M73" s="326"/>
      <c r="N73" s="326"/>
      <c r="O73" s="326"/>
    </row>
    <row r="74" spans="1:15" s="17" customFormat="1" ht="11.25" customHeight="1">
      <c r="B74" s="1470" t="s">
        <v>659</v>
      </c>
      <c r="C74" s="3"/>
      <c r="D74" s="326"/>
      <c r="E74" s="326"/>
      <c r="F74" s="1474"/>
      <c r="G74" s="331"/>
      <c r="H74" s="331"/>
      <c r="I74" s="326"/>
      <c r="J74" s="326"/>
      <c r="K74" s="326"/>
      <c r="L74" s="326"/>
      <c r="M74" s="326"/>
      <c r="N74" s="326"/>
      <c r="O74" s="326"/>
    </row>
    <row r="75" spans="1:15" s="17" customFormat="1" ht="11.25" customHeight="1">
      <c r="B75" s="1470" t="s">
        <v>993</v>
      </c>
      <c r="C75" s="3"/>
      <c r="D75" s="326"/>
      <c r="E75" s="326"/>
      <c r="F75" s="1474"/>
      <c r="G75" s="328"/>
      <c r="H75" s="327" t="s">
        <v>995</v>
      </c>
      <c r="I75" s="326"/>
      <c r="J75" s="326"/>
      <c r="K75" s="326"/>
      <c r="L75" s="326"/>
      <c r="M75" s="326"/>
      <c r="N75" s="326"/>
      <c r="O75" s="326"/>
    </row>
    <row r="77" spans="1:15" s="17" customFormat="1" ht="11.25" customHeight="1">
      <c r="C77" s="329"/>
      <c r="D77" s="328"/>
      <c r="E77" s="328"/>
      <c r="F77" s="1474"/>
      <c r="I77" s="328"/>
      <c r="J77" s="328"/>
      <c r="K77" s="328"/>
      <c r="L77" s="328"/>
      <c r="M77" s="328"/>
      <c r="N77" s="328"/>
      <c r="O77" s="328"/>
    </row>
    <row r="78" spans="1:15" s="17" customFormat="1" ht="11.25" customHeight="1">
      <c r="C78" s="1471"/>
      <c r="D78" s="1471"/>
      <c r="E78" s="1471"/>
      <c r="F78" s="326"/>
      <c r="G78" s="1471"/>
      <c r="H78" s="330"/>
      <c r="I78" s="330"/>
      <c r="J78" s="330"/>
      <c r="K78" s="330"/>
      <c r="L78" s="330"/>
      <c r="M78" s="330"/>
      <c r="N78" s="330"/>
      <c r="O78" s="330"/>
    </row>
    <row r="79" spans="1:15" s="17" customFormat="1" ht="11.25" customHeight="1">
      <c r="C79" s="1474"/>
      <c r="D79" s="1474"/>
      <c r="E79" s="1474"/>
      <c r="F79" s="326"/>
      <c r="G79" s="326"/>
      <c r="H79" s="326"/>
      <c r="I79" s="326"/>
      <c r="J79" s="326"/>
      <c r="K79" s="326"/>
      <c r="L79" s="326"/>
      <c r="M79" s="326"/>
      <c r="N79" s="326"/>
      <c r="O79" s="326"/>
    </row>
    <row r="80" spans="1:15">
      <c r="A80" s="332"/>
      <c r="B80" s="332"/>
      <c r="D80" s="332"/>
      <c r="E80" s="332"/>
      <c r="F80" s="1471"/>
      <c r="G80" s="332"/>
      <c r="H80" s="332"/>
      <c r="I80" s="332"/>
      <c r="J80" s="332"/>
      <c r="K80" s="332"/>
      <c r="L80" s="332"/>
      <c r="M80" s="332"/>
      <c r="N80" s="332"/>
      <c r="O80" s="332"/>
    </row>
    <row r="81" spans="1:15">
      <c r="A81" s="332"/>
      <c r="B81" s="332"/>
      <c r="D81" s="332"/>
      <c r="E81" s="332"/>
      <c r="F81" s="332"/>
      <c r="G81" s="332"/>
      <c r="H81" s="332"/>
      <c r="I81" s="332"/>
      <c r="J81" s="332"/>
      <c r="K81" s="332"/>
      <c r="L81" s="332"/>
      <c r="M81" s="332"/>
      <c r="N81" s="332"/>
      <c r="O81" s="332"/>
    </row>
    <row r="82" spans="1:15">
      <c r="A82" s="332"/>
      <c r="B82" s="332"/>
      <c r="D82" s="332"/>
      <c r="E82" s="332"/>
      <c r="F82" s="332"/>
      <c r="G82" s="332"/>
      <c r="H82" s="332"/>
      <c r="I82" s="332"/>
      <c r="J82" s="332"/>
      <c r="K82" s="332"/>
      <c r="L82" s="332"/>
      <c r="M82" s="332"/>
      <c r="N82" s="332"/>
      <c r="O82" s="332"/>
    </row>
    <row r="83" spans="1:15">
      <c r="A83" s="332"/>
      <c r="B83" s="332"/>
      <c r="D83" s="332"/>
      <c r="E83" s="332"/>
      <c r="F83" s="332"/>
      <c r="G83" s="332"/>
      <c r="H83" s="332"/>
      <c r="I83" s="332"/>
      <c r="J83" s="332"/>
      <c r="K83" s="332"/>
      <c r="L83" s="332"/>
      <c r="M83" s="332"/>
      <c r="N83" s="332"/>
      <c r="O83" s="332"/>
    </row>
    <row r="84" spans="1:15">
      <c r="A84" s="332"/>
      <c r="B84" s="332"/>
      <c r="D84" s="332"/>
      <c r="E84" s="332"/>
      <c r="F84" s="332"/>
      <c r="G84" s="332"/>
      <c r="H84" s="332"/>
      <c r="I84" s="332"/>
      <c r="J84" s="332"/>
      <c r="K84" s="332"/>
      <c r="L84" s="332"/>
      <c r="M84" s="332"/>
      <c r="N84" s="332"/>
      <c r="O84" s="332"/>
    </row>
    <row r="85" spans="1:15">
      <c r="A85" s="332"/>
      <c r="B85" s="332"/>
      <c r="D85" s="332"/>
      <c r="E85" s="332"/>
      <c r="F85" s="332"/>
      <c r="G85" s="332"/>
      <c r="H85" s="332"/>
      <c r="I85" s="332"/>
      <c r="J85" s="332"/>
      <c r="K85" s="332"/>
      <c r="L85" s="332"/>
      <c r="M85" s="332"/>
      <c r="N85" s="332"/>
      <c r="O85" s="332"/>
    </row>
    <row r="86" spans="1:15">
      <c r="A86" s="332"/>
      <c r="B86" s="332"/>
      <c r="D86" s="332"/>
      <c r="E86" s="332"/>
      <c r="F86" s="332"/>
      <c r="G86" s="332"/>
      <c r="H86" s="332"/>
      <c r="I86" s="332"/>
      <c r="J86" s="332"/>
      <c r="K86" s="332"/>
      <c r="L86" s="332"/>
      <c r="M86" s="332"/>
      <c r="N86" s="332"/>
      <c r="O86" s="332"/>
    </row>
    <row r="87" spans="1:15">
      <c r="A87" s="332"/>
      <c r="B87" s="332"/>
      <c r="D87" s="332"/>
      <c r="E87" s="332"/>
      <c r="F87" s="332"/>
      <c r="G87" s="332"/>
      <c r="H87" s="332"/>
      <c r="I87" s="332"/>
      <c r="J87" s="332"/>
      <c r="K87" s="332"/>
      <c r="L87" s="332"/>
      <c r="M87" s="332"/>
      <c r="N87" s="332"/>
      <c r="O87" s="332"/>
    </row>
    <row r="88" spans="1:15">
      <c r="A88" s="332"/>
      <c r="B88" s="332"/>
      <c r="D88" s="332"/>
      <c r="E88" s="332"/>
      <c r="F88" s="332"/>
      <c r="G88" s="332"/>
      <c r="H88" s="332"/>
      <c r="I88" s="332"/>
      <c r="J88" s="332"/>
      <c r="K88" s="332"/>
      <c r="L88" s="332"/>
      <c r="M88" s="332"/>
      <c r="N88" s="332"/>
      <c r="O88" s="332"/>
    </row>
    <row r="89" spans="1:15">
      <c r="A89" s="332"/>
      <c r="B89" s="332"/>
      <c r="D89" s="332"/>
      <c r="E89" s="332"/>
      <c r="F89" s="332"/>
      <c r="G89" s="332"/>
      <c r="H89" s="332"/>
      <c r="I89" s="332"/>
      <c r="J89" s="332"/>
      <c r="K89" s="332"/>
      <c r="L89" s="332"/>
      <c r="M89" s="332"/>
      <c r="N89" s="332"/>
      <c r="O89" s="332"/>
    </row>
    <row r="90" spans="1:15">
      <c r="A90" s="332"/>
      <c r="B90" s="332"/>
      <c r="D90" s="332"/>
      <c r="E90" s="332"/>
      <c r="F90" s="332"/>
      <c r="G90" s="332"/>
      <c r="H90" s="332"/>
      <c r="I90" s="332"/>
      <c r="J90" s="332"/>
      <c r="K90" s="332"/>
      <c r="L90" s="332"/>
      <c r="M90" s="332"/>
      <c r="N90" s="332"/>
      <c r="O90" s="332"/>
    </row>
    <row r="91" spans="1:15">
      <c r="A91" s="332"/>
      <c r="B91" s="332"/>
      <c r="D91" s="332"/>
      <c r="E91" s="332"/>
      <c r="F91" s="332"/>
      <c r="G91" s="332"/>
      <c r="H91" s="332"/>
      <c r="I91" s="332"/>
      <c r="J91" s="332"/>
      <c r="K91" s="332"/>
      <c r="L91" s="332"/>
      <c r="M91" s="332"/>
      <c r="N91" s="332"/>
      <c r="O91" s="332"/>
    </row>
    <row r="92" spans="1:15">
      <c r="A92" s="332"/>
      <c r="B92" s="332"/>
      <c r="D92" s="332"/>
      <c r="E92" s="332"/>
      <c r="F92" s="332"/>
      <c r="G92" s="332"/>
      <c r="H92" s="332"/>
      <c r="I92" s="332"/>
      <c r="J92" s="332"/>
      <c r="K92" s="332"/>
      <c r="L92" s="332"/>
      <c r="M92" s="332"/>
      <c r="N92" s="332"/>
      <c r="O92" s="332"/>
    </row>
    <row r="93" spans="1:15">
      <c r="A93" s="332"/>
      <c r="B93" s="332"/>
      <c r="D93" s="332"/>
      <c r="E93" s="332"/>
      <c r="F93" s="332"/>
      <c r="G93" s="332"/>
      <c r="H93" s="332"/>
      <c r="I93" s="332"/>
      <c r="J93" s="332"/>
      <c r="K93" s="332"/>
      <c r="L93" s="332"/>
      <c r="M93" s="332"/>
      <c r="N93" s="332"/>
      <c r="O93" s="332"/>
    </row>
    <row r="94" spans="1:15">
      <c r="A94" s="332"/>
      <c r="B94" s="332"/>
      <c r="D94" s="332"/>
      <c r="E94" s="332"/>
      <c r="F94" s="332"/>
      <c r="G94" s="332"/>
      <c r="H94" s="332"/>
      <c r="I94" s="332"/>
      <c r="J94" s="332"/>
      <c r="K94" s="332"/>
      <c r="L94" s="332"/>
      <c r="M94" s="332"/>
      <c r="N94" s="332"/>
      <c r="O94" s="332"/>
    </row>
    <row r="95" spans="1:15">
      <c r="A95" s="332"/>
      <c r="B95" s="332"/>
      <c r="D95" s="332"/>
      <c r="E95" s="332"/>
      <c r="F95" s="332"/>
      <c r="G95" s="332"/>
      <c r="H95" s="332"/>
      <c r="I95" s="332"/>
      <c r="J95" s="332"/>
      <c r="K95" s="332"/>
      <c r="L95" s="332"/>
      <c r="M95" s="332"/>
      <c r="N95" s="332"/>
      <c r="O95" s="332"/>
    </row>
    <row r="96" spans="1:15">
      <c r="A96" s="332"/>
      <c r="B96" s="332"/>
      <c r="D96" s="332"/>
      <c r="E96" s="332"/>
      <c r="F96" s="332"/>
      <c r="G96" s="332"/>
      <c r="H96" s="332"/>
      <c r="I96" s="332"/>
      <c r="J96" s="332"/>
      <c r="K96" s="332"/>
      <c r="L96" s="332"/>
      <c r="M96" s="332"/>
      <c r="N96" s="332"/>
      <c r="O96" s="332"/>
    </row>
    <row r="97" spans="1:15">
      <c r="A97" s="332"/>
      <c r="B97" s="332"/>
      <c r="D97" s="332"/>
      <c r="E97" s="332"/>
      <c r="F97" s="332"/>
      <c r="G97" s="332"/>
      <c r="H97" s="332"/>
      <c r="I97" s="332"/>
      <c r="J97" s="332"/>
      <c r="K97" s="332"/>
      <c r="L97" s="332"/>
      <c r="M97" s="332"/>
      <c r="N97" s="332"/>
      <c r="O97" s="332"/>
    </row>
    <row r="98" spans="1:15">
      <c r="A98" s="332"/>
      <c r="B98" s="332"/>
      <c r="D98" s="332"/>
      <c r="E98" s="332"/>
      <c r="F98" s="332"/>
      <c r="G98" s="332"/>
      <c r="H98" s="332"/>
      <c r="I98" s="332"/>
      <c r="J98" s="332"/>
      <c r="K98" s="332"/>
      <c r="L98" s="332"/>
      <c r="M98" s="332"/>
      <c r="N98" s="332"/>
      <c r="O98" s="332"/>
    </row>
    <row r="99" spans="1:15">
      <c r="A99" s="332"/>
      <c r="B99" s="332"/>
      <c r="D99" s="332"/>
      <c r="E99" s="332"/>
      <c r="F99" s="332"/>
      <c r="G99" s="332"/>
      <c r="H99" s="332"/>
      <c r="I99" s="332"/>
      <c r="J99" s="332"/>
      <c r="K99" s="332"/>
      <c r="L99" s="332"/>
      <c r="M99" s="332"/>
      <c r="N99" s="332"/>
      <c r="O99" s="332"/>
    </row>
    <row r="100" spans="1:15">
      <c r="A100" s="332"/>
      <c r="B100" s="332"/>
      <c r="D100" s="332"/>
      <c r="E100" s="332"/>
      <c r="F100" s="332"/>
      <c r="G100" s="332"/>
      <c r="H100" s="332"/>
      <c r="I100" s="332"/>
      <c r="J100" s="332"/>
      <c r="K100" s="332"/>
      <c r="L100" s="332"/>
      <c r="M100" s="332"/>
      <c r="N100" s="332"/>
      <c r="O100" s="332"/>
    </row>
    <row r="101" spans="1:15">
      <c r="A101" s="332"/>
      <c r="B101" s="332"/>
      <c r="D101" s="332"/>
      <c r="E101" s="332"/>
      <c r="F101" s="332"/>
      <c r="G101" s="332"/>
      <c r="H101" s="332"/>
      <c r="I101" s="332"/>
      <c r="J101" s="332"/>
      <c r="K101" s="332"/>
      <c r="L101" s="332"/>
      <c r="M101" s="332"/>
      <c r="N101" s="332"/>
      <c r="O101" s="332"/>
    </row>
    <row r="102" spans="1:15">
      <c r="A102" s="332"/>
      <c r="B102" s="332"/>
      <c r="D102" s="332"/>
      <c r="E102" s="332"/>
      <c r="F102" s="332"/>
      <c r="G102" s="332"/>
      <c r="H102" s="332"/>
      <c r="I102" s="332"/>
      <c r="J102" s="332"/>
      <c r="K102" s="332"/>
      <c r="L102" s="332"/>
      <c r="M102" s="332"/>
      <c r="N102" s="332"/>
      <c r="O102" s="332"/>
    </row>
    <row r="103" spans="1:15">
      <c r="A103" s="332"/>
      <c r="B103" s="332"/>
      <c r="D103" s="332"/>
      <c r="E103" s="332"/>
      <c r="F103" s="332"/>
      <c r="G103" s="332"/>
      <c r="H103" s="332"/>
      <c r="I103" s="332"/>
      <c r="J103" s="332"/>
      <c r="K103" s="332"/>
      <c r="L103" s="332"/>
      <c r="M103" s="332"/>
      <c r="N103" s="332"/>
      <c r="O103" s="332"/>
    </row>
    <row r="104" spans="1:15">
      <c r="A104" s="332"/>
      <c r="B104" s="332"/>
      <c r="D104" s="332"/>
      <c r="E104" s="332"/>
      <c r="F104" s="332"/>
      <c r="G104" s="332"/>
      <c r="H104" s="332"/>
      <c r="I104" s="332"/>
      <c r="J104" s="332"/>
      <c r="K104" s="332"/>
      <c r="L104" s="332"/>
      <c r="M104" s="332"/>
      <c r="N104" s="332"/>
      <c r="O104" s="332"/>
    </row>
    <row r="105" spans="1:15">
      <c r="A105" s="332"/>
      <c r="B105" s="332"/>
      <c r="D105" s="332"/>
      <c r="E105" s="332"/>
      <c r="F105" s="332"/>
      <c r="G105" s="332"/>
      <c r="H105" s="332"/>
      <c r="I105" s="332"/>
      <c r="J105" s="332"/>
      <c r="K105" s="332"/>
      <c r="L105" s="332"/>
      <c r="M105" s="332"/>
      <c r="N105" s="332"/>
      <c r="O105" s="332"/>
    </row>
    <row r="106" spans="1:15">
      <c r="A106" s="332"/>
      <c r="B106" s="332"/>
      <c r="D106" s="332"/>
      <c r="E106" s="332"/>
      <c r="F106" s="332"/>
      <c r="G106" s="332"/>
      <c r="H106" s="332"/>
      <c r="I106" s="332"/>
      <c r="J106" s="332"/>
      <c r="K106" s="332"/>
      <c r="L106" s="332"/>
      <c r="M106" s="332"/>
      <c r="N106" s="332"/>
      <c r="O106" s="332"/>
    </row>
    <row r="107" spans="1:15">
      <c r="A107" s="332"/>
      <c r="B107" s="332"/>
      <c r="D107" s="332"/>
      <c r="E107" s="332"/>
      <c r="F107" s="332"/>
      <c r="G107" s="332"/>
      <c r="H107" s="332"/>
      <c r="I107" s="332"/>
      <c r="J107" s="332"/>
      <c r="K107" s="332"/>
      <c r="L107" s="332"/>
      <c r="M107" s="332"/>
      <c r="N107" s="332"/>
      <c r="O107" s="332"/>
    </row>
    <row r="108" spans="1:15">
      <c r="A108" s="332"/>
      <c r="B108" s="332"/>
      <c r="D108" s="332"/>
      <c r="E108" s="332"/>
      <c r="F108" s="332"/>
      <c r="G108" s="332"/>
      <c r="H108" s="332"/>
      <c r="I108" s="332"/>
      <c r="J108" s="332"/>
      <c r="K108" s="332"/>
      <c r="L108" s="332"/>
      <c r="M108" s="332"/>
      <c r="N108" s="332"/>
      <c r="O108" s="332"/>
    </row>
    <row r="109" spans="1:15">
      <c r="A109" s="332"/>
      <c r="B109" s="332"/>
      <c r="D109" s="332"/>
      <c r="E109" s="332"/>
      <c r="F109" s="332"/>
      <c r="G109" s="332"/>
      <c r="H109" s="332"/>
      <c r="I109" s="332"/>
      <c r="J109" s="332"/>
      <c r="K109" s="332"/>
      <c r="L109" s="332"/>
      <c r="M109" s="332"/>
      <c r="N109" s="332"/>
      <c r="O109" s="332"/>
    </row>
    <row r="110" spans="1:15">
      <c r="A110" s="332"/>
      <c r="B110" s="332"/>
      <c r="D110" s="332"/>
      <c r="E110" s="332"/>
      <c r="F110" s="332"/>
      <c r="G110" s="332"/>
      <c r="H110" s="332"/>
      <c r="I110" s="332"/>
      <c r="J110" s="332"/>
      <c r="K110" s="332"/>
      <c r="L110" s="332"/>
      <c r="M110" s="332"/>
      <c r="N110" s="332"/>
      <c r="O110" s="332"/>
    </row>
    <row r="111" spans="1:15">
      <c r="A111" s="332"/>
      <c r="B111" s="332"/>
      <c r="D111" s="332"/>
      <c r="E111" s="332"/>
      <c r="F111" s="332"/>
      <c r="G111" s="332"/>
      <c r="H111" s="332"/>
      <c r="I111" s="332"/>
      <c r="J111" s="332"/>
      <c r="K111" s="332"/>
      <c r="L111" s="332"/>
      <c r="M111" s="332"/>
      <c r="N111" s="332"/>
      <c r="O111" s="332"/>
    </row>
    <row r="112" spans="1:15">
      <c r="A112" s="332"/>
      <c r="B112" s="332"/>
      <c r="D112" s="332"/>
      <c r="E112" s="332"/>
      <c r="F112" s="332"/>
      <c r="G112" s="332"/>
      <c r="H112" s="332"/>
      <c r="I112" s="332"/>
      <c r="J112" s="332"/>
      <c r="K112" s="332"/>
      <c r="L112" s="332"/>
      <c r="M112" s="332"/>
      <c r="N112" s="332"/>
      <c r="O112" s="332"/>
    </row>
    <row r="113" spans="1:15">
      <c r="A113" s="332"/>
      <c r="B113" s="332"/>
      <c r="D113" s="332"/>
      <c r="E113" s="332"/>
      <c r="F113" s="332"/>
      <c r="G113" s="332"/>
      <c r="H113" s="332"/>
      <c r="I113" s="332"/>
      <c r="J113" s="332"/>
      <c r="K113" s="332"/>
      <c r="L113" s="332"/>
      <c r="M113" s="332"/>
      <c r="N113" s="332"/>
      <c r="O113" s="332"/>
    </row>
    <row r="114" spans="1:15">
      <c r="A114" s="332"/>
      <c r="B114" s="332"/>
      <c r="D114" s="332"/>
      <c r="E114" s="332"/>
      <c r="F114" s="332"/>
      <c r="G114" s="332"/>
      <c r="H114" s="332"/>
      <c r="I114" s="332"/>
      <c r="J114" s="332"/>
      <c r="K114" s="332"/>
      <c r="L114" s="332"/>
      <c r="M114" s="332"/>
      <c r="N114" s="332"/>
      <c r="O114" s="332"/>
    </row>
    <row r="115" spans="1:15">
      <c r="A115" s="332"/>
      <c r="B115" s="332"/>
      <c r="D115" s="332"/>
      <c r="E115" s="332"/>
      <c r="F115" s="332"/>
      <c r="G115" s="332"/>
      <c r="H115" s="332"/>
      <c r="I115" s="332"/>
      <c r="J115" s="332"/>
      <c r="K115" s="332"/>
      <c r="L115" s="332"/>
      <c r="M115" s="332"/>
      <c r="N115" s="332"/>
      <c r="O115" s="332"/>
    </row>
    <row r="116" spans="1:15">
      <c r="A116" s="332"/>
      <c r="B116" s="332"/>
      <c r="D116" s="332"/>
      <c r="E116" s="332"/>
      <c r="F116" s="332"/>
      <c r="G116" s="332"/>
      <c r="H116" s="332"/>
      <c r="I116" s="332"/>
      <c r="J116" s="332"/>
      <c r="K116" s="332"/>
      <c r="L116" s="332"/>
      <c r="M116" s="332"/>
      <c r="N116" s="332"/>
      <c r="O116" s="332"/>
    </row>
    <row r="117" spans="1:15">
      <c r="A117" s="332"/>
      <c r="B117" s="332"/>
      <c r="D117" s="332"/>
      <c r="E117" s="332"/>
      <c r="F117" s="332"/>
      <c r="G117" s="332"/>
      <c r="H117" s="332"/>
      <c r="I117" s="332"/>
      <c r="J117" s="332"/>
      <c r="K117" s="332"/>
      <c r="L117" s="332"/>
      <c r="M117" s="332"/>
      <c r="N117" s="332"/>
      <c r="O117" s="332"/>
    </row>
    <row r="118" spans="1:15">
      <c r="A118" s="332"/>
      <c r="B118" s="332"/>
      <c r="D118" s="332"/>
      <c r="E118" s="332"/>
      <c r="F118" s="332"/>
      <c r="G118" s="332"/>
      <c r="H118" s="332"/>
      <c r="I118" s="332"/>
      <c r="J118" s="332"/>
      <c r="K118" s="332"/>
      <c r="L118" s="332"/>
      <c r="M118" s="332"/>
      <c r="N118" s="332"/>
      <c r="O118" s="332"/>
    </row>
    <row r="119" spans="1:15">
      <c r="A119" s="332"/>
      <c r="B119" s="332"/>
      <c r="D119" s="332"/>
      <c r="E119" s="332"/>
      <c r="F119" s="332"/>
      <c r="G119" s="332"/>
      <c r="H119" s="332"/>
      <c r="I119" s="332"/>
      <c r="J119" s="332"/>
      <c r="K119" s="332"/>
      <c r="L119" s="332"/>
      <c r="M119" s="332"/>
      <c r="N119" s="332"/>
      <c r="O119" s="332"/>
    </row>
    <row r="120" spans="1:15">
      <c r="A120" s="332"/>
      <c r="B120" s="332"/>
      <c r="D120" s="332"/>
      <c r="E120" s="332"/>
      <c r="F120" s="332"/>
      <c r="G120" s="332"/>
      <c r="H120" s="332"/>
      <c r="I120" s="332"/>
      <c r="J120" s="332"/>
      <c r="K120" s="332"/>
      <c r="L120" s="332"/>
      <c r="M120" s="332"/>
      <c r="N120" s="332"/>
      <c r="O120" s="332"/>
    </row>
    <row r="121" spans="1:15">
      <c r="A121" s="332"/>
      <c r="B121" s="332"/>
      <c r="D121" s="332"/>
      <c r="E121" s="332"/>
      <c r="F121" s="332"/>
      <c r="G121" s="332"/>
      <c r="H121" s="332"/>
      <c r="I121" s="332"/>
      <c r="J121" s="332"/>
      <c r="K121" s="332"/>
      <c r="L121" s="332"/>
      <c r="M121" s="332"/>
      <c r="N121" s="332"/>
      <c r="O121" s="332"/>
    </row>
    <row r="122" spans="1:15">
      <c r="A122" s="332"/>
      <c r="B122" s="332"/>
      <c r="D122" s="332"/>
      <c r="E122" s="332"/>
      <c r="F122" s="332"/>
      <c r="G122" s="332"/>
      <c r="H122" s="332"/>
      <c r="I122" s="332"/>
      <c r="J122" s="332"/>
      <c r="K122" s="332"/>
      <c r="L122" s="332"/>
      <c r="M122" s="332"/>
      <c r="N122" s="332"/>
      <c r="O122" s="332"/>
    </row>
    <row r="123" spans="1:15">
      <c r="A123" s="332"/>
      <c r="B123" s="332"/>
      <c r="D123" s="332"/>
      <c r="E123" s="332"/>
      <c r="F123" s="332"/>
      <c r="G123" s="332"/>
      <c r="H123" s="332"/>
      <c r="I123" s="332"/>
      <c r="J123" s="332"/>
      <c r="K123" s="332"/>
      <c r="L123" s="332"/>
      <c r="M123" s="332"/>
      <c r="N123" s="332"/>
      <c r="O123" s="332"/>
    </row>
    <row r="124" spans="1:15">
      <c r="A124" s="332"/>
      <c r="B124" s="332"/>
      <c r="D124" s="332"/>
      <c r="E124" s="332"/>
      <c r="F124" s="332"/>
      <c r="G124" s="332"/>
      <c r="H124" s="332"/>
      <c r="I124" s="332"/>
      <c r="J124" s="332"/>
      <c r="K124" s="332"/>
      <c r="L124" s="332"/>
      <c r="M124" s="332"/>
      <c r="N124" s="332"/>
      <c r="O124" s="332"/>
    </row>
    <row r="125" spans="1:15">
      <c r="A125" s="332"/>
      <c r="B125" s="332"/>
      <c r="D125" s="332"/>
      <c r="E125" s="332"/>
      <c r="F125" s="332"/>
      <c r="G125" s="332"/>
      <c r="H125" s="332"/>
      <c r="I125" s="332"/>
      <c r="J125" s="332"/>
      <c r="K125" s="332"/>
      <c r="L125" s="332"/>
      <c r="M125" s="332"/>
      <c r="N125" s="332"/>
      <c r="O125" s="332"/>
    </row>
    <row r="126" spans="1:15">
      <c r="A126" s="332"/>
      <c r="B126" s="332"/>
      <c r="D126" s="332"/>
      <c r="E126" s="332"/>
      <c r="F126" s="332"/>
      <c r="G126" s="332"/>
      <c r="H126" s="332"/>
      <c r="I126" s="332"/>
      <c r="J126" s="332"/>
      <c r="K126" s="332"/>
      <c r="L126" s="332"/>
      <c r="M126" s="332"/>
      <c r="N126" s="332"/>
      <c r="O126" s="332"/>
    </row>
    <row r="127" spans="1:15">
      <c r="A127" s="332"/>
      <c r="B127" s="332"/>
      <c r="D127" s="332"/>
      <c r="E127" s="332"/>
      <c r="F127" s="332"/>
      <c r="G127" s="332"/>
      <c r="H127" s="332"/>
      <c r="I127" s="332"/>
      <c r="J127" s="332"/>
      <c r="K127" s="332"/>
      <c r="L127" s="332"/>
      <c r="M127" s="332"/>
      <c r="N127" s="332"/>
      <c r="O127" s="332"/>
    </row>
    <row r="128" spans="1:15">
      <c r="A128" s="332"/>
      <c r="B128" s="332"/>
      <c r="D128" s="332"/>
      <c r="E128" s="332"/>
      <c r="F128" s="332"/>
      <c r="G128" s="332"/>
      <c r="H128" s="332"/>
      <c r="I128" s="332"/>
      <c r="J128" s="332"/>
      <c r="K128" s="332"/>
      <c r="L128" s="332"/>
      <c r="M128" s="332"/>
      <c r="N128" s="332"/>
      <c r="O128" s="332"/>
    </row>
    <row r="129" spans="1:15">
      <c r="A129" s="332"/>
      <c r="B129" s="332"/>
      <c r="D129" s="332"/>
      <c r="E129" s="332"/>
      <c r="F129" s="332"/>
      <c r="G129" s="332"/>
      <c r="H129" s="332"/>
      <c r="I129" s="332"/>
      <c r="J129" s="332"/>
      <c r="K129" s="332"/>
      <c r="L129" s="332"/>
      <c r="M129" s="332"/>
      <c r="N129" s="332"/>
      <c r="O129" s="332"/>
    </row>
    <row r="130" spans="1:15">
      <c r="A130" s="332"/>
      <c r="B130" s="332"/>
      <c r="D130" s="332"/>
      <c r="E130" s="332"/>
      <c r="F130" s="332"/>
      <c r="G130" s="332"/>
      <c r="H130" s="332"/>
      <c r="I130" s="332"/>
      <c r="J130" s="332"/>
      <c r="K130" s="332"/>
      <c r="L130" s="332"/>
      <c r="M130" s="332"/>
      <c r="N130" s="332"/>
      <c r="O130" s="332"/>
    </row>
    <row r="131" spans="1:15">
      <c r="A131" s="332"/>
      <c r="B131" s="332"/>
      <c r="D131" s="332"/>
      <c r="E131" s="332"/>
      <c r="F131" s="332"/>
      <c r="G131" s="332"/>
      <c r="H131" s="332"/>
      <c r="I131" s="332"/>
      <c r="J131" s="332"/>
      <c r="K131" s="332"/>
      <c r="L131" s="332"/>
      <c r="M131" s="332"/>
      <c r="N131" s="332"/>
      <c r="O131" s="332"/>
    </row>
    <row r="132" spans="1:15">
      <c r="A132" s="332"/>
      <c r="B132" s="332"/>
      <c r="D132" s="332"/>
      <c r="E132" s="332"/>
      <c r="F132" s="332"/>
      <c r="G132" s="332"/>
      <c r="H132" s="332"/>
      <c r="I132" s="332"/>
      <c r="J132" s="332"/>
      <c r="K132" s="332"/>
      <c r="L132" s="332"/>
      <c r="M132" s="332"/>
      <c r="N132" s="332"/>
      <c r="O132" s="332"/>
    </row>
    <row r="133" spans="1:15">
      <c r="A133" s="332"/>
      <c r="B133" s="332"/>
      <c r="D133" s="332"/>
      <c r="E133" s="332"/>
      <c r="F133" s="332"/>
      <c r="G133" s="332"/>
      <c r="H133" s="332"/>
      <c r="I133" s="332"/>
      <c r="J133" s="332"/>
      <c r="K133" s="332"/>
      <c r="L133" s="332"/>
      <c r="M133" s="332"/>
      <c r="N133" s="332"/>
      <c r="O133" s="332"/>
    </row>
    <row r="134" spans="1:15">
      <c r="A134" s="332"/>
      <c r="B134" s="332"/>
      <c r="D134" s="332"/>
      <c r="E134" s="332"/>
      <c r="F134" s="332"/>
      <c r="G134" s="332"/>
      <c r="H134" s="332"/>
      <c r="I134" s="332"/>
      <c r="J134" s="332"/>
      <c r="K134" s="332"/>
      <c r="L134" s="332"/>
      <c r="M134" s="332"/>
      <c r="N134" s="332"/>
      <c r="O134" s="332"/>
    </row>
    <row r="135" spans="1:15">
      <c r="A135" s="332"/>
      <c r="B135" s="332"/>
      <c r="D135" s="332"/>
      <c r="E135" s="332"/>
      <c r="F135" s="332"/>
      <c r="G135" s="332"/>
      <c r="H135" s="332"/>
      <c r="I135" s="332"/>
      <c r="J135" s="332"/>
      <c r="K135" s="332"/>
      <c r="L135" s="332"/>
      <c r="M135" s="332"/>
      <c r="N135" s="332"/>
      <c r="O135" s="332"/>
    </row>
    <row r="136" spans="1:15">
      <c r="A136" s="332"/>
      <c r="B136" s="332"/>
      <c r="D136" s="332"/>
      <c r="E136" s="332"/>
      <c r="F136" s="332"/>
      <c r="G136" s="332"/>
      <c r="H136" s="332"/>
      <c r="I136" s="332"/>
      <c r="J136" s="332"/>
      <c r="K136" s="332"/>
      <c r="L136" s="332"/>
      <c r="M136" s="332"/>
      <c r="N136" s="332"/>
      <c r="O136" s="332"/>
    </row>
    <row r="137" spans="1:15">
      <c r="A137" s="332"/>
      <c r="B137" s="332"/>
      <c r="D137" s="332"/>
      <c r="E137" s="332"/>
      <c r="F137" s="332"/>
      <c r="G137" s="332"/>
      <c r="H137" s="332"/>
      <c r="I137" s="332"/>
      <c r="J137" s="332"/>
      <c r="K137" s="332"/>
      <c r="L137" s="332"/>
      <c r="M137" s="332"/>
      <c r="N137" s="332"/>
      <c r="O137" s="332"/>
    </row>
    <row r="138" spans="1:15">
      <c r="A138" s="332"/>
      <c r="B138" s="332"/>
      <c r="D138" s="332"/>
      <c r="E138" s="332"/>
      <c r="F138" s="332"/>
      <c r="G138" s="332"/>
      <c r="H138" s="332"/>
      <c r="I138" s="332"/>
      <c r="J138" s="332"/>
      <c r="K138" s="332"/>
      <c r="L138" s="332"/>
      <c r="M138" s="332"/>
      <c r="N138" s="332"/>
      <c r="O138" s="332"/>
    </row>
    <row r="139" spans="1:15">
      <c r="A139" s="332"/>
      <c r="B139" s="332"/>
      <c r="D139" s="332"/>
      <c r="E139" s="332"/>
      <c r="F139" s="332"/>
      <c r="G139" s="332"/>
      <c r="H139" s="332"/>
      <c r="I139" s="332"/>
      <c r="J139" s="332"/>
      <c r="K139" s="332"/>
      <c r="L139" s="332"/>
      <c r="M139" s="332"/>
      <c r="N139" s="332"/>
      <c r="O139" s="332"/>
    </row>
    <row r="140" spans="1:15">
      <c r="A140" s="332"/>
      <c r="B140" s="332"/>
      <c r="D140" s="332"/>
      <c r="E140" s="332"/>
      <c r="F140" s="332"/>
      <c r="G140" s="332"/>
      <c r="H140" s="332"/>
      <c r="I140" s="332"/>
      <c r="J140" s="332"/>
      <c r="K140" s="332"/>
      <c r="L140" s="332"/>
      <c r="M140" s="332"/>
      <c r="N140" s="332"/>
      <c r="O140" s="332"/>
    </row>
    <row r="141" spans="1:15">
      <c r="A141" s="332"/>
      <c r="B141" s="332"/>
      <c r="D141" s="332"/>
      <c r="E141" s="332"/>
      <c r="F141" s="332"/>
      <c r="G141" s="332"/>
      <c r="H141" s="332"/>
      <c r="I141" s="332"/>
      <c r="J141" s="332"/>
      <c r="K141" s="332"/>
      <c r="L141" s="332"/>
      <c r="M141" s="332"/>
      <c r="N141" s="332"/>
      <c r="O141" s="332"/>
    </row>
    <row r="142" spans="1:15">
      <c r="A142" s="332"/>
      <c r="B142" s="332"/>
      <c r="D142" s="332"/>
      <c r="E142" s="332"/>
      <c r="F142" s="332"/>
      <c r="G142" s="332"/>
      <c r="H142" s="332"/>
      <c r="I142" s="332"/>
      <c r="J142" s="332"/>
      <c r="K142" s="332"/>
      <c r="L142" s="332"/>
      <c r="M142" s="332"/>
      <c r="N142" s="332"/>
      <c r="O142" s="332"/>
    </row>
    <row r="143" spans="1:15">
      <c r="A143" s="332"/>
      <c r="B143" s="332"/>
      <c r="D143" s="332"/>
      <c r="E143" s="332"/>
      <c r="F143" s="332"/>
      <c r="G143" s="332"/>
      <c r="H143" s="332"/>
      <c r="I143" s="332"/>
      <c r="J143" s="332"/>
      <c r="K143" s="332"/>
      <c r="L143" s="332"/>
      <c r="M143" s="332"/>
      <c r="N143" s="332"/>
      <c r="O143" s="332"/>
    </row>
    <row r="144" spans="1:15">
      <c r="A144" s="332"/>
      <c r="B144" s="332"/>
      <c r="D144" s="332"/>
      <c r="E144" s="332"/>
      <c r="F144" s="332"/>
      <c r="G144" s="332"/>
      <c r="H144" s="332"/>
      <c r="I144" s="332"/>
      <c r="J144" s="332"/>
      <c r="K144" s="332"/>
      <c r="L144" s="332"/>
      <c r="M144" s="332"/>
      <c r="N144" s="332"/>
      <c r="O144" s="332"/>
    </row>
    <row r="145" spans="1:15">
      <c r="A145" s="332"/>
      <c r="B145" s="332"/>
      <c r="D145" s="332"/>
      <c r="E145" s="332"/>
      <c r="F145" s="332"/>
      <c r="G145" s="332"/>
      <c r="H145" s="332"/>
      <c r="I145" s="332"/>
      <c r="J145" s="332"/>
      <c r="K145" s="332"/>
      <c r="L145" s="332"/>
      <c r="M145" s="332"/>
      <c r="N145" s="332"/>
      <c r="O145" s="332"/>
    </row>
    <row r="146" spans="1:15">
      <c r="A146" s="332"/>
      <c r="B146" s="332"/>
      <c r="D146" s="332"/>
      <c r="E146" s="332"/>
      <c r="F146" s="332"/>
      <c r="G146" s="332"/>
      <c r="H146" s="332"/>
      <c r="I146" s="332"/>
      <c r="J146" s="332"/>
      <c r="K146" s="332"/>
      <c r="L146" s="332"/>
      <c r="M146" s="332"/>
      <c r="N146" s="332"/>
      <c r="O146" s="332"/>
    </row>
    <row r="147" spans="1:15">
      <c r="A147" s="332"/>
      <c r="B147" s="332"/>
      <c r="D147" s="332"/>
      <c r="E147" s="332"/>
      <c r="F147" s="332"/>
      <c r="G147" s="332"/>
      <c r="H147" s="332"/>
      <c r="I147" s="332"/>
      <c r="J147" s="332"/>
      <c r="K147" s="332"/>
      <c r="L147" s="332"/>
      <c r="M147" s="332"/>
      <c r="N147" s="332"/>
      <c r="O147" s="332"/>
    </row>
    <row r="148" spans="1:15">
      <c r="A148" s="332"/>
      <c r="B148" s="332"/>
      <c r="D148" s="332"/>
      <c r="E148" s="332"/>
      <c r="F148" s="332"/>
      <c r="G148" s="332"/>
      <c r="H148" s="332"/>
      <c r="I148" s="332"/>
      <c r="J148" s="332"/>
      <c r="K148" s="332"/>
      <c r="L148" s="332"/>
      <c r="M148" s="332"/>
      <c r="N148" s="332"/>
      <c r="O148" s="332"/>
    </row>
    <row r="149" spans="1:15">
      <c r="A149" s="332"/>
      <c r="B149" s="332"/>
      <c r="D149" s="332"/>
      <c r="E149" s="332"/>
      <c r="F149" s="332"/>
      <c r="G149" s="332"/>
      <c r="H149" s="332"/>
      <c r="I149" s="332"/>
      <c r="J149" s="332"/>
      <c r="K149" s="332"/>
      <c r="L149" s="332"/>
      <c r="M149" s="332"/>
      <c r="N149" s="332"/>
      <c r="O149" s="332"/>
    </row>
    <row r="150" spans="1:15">
      <c r="A150" s="332"/>
      <c r="B150" s="332"/>
      <c r="D150" s="332"/>
      <c r="E150" s="332"/>
      <c r="F150" s="332"/>
      <c r="G150" s="332"/>
      <c r="H150" s="332"/>
      <c r="I150" s="332"/>
      <c r="J150" s="332"/>
      <c r="K150" s="332"/>
      <c r="L150" s="332"/>
      <c r="M150" s="332"/>
      <c r="N150" s="332"/>
      <c r="O150" s="332"/>
    </row>
    <row r="151" spans="1:15">
      <c r="F151" s="332"/>
    </row>
    <row r="152" spans="1:15">
      <c r="F152" s="332"/>
    </row>
    <row r="153" spans="1:15">
      <c r="F153" s="332"/>
    </row>
  </sheetData>
  <mergeCells count="49">
    <mergeCell ref="A55:B55"/>
    <mergeCell ref="A57:B57"/>
    <mergeCell ref="A59:B59"/>
    <mergeCell ref="L61:N61"/>
    <mergeCell ref="H62:N62"/>
    <mergeCell ref="P23:Q23"/>
    <mergeCell ref="A25:B25"/>
    <mergeCell ref="A27:B27"/>
    <mergeCell ref="A33:B33"/>
    <mergeCell ref="A38:B38"/>
    <mergeCell ref="A1:N1"/>
    <mergeCell ref="A2:B2"/>
    <mergeCell ref="M2:N2"/>
    <mergeCell ref="A3:B3"/>
    <mergeCell ref="D4:D5"/>
    <mergeCell ref="F4:H4"/>
    <mergeCell ref="J4:J5"/>
    <mergeCell ref="L4:N4"/>
    <mergeCell ref="A7:B7"/>
    <mergeCell ref="A8:B8"/>
    <mergeCell ref="A9:B9"/>
    <mergeCell ref="A11:B11"/>
    <mergeCell ref="A12:B12"/>
    <mergeCell ref="A13:B13"/>
    <mergeCell ref="A14:B14"/>
    <mergeCell ref="A15:B15"/>
    <mergeCell ref="A19:B19"/>
    <mergeCell ref="A16:B16"/>
    <mergeCell ref="B17:C17"/>
    <mergeCell ref="A18:B18"/>
    <mergeCell ref="A40:B40"/>
    <mergeCell ref="A21:B21"/>
    <mergeCell ref="A22:B22"/>
    <mergeCell ref="A24:B24"/>
    <mergeCell ref="A34:B34"/>
    <mergeCell ref="A35:B35"/>
    <mergeCell ref="A37:B37"/>
    <mergeCell ref="A39:B39"/>
    <mergeCell ref="A23:B23"/>
    <mergeCell ref="A42:B42"/>
    <mergeCell ref="A43:B43"/>
    <mergeCell ref="A45:B45"/>
    <mergeCell ref="A48:B48"/>
    <mergeCell ref="A50:B50"/>
    <mergeCell ref="A52:B52"/>
    <mergeCell ref="A44:B44"/>
    <mergeCell ref="A46:B46"/>
    <mergeCell ref="A51:B51"/>
    <mergeCell ref="A53:B53"/>
  </mergeCells>
  <pageMargins left="0.55118110236220474" right="0" top="0.59055118110236227" bottom="0.59055118110236227" header="0.51181102362204722" footer="0.51181102362204722"/>
  <pageSetup paperSize="9" scale="79" fitToHeight="0" orientation="portrait" r:id="rId1"/>
  <headerFooter alignWithMargins="0"/>
  <colBreaks count="1" manualBreakCount="1">
    <brk id="1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1"/>
  <sheetViews>
    <sheetView showGridLines="0" zoomScaleNormal="100" workbookViewId="0">
      <selection sqref="A1:Z1"/>
    </sheetView>
  </sheetViews>
  <sheetFormatPr defaultRowHeight="12.75"/>
  <cols>
    <col min="1" max="1" width="1.85546875" customWidth="1"/>
    <col min="2" max="2" width="24.42578125" customWidth="1"/>
    <col min="3" max="3" width="5.140625" style="14" customWidth="1"/>
    <col min="4" max="4" width="5" customWidth="1"/>
    <col min="5" max="5" width="3" customWidth="1"/>
    <col min="6" max="6" width="4" customWidth="1"/>
    <col min="7" max="7" width="2.28515625" customWidth="1"/>
    <col min="8" max="8" width="5" customWidth="1"/>
    <col min="9" max="9" width="3" customWidth="1"/>
    <col min="10" max="10" width="4" customWidth="1"/>
    <col min="11" max="11" width="1.85546875" customWidth="1"/>
    <col min="12" max="12" width="5" customWidth="1"/>
    <col min="13" max="13" width="3.28515625" customWidth="1"/>
    <col min="14" max="14" width="4" customWidth="1"/>
    <col min="15" max="15" width="1.28515625" customWidth="1"/>
    <col min="16" max="16" width="5.7109375" customWidth="1"/>
    <col min="17" max="17" width="3" customWidth="1"/>
    <col min="18" max="18" width="4" customWidth="1"/>
    <col min="19" max="19" width="1" customWidth="1"/>
    <col min="20" max="20" width="7" customWidth="1"/>
    <col min="21" max="22" width="3.42578125" customWidth="1"/>
    <col min="23" max="23" width="1.28515625" customWidth="1"/>
    <col min="24" max="24" width="12" customWidth="1"/>
    <col min="25" max="25" width="1.28515625" customWidth="1"/>
    <col min="26" max="26" width="9" customWidth="1"/>
  </cols>
  <sheetData>
    <row r="1" spans="1:26" s="133" customFormat="1" ht="37.9" customHeight="1">
      <c r="A1" s="1603" t="s">
        <v>981</v>
      </c>
      <c r="B1" s="1603"/>
      <c r="C1" s="1603"/>
      <c r="D1" s="1603"/>
      <c r="E1" s="1603"/>
      <c r="F1" s="1603"/>
      <c r="G1" s="1603"/>
      <c r="H1" s="1603"/>
      <c r="I1" s="1603"/>
      <c r="J1" s="1603"/>
      <c r="K1" s="1603"/>
      <c r="L1" s="1603"/>
      <c r="M1" s="1603"/>
      <c r="N1" s="1603"/>
      <c r="O1" s="1603"/>
      <c r="P1" s="1603"/>
      <c r="Q1" s="1603"/>
      <c r="R1" s="1604"/>
      <c r="S1" s="1604"/>
      <c r="T1" s="1604"/>
      <c r="U1" s="1604"/>
      <c r="V1" s="1604"/>
      <c r="W1" s="1604"/>
      <c r="X1" s="1604"/>
      <c r="Y1" s="1604"/>
      <c r="Z1" s="1604"/>
    </row>
    <row r="2" spans="1:26" s="9" customFormat="1" ht="12.75" customHeight="1">
      <c r="A2" s="1605" t="s">
        <v>651</v>
      </c>
      <c r="B2" s="1569"/>
      <c r="C2" s="14"/>
      <c r="D2" s="334"/>
      <c r="E2" s="334"/>
      <c r="F2" s="1477"/>
      <c r="G2" s="1477"/>
      <c r="H2" s="334"/>
      <c r="I2" s="334"/>
      <c r="J2" s="334"/>
      <c r="K2" s="1477"/>
      <c r="L2" s="334"/>
      <c r="M2" s="334"/>
      <c r="N2" s="334"/>
      <c r="O2" s="1477"/>
      <c r="P2" s="1477"/>
      <c r="Q2" s="1477"/>
      <c r="R2" s="1477"/>
      <c r="S2" s="1477"/>
      <c r="T2" s="335"/>
      <c r="U2" s="335"/>
      <c r="V2" s="335"/>
      <c r="W2" s="335"/>
      <c r="X2" s="335"/>
      <c r="Z2" s="336" t="s">
        <v>152</v>
      </c>
    </row>
    <row r="3" spans="1:26" s="9" customFormat="1" ht="12.75" customHeight="1">
      <c r="A3" s="1606" t="s">
        <v>1</v>
      </c>
      <c r="B3" s="1569"/>
      <c r="C3" s="14"/>
      <c r="D3" s="337"/>
      <c r="E3" s="337"/>
      <c r="F3" s="338"/>
      <c r="G3" s="338"/>
      <c r="H3" s="337"/>
      <c r="I3" s="337"/>
      <c r="J3" s="337"/>
      <c r="K3" s="338"/>
      <c r="L3" s="337"/>
      <c r="M3" s="337"/>
      <c r="N3" s="337"/>
      <c r="O3" s="338"/>
      <c r="P3" s="338"/>
      <c r="Q3" s="338"/>
      <c r="R3" s="338"/>
      <c r="S3" s="338"/>
      <c r="T3" s="337"/>
      <c r="U3" s="337"/>
      <c r="V3" s="337"/>
      <c r="W3" s="337"/>
      <c r="X3" s="337"/>
      <c r="Y3" s="337"/>
      <c r="Z3" s="338"/>
    </row>
    <row r="4" spans="1:26" s="17" customFormat="1" ht="11.25" customHeight="1">
      <c r="A4" s="339"/>
      <c r="B4" s="340"/>
      <c r="C4" s="341"/>
      <c r="D4" s="342"/>
      <c r="E4" s="342"/>
      <c r="F4" s="340"/>
      <c r="G4" s="340"/>
      <c r="H4" s="342"/>
      <c r="I4" s="342"/>
      <c r="J4" s="342"/>
      <c r="K4" s="340"/>
      <c r="L4" s="342"/>
      <c r="M4" s="342"/>
      <c r="N4" s="342"/>
      <c r="O4" s="340"/>
      <c r="P4" s="340"/>
      <c r="Q4" s="340"/>
      <c r="R4" s="340"/>
      <c r="S4" s="340"/>
      <c r="T4" s="342"/>
      <c r="U4" s="342"/>
      <c r="V4" s="342"/>
      <c r="W4" s="342"/>
      <c r="X4" s="342"/>
      <c r="Y4" s="25"/>
      <c r="Z4" s="25"/>
    </row>
    <row r="5" spans="1:26" s="17" customFormat="1" ht="12.75" customHeight="1">
      <c r="A5" s="339"/>
      <c r="B5" s="340"/>
      <c r="C5" s="341"/>
      <c r="D5" s="1576" t="s">
        <v>1078</v>
      </c>
      <c r="E5" s="1576"/>
      <c r="F5" s="1576"/>
      <c r="G5" s="1576"/>
      <c r="H5" s="1576"/>
      <c r="I5" s="1576"/>
      <c r="J5" s="1576"/>
      <c r="K5" s="1576"/>
      <c r="L5" s="1576"/>
      <c r="M5" s="1576"/>
      <c r="N5" s="1576"/>
      <c r="O5" s="1576"/>
      <c r="P5" s="1576"/>
      <c r="Q5" s="1576"/>
      <c r="R5" s="1576"/>
    </row>
    <row r="6" spans="1:26" s="17" customFormat="1" ht="11.25" customHeight="1">
      <c r="A6" s="340"/>
      <c r="B6" s="340"/>
      <c r="C6" s="341"/>
      <c r="D6" s="1577" t="s">
        <v>354</v>
      </c>
      <c r="E6" s="1577"/>
      <c r="F6" s="1577"/>
      <c r="G6" s="1577"/>
      <c r="H6" s="1577"/>
      <c r="I6" s="1577"/>
      <c r="J6" s="1577"/>
      <c r="K6" s="1577"/>
      <c r="L6" s="1577"/>
      <c r="M6" s="1577"/>
      <c r="N6" s="1577"/>
      <c r="O6" s="1577"/>
      <c r="P6" s="1577"/>
      <c r="Q6" s="1577"/>
      <c r="R6" s="1577"/>
    </row>
    <row r="7" spans="1:26" s="17" customFormat="1" ht="35.25" customHeight="1">
      <c r="A7" s="340"/>
      <c r="B7" s="340"/>
      <c r="C7" s="341"/>
      <c r="D7" s="1599" t="s">
        <v>264</v>
      </c>
      <c r="E7" s="1599"/>
      <c r="F7" s="1599"/>
      <c r="G7" s="343"/>
      <c r="H7" s="1599" t="s">
        <v>265</v>
      </c>
      <c r="I7" s="1599"/>
      <c r="J7" s="1599"/>
      <c r="K7" s="344"/>
      <c r="L7" s="1599" t="s">
        <v>266</v>
      </c>
      <c r="M7" s="1599"/>
      <c r="N7" s="1599"/>
      <c r="O7" s="345"/>
      <c r="P7" s="1599" t="s">
        <v>268</v>
      </c>
      <c r="Q7" s="1599"/>
      <c r="R7" s="1599"/>
      <c r="S7" s="343"/>
      <c r="T7" s="1608" t="s">
        <v>355</v>
      </c>
      <c r="U7" s="1608"/>
      <c r="V7" s="1608"/>
      <c r="W7" s="346"/>
      <c r="X7" s="1571" t="s">
        <v>356</v>
      </c>
      <c r="Y7" s="346"/>
      <c r="Z7" s="1602" t="s">
        <v>357</v>
      </c>
    </row>
    <row r="8" spans="1:26" s="17" customFormat="1" ht="11.25" customHeight="1">
      <c r="A8" s="340"/>
      <c r="B8" s="340"/>
      <c r="C8" s="341"/>
      <c r="D8" s="1607" t="s">
        <v>23</v>
      </c>
      <c r="E8" s="1607"/>
      <c r="F8" s="1607"/>
      <c r="G8" s="343"/>
      <c r="H8" s="343"/>
      <c r="I8" s="343"/>
      <c r="J8" s="343"/>
      <c r="K8" s="344"/>
      <c r="L8" s="343"/>
      <c r="M8" s="343"/>
      <c r="N8" s="343"/>
      <c r="O8" s="345"/>
      <c r="P8" s="1607" t="s">
        <v>25</v>
      </c>
      <c r="Q8" s="1607"/>
      <c r="R8" s="1607"/>
      <c r="S8" s="343"/>
      <c r="T8" s="1608"/>
      <c r="U8" s="1608"/>
      <c r="V8" s="1608"/>
      <c r="W8" s="1479"/>
      <c r="X8" s="1571"/>
      <c r="Y8" s="346"/>
      <c r="Z8" s="1602"/>
    </row>
    <row r="9" spans="1:26" s="17" customFormat="1" ht="11.25" customHeight="1">
      <c r="A9" s="340"/>
      <c r="B9" s="340"/>
      <c r="C9" s="25"/>
      <c r="D9" s="250" t="s">
        <v>273</v>
      </c>
      <c r="E9" s="247" t="s">
        <v>358</v>
      </c>
      <c r="F9" s="347" t="s">
        <v>359</v>
      </c>
      <c r="G9" s="249"/>
      <c r="H9" s="250" t="s">
        <v>273</v>
      </c>
      <c r="I9" s="247" t="s">
        <v>358</v>
      </c>
      <c r="J9" s="347" t="s">
        <v>359</v>
      </c>
      <c r="K9" s="348"/>
      <c r="L9" s="250" t="s">
        <v>273</v>
      </c>
      <c r="M9" s="247" t="s">
        <v>358</v>
      </c>
      <c r="N9" s="347" t="s">
        <v>359</v>
      </c>
      <c r="O9" s="348"/>
      <c r="P9" s="250" t="s">
        <v>273</v>
      </c>
      <c r="Q9" s="247" t="s">
        <v>358</v>
      </c>
      <c r="R9" s="347" t="s">
        <v>359</v>
      </c>
      <c r="S9" s="59"/>
      <c r="T9" s="250" t="s">
        <v>273</v>
      </c>
      <c r="U9" s="247" t="s">
        <v>358</v>
      </c>
      <c r="V9" s="347" t="s">
        <v>660</v>
      </c>
      <c r="W9" s="350"/>
      <c r="X9" s="252" t="s">
        <v>273</v>
      </c>
      <c r="Y9" s="350"/>
      <c r="Z9" s="351" t="s">
        <v>0</v>
      </c>
    </row>
    <row r="10" spans="1:26" s="17" customFormat="1" ht="11.25" customHeight="1">
      <c r="A10" s="340"/>
      <c r="B10" s="340"/>
      <c r="C10" s="962" t="s">
        <v>15</v>
      </c>
      <c r="D10" s="348"/>
      <c r="E10" s="348"/>
      <c r="F10" s="352" t="s">
        <v>240</v>
      </c>
      <c r="G10" s="353"/>
      <c r="H10" s="354"/>
      <c r="I10" s="348"/>
      <c r="J10" s="352" t="s">
        <v>240</v>
      </c>
      <c r="K10" s="355"/>
      <c r="L10" s="354"/>
      <c r="M10" s="348"/>
      <c r="N10" s="352" t="s">
        <v>240</v>
      </c>
      <c r="O10" s="353"/>
      <c r="P10" s="348"/>
      <c r="Q10" s="348"/>
      <c r="R10" s="352" t="s">
        <v>240</v>
      </c>
      <c r="S10" s="353"/>
      <c r="T10" s="356"/>
      <c r="U10" s="356"/>
      <c r="V10" s="356"/>
      <c r="W10" s="356"/>
      <c r="X10" s="356"/>
      <c r="Y10" s="356"/>
      <c r="Z10" s="355"/>
    </row>
    <row r="11" spans="1:26" s="17" customFormat="1" ht="11.25" customHeight="1">
      <c r="A11" s="1584" t="s">
        <v>306</v>
      </c>
      <c r="B11" s="1598"/>
      <c r="C11" s="963">
        <v>3</v>
      </c>
      <c r="D11" s="314"/>
      <c r="E11" s="314"/>
      <c r="F11" s="314"/>
      <c r="G11" s="314"/>
      <c r="H11" s="315"/>
      <c r="I11" s="315"/>
      <c r="J11" s="315"/>
      <c r="K11" s="315"/>
      <c r="L11" s="318"/>
      <c r="M11" s="318"/>
      <c r="N11" s="318"/>
      <c r="O11" s="318"/>
      <c r="P11" s="318"/>
      <c r="Q11" s="318"/>
      <c r="R11" s="318"/>
      <c r="S11" s="318"/>
      <c r="T11" s="318"/>
      <c r="U11" s="318"/>
      <c r="V11" s="318"/>
      <c r="W11" s="318"/>
      <c r="X11" s="318"/>
      <c r="Y11" s="318"/>
      <c r="Z11" s="318"/>
    </row>
    <row r="12" spans="1:26" s="17" customFormat="1" ht="11.25" customHeight="1">
      <c r="A12" s="1597" t="s">
        <v>307</v>
      </c>
      <c r="B12" s="1598"/>
      <c r="C12" s="963"/>
      <c r="D12" s="270">
        <v>45.4</v>
      </c>
      <c r="E12" s="357" t="s">
        <v>358</v>
      </c>
      <c r="F12" s="964">
        <v>0.7</v>
      </c>
      <c r="G12" s="358"/>
      <c r="H12" s="270">
        <v>4.0999999999999996</v>
      </c>
      <c r="I12" s="357" t="s">
        <v>358</v>
      </c>
      <c r="J12" s="964">
        <v>0.3</v>
      </c>
      <c r="K12" s="358"/>
      <c r="L12" s="270">
        <v>23.4</v>
      </c>
      <c r="M12" s="357" t="s">
        <v>358</v>
      </c>
      <c r="N12" s="964">
        <v>0.6</v>
      </c>
      <c r="O12" s="357"/>
      <c r="P12" s="270">
        <v>0.8</v>
      </c>
      <c r="Q12" s="357" t="s">
        <v>358</v>
      </c>
      <c r="R12" s="964">
        <v>0.1</v>
      </c>
      <c r="S12" s="359"/>
      <c r="T12" s="270">
        <v>73.7</v>
      </c>
      <c r="U12" s="270" t="s">
        <v>358</v>
      </c>
      <c r="V12" s="270">
        <v>0.6</v>
      </c>
      <c r="W12" s="270"/>
      <c r="X12" s="270">
        <v>26.3</v>
      </c>
      <c r="Y12" s="270"/>
      <c r="Z12" s="279">
        <v>33.700000000000003</v>
      </c>
    </row>
    <row r="13" spans="1:26" s="17" customFormat="1" ht="11.25" customHeight="1">
      <c r="A13" s="1597" t="s">
        <v>308</v>
      </c>
      <c r="B13" s="1598"/>
      <c r="C13" s="963"/>
      <c r="D13" s="270">
        <v>65.7</v>
      </c>
      <c r="E13" s="357" t="s">
        <v>358</v>
      </c>
      <c r="F13" s="964">
        <v>0.6</v>
      </c>
      <c r="G13" s="358"/>
      <c r="H13" s="270">
        <v>2.1</v>
      </c>
      <c r="I13" s="357" t="s">
        <v>358</v>
      </c>
      <c r="J13" s="964">
        <v>0.2</v>
      </c>
      <c r="K13" s="358"/>
      <c r="L13" s="270">
        <v>9</v>
      </c>
      <c r="M13" s="357" t="s">
        <v>358</v>
      </c>
      <c r="N13" s="964">
        <v>0.4</v>
      </c>
      <c r="O13" s="357"/>
      <c r="P13" s="270">
        <v>0.8</v>
      </c>
      <c r="Q13" s="357" t="s">
        <v>358</v>
      </c>
      <c r="R13" s="964">
        <v>0.1</v>
      </c>
      <c r="S13" s="359"/>
      <c r="T13" s="270">
        <v>77.599999999999994</v>
      </c>
      <c r="U13" s="270" t="s">
        <v>358</v>
      </c>
      <c r="V13" s="270">
        <v>0.6</v>
      </c>
      <c r="W13" s="270"/>
      <c r="X13" s="270">
        <v>22.4</v>
      </c>
      <c r="Y13" s="270"/>
      <c r="Z13" s="279">
        <v>37.4</v>
      </c>
    </row>
    <row r="14" spans="1:26" s="17" customFormat="1" ht="11.25" customHeight="1">
      <c r="A14" s="1480"/>
      <c r="B14" s="1481"/>
      <c r="C14" s="962"/>
      <c r="D14" s="270"/>
      <c r="E14" s="357"/>
      <c r="F14" s="964"/>
      <c r="G14" s="358"/>
      <c r="H14" s="270"/>
      <c r="I14" s="357"/>
      <c r="J14" s="964"/>
      <c r="K14" s="358"/>
      <c r="L14" s="270"/>
      <c r="M14" s="357"/>
      <c r="N14" s="964"/>
      <c r="O14" s="357"/>
      <c r="P14" s="270"/>
      <c r="Q14" s="357"/>
      <c r="R14" s="964"/>
      <c r="S14" s="359"/>
      <c r="T14" s="270"/>
      <c r="U14" s="270"/>
      <c r="V14" s="270"/>
      <c r="W14" s="270"/>
      <c r="X14" s="270"/>
      <c r="Y14" s="270"/>
      <c r="Z14" s="279"/>
    </row>
    <row r="15" spans="1:26" s="17" customFormat="1" ht="11.25" customHeight="1">
      <c r="A15" s="1597" t="s">
        <v>309</v>
      </c>
      <c r="B15" s="1598"/>
      <c r="C15" s="963">
        <v>8</v>
      </c>
      <c r="D15" s="270">
        <v>51.2</v>
      </c>
      <c r="E15" s="357" t="s">
        <v>358</v>
      </c>
      <c r="F15" s="964">
        <v>1.8</v>
      </c>
      <c r="G15" s="358"/>
      <c r="H15" s="270">
        <v>1.5</v>
      </c>
      <c r="I15" s="357" t="s">
        <v>358</v>
      </c>
      <c r="J15" s="964">
        <v>0.4</v>
      </c>
      <c r="K15" s="358"/>
      <c r="L15" s="270">
        <v>9.4</v>
      </c>
      <c r="M15" s="357" t="s">
        <v>358</v>
      </c>
      <c r="N15" s="964">
        <v>1.1000000000000001</v>
      </c>
      <c r="O15" s="357"/>
      <c r="P15" s="270">
        <v>0.4</v>
      </c>
      <c r="Q15" s="357" t="s">
        <v>358</v>
      </c>
      <c r="R15" s="964">
        <v>0.2</v>
      </c>
      <c r="S15" s="359"/>
      <c r="T15" s="270">
        <v>62.5</v>
      </c>
      <c r="U15" s="270" t="s">
        <v>358</v>
      </c>
      <c r="V15" s="270">
        <v>1.7</v>
      </c>
      <c r="W15" s="270"/>
      <c r="X15" s="270">
        <v>37.5</v>
      </c>
      <c r="Y15" s="270"/>
      <c r="Z15" s="279">
        <v>6.3</v>
      </c>
    </row>
    <row r="16" spans="1:26" s="17" customFormat="1" ht="11.25" customHeight="1">
      <c r="A16" s="1597" t="s">
        <v>310</v>
      </c>
      <c r="B16" s="1598"/>
      <c r="C16" s="963">
        <v>8</v>
      </c>
      <c r="D16" s="270">
        <v>60.2</v>
      </c>
      <c r="E16" s="357" t="s">
        <v>358</v>
      </c>
      <c r="F16" s="964">
        <v>1.5</v>
      </c>
      <c r="G16" s="358"/>
      <c r="H16" s="270">
        <v>1.1000000000000001</v>
      </c>
      <c r="I16" s="357" t="s">
        <v>358</v>
      </c>
      <c r="J16" s="964">
        <v>0.3</v>
      </c>
      <c r="K16" s="358"/>
      <c r="L16" s="270">
        <v>11</v>
      </c>
      <c r="M16" s="357" t="s">
        <v>358</v>
      </c>
      <c r="N16" s="964">
        <v>1</v>
      </c>
      <c r="O16" s="357"/>
      <c r="P16" s="270">
        <v>0.5</v>
      </c>
      <c r="Q16" s="357" t="s">
        <v>358</v>
      </c>
      <c r="R16" s="964">
        <v>0.2</v>
      </c>
      <c r="S16" s="359"/>
      <c r="T16" s="270">
        <v>72.900000000000006</v>
      </c>
      <c r="U16" s="270" t="s">
        <v>358</v>
      </c>
      <c r="V16" s="270">
        <v>1.4</v>
      </c>
      <c r="W16" s="270"/>
      <c r="X16" s="270">
        <v>27.1</v>
      </c>
      <c r="Y16" s="270"/>
      <c r="Z16" s="279">
        <v>7.5</v>
      </c>
    </row>
    <row r="17" spans="1:26" s="17" customFormat="1" ht="11.25" customHeight="1">
      <c r="A17" s="1597" t="s">
        <v>311</v>
      </c>
      <c r="B17" s="1598"/>
      <c r="C17" s="963">
        <v>8</v>
      </c>
      <c r="D17" s="270">
        <v>77.900000000000006</v>
      </c>
      <c r="E17" s="357" t="s">
        <v>358</v>
      </c>
      <c r="F17" s="964">
        <v>1.1000000000000001</v>
      </c>
      <c r="G17" s="358"/>
      <c r="H17" s="270">
        <v>1.2</v>
      </c>
      <c r="I17" s="357" t="s">
        <v>358</v>
      </c>
      <c r="J17" s="964">
        <v>0.3</v>
      </c>
      <c r="K17" s="358"/>
      <c r="L17" s="270">
        <v>9.5</v>
      </c>
      <c r="M17" s="357" t="s">
        <v>358</v>
      </c>
      <c r="N17" s="964">
        <v>0.8</v>
      </c>
      <c r="O17" s="357"/>
      <c r="P17" s="270">
        <v>0.4</v>
      </c>
      <c r="Q17" s="357" t="s">
        <v>358</v>
      </c>
      <c r="R17" s="964">
        <v>0.2</v>
      </c>
      <c r="S17" s="359"/>
      <c r="T17" s="270">
        <v>89</v>
      </c>
      <c r="U17" s="270" t="s">
        <v>358</v>
      </c>
      <c r="V17" s="270">
        <v>0.8</v>
      </c>
      <c r="W17" s="270"/>
      <c r="X17" s="270">
        <v>11</v>
      </c>
      <c r="Y17" s="270"/>
      <c r="Z17" s="279">
        <v>8.6999999999999993</v>
      </c>
    </row>
    <row r="18" spans="1:26" s="17" customFormat="1" ht="11.25" customHeight="1">
      <c r="A18" s="1597" t="s">
        <v>360</v>
      </c>
      <c r="B18" s="1598"/>
      <c r="C18" s="963">
        <v>8</v>
      </c>
      <c r="D18" s="270">
        <v>77.5</v>
      </c>
      <c r="E18" s="357" t="s">
        <v>358</v>
      </c>
      <c r="F18" s="964">
        <v>0.6</v>
      </c>
      <c r="G18" s="358"/>
      <c r="H18" s="270">
        <v>2.1</v>
      </c>
      <c r="I18" s="357" t="s">
        <v>358</v>
      </c>
      <c r="J18" s="964">
        <v>0.2</v>
      </c>
      <c r="K18" s="358"/>
      <c r="L18" s="270">
        <v>10.9</v>
      </c>
      <c r="M18" s="357" t="s">
        <v>358</v>
      </c>
      <c r="N18" s="964">
        <v>0.4</v>
      </c>
      <c r="O18" s="357"/>
      <c r="P18" s="270">
        <v>0.4</v>
      </c>
      <c r="Q18" s="357" t="s">
        <v>358</v>
      </c>
      <c r="R18" s="964">
        <v>0.1</v>
      </c>
      <c r="S18" s="359"/>
      <c r="T18" s="270">
        <v>91</v>
      </c>
      <c r="U18" s="270" t="s">
        <v>358</v>
      </c>
      <c r="V18" s="270">
        <v>0.4</v>
      </c>
      <c r="W18" s="270"/>
      <c r="X18" s="270">
        <v>9</v>
      </c>
      <c r="Y18" s="270"/>
      <c r="Z18" s="279">
        <v>32.1</v>
      </c>
    </row>
    <row r="19" spans="1:26" s="17" customFormat="1" ht="11.25" customHeight="1">
      <c r="A19" s="1597" t="s">
        <v>313</v>
      </c>
      <c r="B19" s="1598"/>
      <c r="C19" s="963">
        <v>8</v>
      </c>
      <c r="D19" s="270">
        <v>73.5</v>
      </c>
      <c r="E19" s="357" t="s">
        <v>358</v>
      </c>
      <c r="F19" s="964">
        <v>2.4</v>
      </c>
      <c r="G19" s="358"/>
      <c r="H19" s="270">
        <v>1.6</v>
      </c>
      <c r="I19" s="357" t="s">
        <v>358</v>
      </c>
      <c r="J19" s="964">
        <v>0.7</v>
      </c>
      <c r="K19" s="358"/>
      <c r="L19" s="270">
        <v>9.6999999999999993</v>
      </c>
      <c r="M19" s="357" t="s">
        <v>358</v>
      </c>
      <c r="N19" s="964">
        <v>1.6</v>
      </c>
      <c r="O19" s="357"/>
      <c r="P19" s="270">
        <v>0.6</v>
      </c>
      <c r="Q19" s="357" t="s">
        <v>358</v>
      </c>
      <c r="R19" s="964">
        <v>0.4</v>
      </c>
      <c r="S19" s="359"/>
      <c r="T19" s="270">
        <v>85.5</v>
      </c>
      <c r="U19" s="270" t="s">
        <v>358</v>
      </c>
      <c r="V19" s="270">
        <v>1.9</v>
      </c>
      <c r="W19" s="270"/>
      <c r="X19" s="270">
        <v>14.5</v>
      </c>
      <c r="Y19" s="270"/>
      <c r="Z19" s="279">
        <v>2.1</v>
      </c>
    </row>
    <row r="20" spans="1:26" s="17" customFormat="1" ht="11.25" customHeight="1">
      <c r="A20" s="1480"/>
      <c r="B20" s="1481"/>
      <c r="C20" s="962"/>
      <c r="D20" s="270"/>
      <c r="E20" s="357"/>
      <c r="F20" s="964"/>
      <c r="G20" s="358"/>
      <c r="H20" s="270"/>
      <c r="I20" s="357"/>
      <c r="J20" s="964"/>
      <c r="K20" s="358"/>
      <c r="L20" s="270"/>
      <c r="M20" s="357"/>
      <c r="N20" s="964"/>
      <c r="O20" s="357"/>
      <c r="P20" s="270"/>
      <c r="Q20" s="357"/>
      <c r="R20" s="964"/>
      <c r="S20" s="359"/>
      <c r="T20" s="270"/>
      <c r="U20" s="270"/>
      <c r="V20" s="270"/>
      <c r="W20" s="270"/>
      <c r="X20" s="270"/>
      <c r="Y20" s="270"/>
      <c r="Z20" s="279"/>
    </row>
    <row r="21" spans="1:26" s="17" customFormat="1" ht="11.25" customHeight="1">
      <c r="A21" s="1597" t="s">
        <v>314</v>
      </c>
      <c r="B21" s="1598"/>
      <c r="C21" s="963"/>
      <c r="D21" s="270">
        <v>64.400000000000006</v>
      </c>
      <c r="E21" s="357" t="s">
        <v>358</v>
      </c>
      <c r="F21" s="964">
        <v>1</v>
      </c>
      <c r="G21" s="358"/>
      <c r="H21" s="270">
        <v>1.3</v>
      </c>
      <c r="I21" s="357" t="s">
        <v>358</v>
      </c>
      <c r="J21" s="964">
        <v>0.2</v>
      </c>
      <c r="K21" s="358"/>
      <c r="L21" s="270">
        <v>6.3</v>
      </c>
      <c r="M21" s="357" t="s">
        <v>358</v>
      </c>
      <c r="N21" s="964">
        <v>0.5</v>
      </c>
      <c r="O21" s="357"/>
      <c r="P21" s="270">
        <v>0.4</v>
      </c>
      <c r="Q21" s="357" t="s">
        <v>358</v>
      </c>
      <c r="R21" s="964">
        <v>0.1</v>
      </c>
      <c r="S21" s="359"/>
      <c r="T21" s="270">
        <v>72.400000000000006</v>
      </c>
      <c r="U21" s="270" t="s">
        <v>358</v>
      </c>
      <c r="V21" s="270">
        <v>0.9</v>
      </c>
      <c r="W21" s="270"/>
      <c r="X21" s="270">
        <v>27.6</v>
      </c>
      <c r="Y21" s="270"/>
      <c r="Z21" s="279">
        <v>16.5</v>
      </c>
    </row>
    <row r="22" spans="1:26" s="17" customFormat="1" ht="11.25" customHeight="1">
      <c r="A22" s="1597" t="s">
        <v>315</v>
      </c>
      <c r="B22" s="1598"/>
      <c r="C22" s="963"/>
      <c r="D22" s="270">
        <v>56.2</v>
      </c>
      <c r="E22" s="357" t="s">
        <v>358</v>
      </c>
      <c r="F22" s="964">
        <v>1.1000000000000001</v>
      </c>
      <c r="G22" s="358"/>
      <c r="H22" s="270">
        <v>1.8</v>
      </c>
      <c r="I22" s="357" t="s">
        <v>358</v>
      </c>
      <c r="J22" s="964">
        <v>0.3</v>
      </c>
      <c r="K22" s="358"/>
      <c r="L22" s="270">
        <v>6.7</v>
      </c>
      <c r="M22" s="357" t="s">
        <v>358</v>
      </c>
      <c r="N22" s="964">
        <v>0.6</v>
      </c>
      <c r="O22" s="357"/>
      <c r="P22" s="270">
        <v>0.5</v>
      </c>
      <c r="Q22" s="357" t="s">
        <v>358</v>
      </c>
      <c r="R22" s="964">
        <v>0.2</v>
      </c>
      <c r="S22" s="359"/>
      <c r="T22" s="270">
        <v>65.099999999999994</v>
      </c>
      <c r="U22" s="270" t="s">
        <v>358</v>
      </c>
      <c r="V22" s="270">
        <v>1.1000000000000001</v>
      </c>
      <c r="W22" s="270"/>
      <c r="X22" s="270">
        <v>34.9</v>
      </c>
      <c r="Y22" s="270"/>
      <c r="Z22" s="279">
        <v>15.4</v>
      </c>
    </row>
    <row r="23" spans="1:26" s="17" customFormat="1" ht="11.25" customHeight="1">
      <c r="A23" s="1480"/>
      <c r="B23" s="1481"/>
      <c r="C23" s="962"/>
      <c r="D23" s="270"/>
      <c r="E23" s="357"/>
      <c r="F23" s="964"/>
      <c r="G23" s="358"/>
      <c r="H23" s="270"/>
      <c r="I23" s="357"/>
      <c r="J23" s="964"/>
      <c r="K23" s="358"/>
      <c r="L23" s="270"/>
      <c r="M23" s="357"/>
      <c r="N23" s="964"/>
      <c r="O23" s="357"/>
      <c r="P23" s="270"/>
      <c r="Q23" s="357"/>
      <c r="R23" s="964"/>
      <c r="S23" s="359"/>
      <c r="T23" s="270"/>
      <c r="U23" s="270"/>
      <c r="V23" s="270"/>
      <c r="W23" s="270"/>
      <c r="X23" s="270"/>
      <c r="Y23" s="270"/>
      <c r="Z23" s="279"/>
    </row>
    <row r="24" spans="1:26" s="17" customFormat="1" ht="11.25" customHeight="1">
      <c r="A24" s="1597" t="s">
        <v>316</v>
      </c>
      <c r="B24" s="1598"/>
      <c r="C24" s="963"/>
      <c r="D24" s="270">
        <v>50.6</v>
      </c>
      <c r="E24" s="357" t="s">
        <v>358</v>
      </c>
      <c r="F24" s="964">
        <v>1.1000000000000001</v>
      </c>
      <c r="G24" s="358"/>
      <c r="H24" s="270">
        <v>2.2999999999999998</v>
      </c>
      <c r="I24" s="357" t="s">
        <v>358</v>
      </c>
      <c r="J24" s="964">
        <v>0.3</v>
      </c>
      <c r="K24" s="358"/>
      <c r="L24" s="270">
        <v>21.9</v>
      </c>
      <c r="M24" s="357" t="s">
        <v>358</v>
      </c>
      <c r="N24" s="964">
        <v>0.9</v>
      </c>
      <c r="O24" s="357"/>
      <c r="P24" s="270">
        <v>0.6</v>
      </c>
      <c r="Q24" s="357" t="s">
        <v>358</v>
      </c>
      <c r="R24" s="964">
        <v>0.2</v>
      </c>
      <c r="S24" s="359"/>
      <c r="T24" s="270">
        <v>75.400000000000006</v>
      </c>
      <c r="U24" s="270" t="s">
        <v>358</v>
      </c>
      <c r="V24" s="270">
        <v>1</v>
      </c>
      <c r="W24" s="270"/>
      <c r="X24" s="270">
        <v>24.6</v>
      </c>
      <c r="Y24" s="270"/>
      <c r="Z24" s="279">
        <v>13.2</v>
      </c>
    </row>
    <row r="25" spans="1:26" s="17" customFormat="1" ht="11.25" customHeight="1">
      <c r="A25" s="1597" t="s">
        <v>317</v>
      </c>
      <c r="B25" s="1598"/>
      <c r="C25" s="963"/>
      <c r="D25" s="270">
        <v>52.4</v>
      </c>
      <c r="E25" s="357" t="s">
        <v>358</v>
      </c>
      <c r="F25" s="964">
        <v>2</v>
      </c>
      <c r="G25" s="358"/>
      <c r="H25" s="270">
        <v>1.1000000000000001</v>
      </c>
      <c r="I25" s="357" t="s">
        <v>358</v>
      </c>
      <c r="J25" s="964">
        <v>0.4</v>
      </c>
      <c r="K25" s="358"/>
      <c r="L25" s="270">
        <v>14.7</v>
      </c>
      <c r="M25" s="357" t="s">
        <v>358</v>
      </c>
      <c r="N25" s="964">
        <v>1.4</v>
      </c>
      <c r="O25" s="357"/>
      <c r="P25" s="270">
        <v>0.8</v>
      </c>
      <c r="Q25" s="357" t="s">
        <v>358</v>
      </c>
      <c r="R25" s="964">
        <v>0.4</v>
      </c>
      <c r="S25" s="359"/>
      <c r="T25" s="270">
        <v>69</v>
      </c>
      <c r="U25" s="270" t="s">
        <v>358</v>
      </c>
      <c r="V25" s="270">
        <v>1.9</v>
      </c>
      <c r="W25" s="270"/>
      <c r="X25" s="270">
        <v>31</v>
      </c>
      <c r="Y25" s="270"/>
      <c r="Z25" s="279">
        <v>4.5</v>
      </c>
    </row>
    <row r="26" spans="1:26" s="17" customFormat="1" ht="11.25" customHeight="1">
      <c r="A26" s="1597" t="s">
        <v>318</v>
      </c>
      <c r="B26" s="1598"/>
      <c r="C26" s="963"/>
      <c r="D26" s="270">
        <v>33.5</v>
      </c>
      <c r="E26" s="357" t="s">
        <v>358</v>
      </c>
      <c r="F26" s="964">
        <v>1.8</v>
      </c>
      <c r="G26" s="358"/>
      <c r="H26" s="270">
        <v>1</v>
      </c>
      <c r="I26" s="357" t="s">
        <v>358</v>
      </c>
      <c r="J26" s="964">
        <v>0.4</v>
      </c>
      <c r="K26" s="358"/>
      <c r="L26" s="270">
        <v>14.1</v>
      </c>
      <c r="M26" s="357" t="s">
        <v>358</v>
      </c>
      <c r="N26" s="964">
        <v>1.3</v>
      </c>
      <c r="O26" s="357"/>
      <c r="P26" s="270">
        <v>1</v>
      </c>
      <c r="Q26" s="357" t="s">
        <v>358</v>
      </c>
      <c r="R26" s="964">
        <v>0.4</v>
      </c>
      <c r="S26" s="359"/>
      <c r="T26" s="270">
        <v>49.5</v>
      </c>
      <c r="U26" s="270" t="s">
        <v>358</v>
      </c>
      <c r="V26" s="270">
        <v>1.9</v>
      </c>
      <c r="W26" s="270"/>
      <c r="X26" s="270">
        <v>50.5</v>
      </c>
      <c r="Y26" s="270"/>
      <c r="Z26" s="279">
        <v>7.5</v>
      </c>
    </row>
    <row r="27" spans="1:26" s="17" customFormat="1" ht="11.25" customHeight="1">
      <c r="A27" s="1597" t="s">
        <v>319</v>
      </c>
      <c r="B27" s="1598"/>
      <c r="C27" s="963"/>
      <c r="D27" s="270">
        <v>25.3</v>
      </c>
      <c r="E27" s="357" t="s">
        <v>358</v>
      </c>
      <c r="F27" s="964">
        <v>3.3</v>
      </c>
      <c r="G27" s="358"/>
      <c r="H27" s="270">
        <v>0.4</v>
      </c>
      <c r="I27" s="357" t="s">
        <v>358</v>
      </c>
      <c r="J27" s="964">
        <v>0.5</v>
      </c>
      <c r="K27" s="358"/>
      <c r="L27" s="270">
        <v>13.2</v>
      </c>
      <c r="M27" s="357" t="s">
        <v>358</v>
      </c>
      <c r="N27" s="964">
        <v>2.6</v>
      </c>
      <c r="O27" s="357"/>
      <c r="P27" s="270">
        <v>0.8</v>
      </c>
      <c r="Q27" s="357" t="s">
        <v>358</v>
      </c>
      <c r="R27" s="964">
        <v>0.7</v>
      </c>
      <c r="S27" s="359"/>
      <c r="T27" s="270">
        <v>39.700000000000003</v>
      </c>
      <c r="U27" s="270" t="s">
        <v>358</v>
      </c>
      <c r="V27" s="270">
        <v>3.7</v>
      </c>
      <c r="W27" s="270"/>
      <c r="X27" s="270">
        <v>60.3</v>
      </c>
      <c r="Y27" s="270"/>
      <c r="Z27" s="279">
        <v>2.4</v>
      </c>
    </row>
    <row r="28" spans="1:26" s="17" customFormat="1" ht="11.25" customHeight="1">
      <c r="A28" s="1481"/>
      <c r="B28" s="1481"/>
      <c r="C28" s="962"/>
      <c r="D28" s="270"/>
      <c r="E28" s="357"/>
      <c r="F28" s="964"/>
      <c r="G28" s="358"/>
      <c r="H28" s="270"/>
      <c r="I28" s="357"/>
      <c r="J28" s="964"/>
      <c r="K28" s="358"/>
      <c r="L28" s="270"/>
      <c r="M28" s="357"/>
      <c r="N28" s="964"/>
      <c r="O28" s="357"/>
      <c r="P28" s="270"/>
      <c r="Q28" s="357"/>
      <c r="R28" s="964"/>
      <c r="S28" s="359"/>
      <c r="T28" s="270"/>
      <c r="U28" s="270"/>
      <c r="V28" s="270"/>
      <c r="W28" s="270"/>
      <c r="X28" s="270"/>
      <c r="Y28" s="270"/>
      <c r="Z28" s="279"/>
    </row>
    <row r="29" spans="1:26" s="17" customFormat="1" ht="11.25" customHeight="1">
      <c r="A29" s="1597" t="s">
        <v>320</v>
      </c>
      <c r="B29" s="1598"/>
      <c r="C29" s="963">
        <v>9</v>
      </c>
      <c r="D29" s="270">
        <v>55.3</v>
      </c>
      <c r="E29" s="357" t="s">
        <v>358</v>
      </c>
      <c r="F29" s="964">
        <v>1.2</v>
      </c>
      <c r="G29" s="358"/>
      <c r="H29" s="270">
        <v>11.2</v>
      </c>
      <c r="I29" s="357" t="s">
        <v>358</v>
      </c>
      <c r="J29" s="964">
        <v>0.7</v>
      </c>
      <c r="K29" s="358"/>
      <c r="L29" s="270">
        <v>11.4</v>
      </c>
      <c r="M29" s="357" t="s">
        <v>358</v>
      </c>
      <c r="N29" s="964">
        <v>0.7</v>
      </c>
      <c r="O29" s="357"/>
      <c r="P29" s="270">
        <v>1.5</v>
      </c>
      <c r="Q29" s="357" t="s">
        <v>358</v>
      </c>
      <c r="R29" s="964">
        <v>0.3</v>
      </c>
      <c r="S29" s="359"/>
      <c r="T29" s="270">
        <v>79.3</v>
      </c>
      <c r="U29" s="270" t="s">
        <v>358</v>
      </c>
      <c r="V29" s="270">
        <v>1</v>
      </c>
      <c r="W29" s="270"/>
      <c r="X29" s="270">
        <v>20.7</v>
      </c>
      <c r="Y29" s="270"/>
      <c r="Z29" s="279">
        <v>11.5</v>
      </c>
    </row>
    <row r="30" spans="1:26" s="17" customFormat="1" ht="11.25" customHeight="1">
      <c r="A30" s="355"/>
      <c r="B30" s="1480" t="s">
        <v>321</v>
      </c>
      <c r="C30" s="963">
        <v>9</v>
      </c>
      <c r="D30" s="270">
        <v>56</v>
      </c>
      <c r="E30" s="357" t="s">
        <v>358</v>
      </c>
      <c r="F30" s="964">
        <v>4.2</v>
      </c>
      <c r="G30" s="358"/>
      <c r="H30" s="270">
        <v>16.3</v>
      </c>
      <c r="I30" s="357" t="s">
        <v>358</v>
      </c>
      <c r="J30" s="964">
        <v>3.1</v>
      </c>
      <c r="K30" s="358"/>
      <c r="L30" s="270">
        <v>9.9</v>
      </c>
      <c r="M30" s="357" t="s">
        <v>358</v>
      </c>
      <c r="N30" s="964">
        <v>2.5</v>
      </c>
      <c r="O30" s="357"/>
      <c r="P30" s="270">
        <v>1.2</v>
      </c>
      <c r="Q30" s="357" t="s">
        <v>358</v>
      </c>
      <c r="R30" s="964">
        <v>0.9</v>
      </c>
      <c r="S30" s="359"/>
      <c r="T30" s="270">
        <v>83.5</v>
      </c>
      <c r="U30" s="270" t="s">
        <v>358</v>
      </c>
      <c r="V30" s="270">
        <v>3.1</v>
      </c>
      <c r="W30" s="270"/>
      <c r="X30" s="270">
        <v>16.5</v>
      </c>
      <c r="Y30" s="270"/>
      <c r="Z30" s="279">
        <v>0.9</v>
      </c>
    </row>
    <row r="31" spans="1:26" s="17" customFormat="1" ht="11.25" customHeight="1">
      <c r="A31" s="355"/>
      <c r="B31" s="1480" t="s">
        <v>322</v>
      </c>
      <c r="C31" s="963">
        <v>9</v>
      </c>
      <c r="D31" s="270">
        <v>47.2</v>
      </c>
      <c r="E31" s="357" t="s">
        <v>358</v>
      </c>
      <c r="F31" s="964">
        <v>2</v>
      </c>
      <c r="G31" s="358"/>
      <c r="H31" s="270">
        <v>12.4</v>
      </c>
      <c r="I31" s="357" t="s">
        <v>358</v>
      </c>
      <c r="J31" s="964">
        <v>1.3</v>
      </c>
      <c r="K31" s="358"/>
      <c r="L31" s="270">
        <v>13.6</v>
      </c>
      <c r="M31" s="357" t="s">
        <v>358</v>
      </c>
      <c r="N31" s="964">
        <v>1.4</v>
      </c>
      <c r="O31" s="357"/>
      <c r="P31" s="270">
        <v>1.7</v>
      </c>
      <c r="Q31" s="357" t="s">
        <v>358</v>
      </c>
      <c r="R31" s="964">
        <v>0.5</v>
      </c>
      <c r="S31" s="359"/>
      <c r="T31" s="270">
        <v>74.900000000000006</v>
      </c>
      <c r="U31" s="270" t="s">
        <v>358</v>
      </c>
      <c r="V31" s="270">
        <v>1.7</v>
      </c>
      <c r="W31" s="270"/>
      <c r="X31" s="270">
        <v>25.1</v>
      </c>
      <c r="Y31" s="270"/>
      <c r="Z31" s="279">
        <v>4.5</v>
      </c>
    </row>
    <row r="32" spans="1:26" s="17" customFormat="1" ht="11.25" customHeight="1">
      <c r="A32" s="355"/>
      <c r="B32" s="1480" t="s">
        <v>323</v>
      </c>
      <c r="C32" s="963">
        <v>9</v>
      </c>
      <c r="D32" s="270">
        <v>62.2</v>
      </c>
      <c r="E32" s="357" t="s">
        <v>358</v>
      </c>
      <c r="F32" s="964">
        <v>2.2000000000000002</v>
      </c>
      <c r="G32" s="358"/>
      <c r="H32" s="270">
        <v>10.199999999999999</v>
      </c>
      <c r="I32" s="357" t="s">
        <v>358</v>
      </c>
      <c r="J32" s="964">
        <v>1.4</v>
      </c>
      <c r="K32" s="358"/>
      <c r="L32" s="270">
        <v>10.7</v>
      </c>
      <c r="M32" s="357" t="s">
        <v>358</v>
      </c>
      <c r="N32" s="964">
        <v>1.4</v>
      </c>
      <c r="O32" s="357"/>
      <c r="P32" s="270">
        <v>0.8</v>
      </c>
      <c r="Q32" s="357" t="s">
        <v>358</v>
      </c>
      <c r="R32" s="964">
        <v>0.4</v>
      </c>
      <c r="S32" s="359"/>
      <c r="T32" s="270">
        <v>83.9</v>
      </c>
      <c r="U32" s="270" t="s">
        <v>358</v>
      </c>
      <c r="V32" s="270">
        <v>1.7</v>
      </c>
      <c r="W32" s="270"/>
      <c r="X32" s="270">
        <v>16.100000000000001</v>
      </c>
      <c r="Y32" s="270"/>
      <c r="Z32" s="279">
        <v>3</v>
      </c>
    </row>
    <row r="33" spans="1:26" s="17" customFormat="1" ht="11.25" customHeight="1">
      <c r="A33" s="355"/>
      <c r="B33" s="1480" t="s">
        <v>324</v>
      </c>
      <c r="C33" s="963">
        <v>9</v>
      </c>
      <c r="D33" s="270">
        <v>61.6</v>
      </c>
      <c r="E33" s="357" t="s">
        <v>358</v>
      </c>
      <c r="F33" s="964">
        <v>2</v>
      </c>
      <c r="G33" s="358"/>
      <c r="H33" s="270">
        <v>12.4</v>
      </c>
      <c r="I33" s="357" t="s">
        <v>358</v>
      </c>
      <c r="J33" s="964">
        <v>1.3</v>
      </c>
      <c r="K33" s="358"/>
      <c r="L33" s="270">
        <v>11.9</v>
      </c>
      <c r="M33" s="357" t="s">
        <v>358</v>
      </c>
      <c r="N33" s="964">
        <v>1.3</v>
      </c>
      <c r="O33" s="357"/>
      <c r="P33" s="270">
        <v>1.4</v>
      </c>
      <c r="Q33" s="357" t="s">
        <v>358</v>
      </c>
      <c r="R33" s="964">
        <v>0.5</v>
      </c>
      <c r="S33" s="359"/>
      <c r="T33" s="270">
        <v>87.2</v>
      </c>
      <c r="U33" s="270" t="s">
        <v>358</v>
      </c>
      <c r="V33" s="270">
        <v>1.3</v>
      </c>
      <c r="W33" s="270"/>
      <c r="X33" s="270">
        <v>12.8</v>
      </c>
      <c r="Y33" s="270"/>
      <c r="Z33" s="279">
        <v>3.7</v>
      </c>
    </row>
    <row r="34" spans="1:26" s="17" customFormat="1" ht="11.25" customHeight="1">
      <c r="A34" s="355"/>
      <c r="B34" s="1480" t="s">
        <v>325</v>
      </c>
      <c r="C34" s="963">
        <v>9</v>
      </c>
      <c r="D34" s="270">
        <v>62.6</v>
      </c>
      <c r="E34" s="357" t="s">
        <v>358</v>
      </c>
      <c r="F34" s="964">
        <v>2.4</v>
      </c>
      <c r="G34" s="358"/>
      <c r="H34" s="270">
        <v>6.5</v>
      </c>
      <c r="I34" s="357" t="s">
        <v>358</v>
      </c>
      <c r="J34" s="964">
        <v>1.2</v>
      </c>
      <c r="K34" s="358"/>
      <c r="L34" s="270">
        <v>9.1999999999999993</v>
      </c>
      <c r="M34" s="357" t="s">
        <v>358</v>
      </c>
      <c r="N34" s="964">
        <v>1.4</v>
      </c>
      <c r="O34" s="357"/>
      <c r="P34" s="270">
        <v>1.7</v>
      </c>
      <c r="Q34" s="357" t="s">
        <v>358</v>
      </c>
      <c r="R34" s="964">
        <v>0.6</v>
      </c>
      <c r="S34" s="359"/>
      <c r="T34" s="270">
        <v>80</v>
      </c>
      <c r="U34" s="270" t="s">
        <v>358</v>
      </c>
      <c r="V34" s="270">
        <v>2</v>
      </c>
      <c r="W34" s="270"/>
      <c r="X34" s="270">
        <v>20</v>
      </c>
      <c r="Y34" s="270"/>
      <c r="Z34" s="279">
        <v>2.7</v>
      </c>
    </row>
    <row r="35" spans="1:26" s="17" customFormat="1" ht="11.25" customHeight="1">
      <c r="A35" s="1597" t="s">
        <v>1079</v>
      </c>
      <c r="B35" s="1598"/>
      <c r="C35" s="963">
        <v>9</v>
      </c>
      <c r="D35" s="270">
        <v>53.1</v>
      </c>
      <c r="E35" s="357" t="s">
        <v>358</v>
      </c>
      <c r="F35" s="964">
        <v>1.1000000000000001</v>
      </c>
      <c r="G35" s="358"/>
      <c r="H35" s="270">
        <v>10.1</v>
      </c>
      <c r="I35" s="357" t="s">
        <v>358</v>
      </c>
      <c r="J35" s="964">
        <v>0.7</v>
      </c>
      <c r="K35" s="358"/>
      <c r="L35" s="270">
        <v>10.5</v>
      </c>
      <c r="M35" s="357" t="s">
        <v>358</v>
      </c>
      <c r="N35" s="964">
        <v>0.7</v>
      </c>
      <c r="O35" s="357"/>
      <c r="P35" s="270">
        <v>1.2</v>
      </c>
      <c r="Q35" s="357" t="s">
        <v>358</v>
      </c>
      <c r="R35" s="964">
        <v>0.2</v>
      </c>
      <c r="S35" s="359"/>
      <c r="T35" s="270">
        <v>74.8</v>
      </c>
      <c r="U35" s="270" t="s">
        <v>358</v>
      </c>
      <c r="V35" s="270">
        <v>1</v>
      </c>
      <c r="W35" s="270"/>
      <c r="X35" s="270">
        <v>25.2</v>
      </c>
      <c r="Y35" s="270"/>
      <c r="Z35" s="279">
        <v>13.8</v>
      </c>
    </row>
    <row r="36" spans="1:26" s="17" customFormat="1" ht="11.25" customHeight="1">
      <c r="A36" s="1597" t="s">
        <v>327</v>
      </c>
      <c r="B36" s="1598"/>
      <c r="C36" s="963"/>
      <c r="D36" s="270">
        <v>17.3</v>
      </c>
      <c r="E36" s="357" t="s">
        <v>358</v>
      </c>
      <c r="F36" s="964">
        <v>5.0999999999999996</v>
      </c>
      <c r="G36" s="358"/>
      <c r="H36" s="270">
        <v>0.9</v>
      </c>
      <c r="I36" s="357" t="s">
        <v>358</v>
      </c>
      <c r="J36" s="964">
        <v>1.3</v>
      </c>
      <c r="K36" s="358"/>
      <c r="L36" s="270">
        <v>0.9</v>
      </c>
      <c r="M36" s="357" t="s">
        <v>358</v>
      </c>
      <c r="N36" s="964">
        <v>1.3</v>
      </c>
      <c r="O36" s="357"/>
      <c r="P36" s="270">
        <v>0.8</v>
      </c>
      <c r="Q36" s="357" t="s">
        <v>358</v>
      </c>
      <c r="R36" s="964">
        <v>1.2</v>
      </c>
      <c r="S36" s="359"/>
      <c r="T36" s="270">
        <v>19.8</v>
      </c>
      <c r="U36" s="270" t="s">
        <v>358</v>
      </c>
      <c r="V36" s="270">
        <v>5.4</v>
      </c>
      <c r="W36" s="270"/>
      <c r="X36" s="270">
        <v>80.2</v>
      </c>
      <c r="Y36" s="270"/>
      <c r="Z36" s="279">
        <v>1.5</v>
      </c>
    </row>
    <row r="37" spans="1:26" s="17" customFormat="1" ht="11.25" customHeight="1">
      <c r="A37" s="1597" t="s">
        <v>361</v>
      </c>
      <c r="B37" s="1598"/>
      <c r="C37" s="963">
        <v>10</v>
      </c>
      <c r="D37" s="270">
        <v>29.4</v>
      </c>
      <c r="E37" s="357" t="s">
        <v>358</v>
      </c>
      <c r="F37" s="964">
        <v>1.4</v>
      </c>
      <c r="G37" s="358"/>
      <c r="H37" s="270">
        <v>1.6</v>
      </c>
      <c r="I37" s="357" t="s">
        <v>358</v>
      </c>
      <c r="J37" s="964">
        <v>0.4</v>
      </c>
      <c r="K37" s="358"/>
      <c r="L37" s="270">
        <v>12.3</v>
      </c>
      <c r="M37" s="357" t="s">
        <v>358</v>
      </c>
      <c r="N37" s="964">
        <v>1</v>
      </c>
      <c r="O37" s="357"/>
      <c r="P37" s="270">
        <v>0.4</v>
      </c>
      <c r="Q37" s="357" t="s">
        <v>358</v>
      </c>
      <c r="R37" s="964">
        <v>0.2</v>
      </c>
      <c r="S37" s="359"/>
      <c r="T37" s="270">
        <v>43.8</v>
      </c>
      <c r="U37" s="270" t="s">
        <v>358</v>
      </c>
      <c r="V37" s="270">
        <v>1.5</v>
      </c>
      <c r="W37" s="270"/>
      <c r="X37" s="270">
        <v>56.2</v>
      </c>
      <c r="Y37" s="270"/>
      <c r="Z37" s="279">
        <v>13.1</v>
      </c>
    </row>
    <row r="38" spans="1:26" s="17" customFormat="1" ht="11.25" customHeight="1">
      <c r="A38" s="355"/>
      <c r="B38" s="355"/>
      <c r="C38" s="962"/>
      <c r="D38" s="270"/>
      <c r="E38" s="357"/>
      <c r="F38" s="964"/>
      <c r="G38" s="358"/>
      <c r="H38" s="270"/>
      <c r="I38" s="357"/>
      <c r="J38" s="964"/>
      <c r="K38" s="358"/>
      <c r="L38" s="270"/>
      <c r="M38" s="357"/>
      <c r="N38" s="964"/>
      <c r="O38" s="357"/>
      <c r="P38" s="270"/>
      <c r="Q38" s="357"/>
      <c r="R38" s="964"/>
      <c r="S38" s="359"/>
      <c r="T38" s="270"/>
      <c r="U38" s="270"/>
      <c r="V38" s="270"/>
      <c r="W38" s="270"/>
      <c r="X38" s="270"/>
      <c r="Y38" s="270"/>
      <c r="Z38" s="279"/>
    </row>
    <row r="39" spans="1:26" s="17" customFormat="1" ht="11.25" customHeight="1">
      <c r="A39" s="1582" t="s">
        <v>329</v>
      </c>
      <c r="B39" s="1598"/>
      <c r="C39" s="963"/>
      <c r="D39" s="270">
        <v>63.6</v>
      </c>
      <c r="E39" s="357" t="s">
        <v>358</v>
      </c>
      <c r="F39" s="964">
        <v>1.4</v>
      </c>
      <c r="G39" s="358"/>
      <c r="H39" s="270">
        <v>4</v>
      </c>
      <c r="I39" s="357" t="s">
        <v>358</v>
      </c>
      <c r="J39" s="964">
        <v>0.6</v>
      </c>
      <c r="K39" s="358"/>
      <c r="L39" s="270">
        <v>5.0999999999999996</v>
      </c>
      <c r="M39" s="357" t="s">
        <v>358</v>
      </c>
      <c r="N39" s="964">
        <v>0.6</v>
      </c>
      <c r="O39" s="357"/>
      <c r="P39" s="270">
        <v>0.5</v>
      </c>
      <c r="Q39" s="357" t="s">
        <v>358</v>
      </c>
      <c r="R39" s="964">
        <v>0.2</v>
      </c>
      <c r="S39" s="359"/>
      <c r="T39" s="270">
        <v>73.099999999999994</v>
      </c>
      <c r="U39" s="270" t="s">
        <v>358</v>
      </c>
      <c r="V39" s="270">
        <v>1.3</v>
      </c>
      <c r="W39" s="270"/>
      <c r="X39" s="270">
        <v>26.9</v>
      </c>
      <c r="Y39" s="270"/>
      <c r="Z39" s="279">
        <v>8.3000000000000007</v>
      </c>
    </row>
    <row r="40" spans="1:26" s="17" customFormat="1" ht="11.25" customHeight="1">
      <c r="A40" s="1582" t="s">
        <v>330</v>
      </c>
      <c r="B40" s="1598"/>
      <c r="C40" s="963">
        <v>11</v>
      </c>
      <c r="D40" s="270">
        <v>33.799999999999997</v>
      </c>
      <c r="E40" s="357" t="s">
        <v>358</v>
      </c>
      <c r="F40" s="964">
        <v>1.3</v>
      </c>
      <c r="G40" s="358"/>
      <c r="H40" s="270">
        <v>1.6</v>
      </c>
      <c r="I40" s="357" t="s">
        <v>358</v>
      </c>
      <c r="J40" s="964">
        <v>0.4</v>
      </c>
      <c r="K40" s="358"/>
      <c r="L40" s="270">
        <v>8.1</v>
      </c>
      <c r="M40" s="357" t="s">
        <v>358</v>
      </c>
      <c r="N40" s="964">
        <v>0.8</v>
      </c>
      <c r="O40" s="357"/>
      <c r="P40" s="270">
        <v>0.5</v>
      </c>
      <c r="Q40" s="357" t="s">
        <v>358</v>
      </c>
      <c r="R40" s="964">
        <v>0.2</v>
      </c>
      <c r="S40" s="359"/>
      <c r="T40" s="270">
        <v>44</v>
      </c>
      <c r="U40" s="270" t="s">
        <v>358</v>
      </c>
      <c r="V40" s="270">
        <v>1.4</v>
      </c>
      <c r="W40" s="270"/>
      <c r="X40" s="270">
        <v>56</v>
      </c>
      <c r="Y40" s="270"/>
      <c r="Z40" s="279">
        <v>15.4</v>
      </c>
    </row>
    <row r="41" spans="1:26" s="17" customFormat="1" ht="11.25" customHeight="1">
      <c r="A41" s="355"/>
      <c r="B41" s="355"/>
      <c r="C41" s="962"/>
      <c r="D41" s="270"/>
      <c r="E41" s="357"/>
      <c r="F41" s="964"/>
      <c r="G41" s="358"/>
      <c r="H41" s="270"/>
      <c r="I41" s="357"/>
      <c r="J41" s="964"/>
      <c r="K41" s="358"/>
      <c r="L41" s="270"/>
      <c r="M41" s="357"/>
      <c r="N41" s="964"/>
      <c r="O41" s="357"/>
      <c r="P41" s="270"/>
      <c r="Q41" s="357"/>
      <c r="R41" s="964"/>
      <c r="S41" s="359"/>
      <c r="T41" s="270"/>
      <c r="U41" s="270"/>
      <c r="V41" s="270"/>
      <c r="W41" s="270"/>
      <c r="X41" s="270"/>
      <c r="Y41" s="270"/>
      <c r="Z41" s="279"/>
    </row>
    <row r="42" spans="1:26" s="17" customFormat="1" ht="11.25" customHeight="1">
      <c r="A42" s="1597" t="s">
        <v>333</v>
      </c>
      <c r="B42" s="1598"/>
      <c r="C42" s="963"/>
      <c r="D42" s="270">
        <v>77.7</v>
      </c>
      <c r="E42" s="357" t="s">
        <v>358</v>
      </c>
      <c r="F42" s="964">
        <v>1.2</v>
      </c>
      <c r="G42" s="358"/>
      <c r="H42" s="270">
        <v>2.6</v>
      </c>
      <c r="I42" s="357" t="s">
        <v>358</v>
      </c>
      <c r="J42" s="964">
        <v>0.5</v>
      </c>
      <c r="K42" s="358"/>
      <c r="L42" s="270">
        <v>5.7</v>
      </c>
      <c r="M42" s="357" t="s">
        <v>358</v>
      </c>
      <c r="N42" s="964">
        <v>0.7</v>
      </c>
      <c r="O42" s="357"/>
      <c r="P42" s="270">
        <v>1</v>
      </c>
      <c r="Q42" s="357" t="s">
        <v>358</v>
      </c>
      <c r="R42" s="964">
        <v>0.3</v>
      </c>
      <c r="S42" s="359"/>
      <c r="T42" s="270">
        <v>86.9</v>
      </c>
      <c r="U42" s="270" t="s">
        <v>358</v>
      </c>
      <c r="V42" s="270">
        <v>1</v>
      </c>
      <c r="W42" s="270"/>
      <c r="X42" s="270">
        <v>13.1</v>
      </c>
      <c r="Y42" s="270"/>
      <c r="Z42" s="279">
        <v>6.9</v>
      </c>
    </row>
    <row r="43" spans="1:26" s="17" customFormat="1" ht="11.25" customHeight="1">
      <c r="A43" s="1597" t="s">
        <v>334</v>
      </c>
      <c r="B43" s="1598"/>
      <c r="C43" s="963"/>
      <c r="D43" s="270">
        <v>47.1</v>
      </c>
      <c r="E43" s="357" t="s">
        <v>358</v>
      </c>
      <c r="F43" s="964">
        <v>1.6</v>
      </c>
      <c r="G43" s="358"/>
      <c r="H43" s="270">
        <v>1.8</v>
      </c>
      <c r="I43" s="357" t="s">
        <v>358</v>
      </c>
      <c r="J43" s="964">
        <v>0.4</v>
      </c>
      <c r="K43" s="358"/>
      <c r="L43" s="270">
        <v>6.3</v>
      </c>
      <c r="M43" s="357" t="s">
        <v>358</v>
      </c>
      <c r="N43" s="964">
        <v>0.8</v>
      </c>
      <c r="O43" s="357"/>
      <c r="P43" s="270">
        <v>0.6</v>
      </c>
      <c r="Q43" s="357" t="s">
        <v>358</v>
      </c>
      <c r="R43" s="964">
        <v>0.2</v>
      </c>
      <c r="S43" s="359"/>
      <c r="T43" s="270">
        <v>55.8</v>
      </c>
      <c r="U43" s="270" t="s">
        <v>358</v>
      </c>
      <c r="V43" s="270">
        <v>1.6</v>
      </c>
      <c r="W43" s="270"/>
      <c r="X43" s="270">
        <v>44.2</v>
      </c>
      <c r="Y43" s="270"/>
      <c r="Z43" s="279">
        <v>9.4</v>
      </c>
    </row>
    <row r="44" spans="1:26" s="17" customFormat="1" ht="11.25" customHeight="1">
      <c r="A44" s="1597" t="s">
        <v>362</v>
      </c>
      <c r="B44" s="1598"/>
      <c r="C44" s="963"/>
      <c r="D44" s="270">
        <v>77.2</v>
      </c>
      <c r="E44" s="357" t="s">
        <v>358</v>
      </c>
      <c r="F44" s="964">
        <v>0.9</v>
      </c>
      <c r="G44" s="358"/>
      <c r="H44" s="270">
        <v>3</v>
      </c>
      <c r="I44" s="357" t="s">
        <v>358</v>
      </c>
      <c r="J44" s="964">
        <v>0.4</v>
      </c>
      <c r="K44" s="358"/>
      <c r="L44" s="270">
        <v>7.2</v>
      </c>
      <c r="M44" s="357" t="s">
        <v>358</v>
      </c>
      <c r="N44" s="964">
        <v>0.6</v>
      </c>
      <c r="O44" s="357"/>
      <c r="P44" s="270">
        <v>0.5</v>
      </c>
      <c r="Q44" s="357" t="s">
        <v>358</v>
      </c>
      <c r="R44" s="964">
        <v>0.2</v>
      </c>
      <c r="S44" s="359"/>
      <c r="T44" s="270">
        <v>88</v>
      </c>
      <c r="U44" s="270" t="s">
        <v>358</v>
      </c>
      <c r="V44" s="270">
        <v>0.7</v>
      </c>
      <c r="W44" s="270"/>
      <c r="X44" s="270">
        <v>12</v>
      </c>
      <c r="Y44" s="270"/>
      <c r="Z44" s="279">
        <v>12</v>
      </c>
    </row>
    <row r="45" spans="1:26" s="17" customFormat="1" ht="11.25" customHeight="1">
      <c r="A45" s="1597" t="s">
        <v>336</v>
      </c>
      <c r="B45" s="1598"/>
      <c r="C45" s="963"/>
      <c r="D45" s="270">
        <v>19.899999999999999</v>
      </c>
      <c r="E45" s="357" t="s">
        <v>358</v>
      </c>
      <c r="F45" s="964">
        <v>2.6</v>
      </c>
      <c r="G45" s="358"/>
      <c r="H45" s="270">
        <v>0.4</v>
      </c>
      <c r="I45" s="357" t="s">
        <v>358</v>
      </c>
      <c r="J45" s="964">
        <v>0.4</v>
      </c>
      <c r="K45" s="358"/>
      <c r="L45" s="270">
        <v>2.2000000000000002</v>
      </c>
      <c r="M45" s="357" t="s">
        <v>358</v>
      </c>
      <c r="N45" s="964">
        <v>1</v>
      </c>
      <c r="O45" s="357"/>
      <c r="P45" s="270">
        <v>0.3</v>
      </c>
      <c r="Q45" s="357" t="s">
        <v>358</v>
      </c>
      <c r="R45" s="964">
        <v>0.4</v>
      </c>
      <c r="S45" s="359"/>
      <c r="T45" s="270">
        <v>22.8</v>
      </c>
      <c r="U45" s="270" t="s">
        <v>358</v>
      </c>
      <c r="V45" s="270">
        <v>2.8</v>
      </c>
      <c r="W45" s="270"/>
      <c r="X45" s="270">
        <v>77.2</v>
      </c>
      <c r="Y45" s="270"/>
      <c r="Z45" s="279">
        <v>5.4</v>
      </c>
    </row>
    <row r="46" spans="1:26" s="17" customFormat="1" ht="11.25" customHeight="1">
      <c r="A46" s="1480"/>
      <c r="B46" s="1481"/>
      <c r="C46" s="962"/>
      <c r="D46" s="270"/>
      <c r="E46" s="357"/>
      <c r="F46" s="964"/>
      <c r="G46" s="358"/>
      <c r="H46" s="270"/>
      <c r="I46" s="357"/>
      <c r="J46" s="964"/>
      <c r="K46" s="358"/>
      <c r="L46" s="270"/>
      <c r="M46" s="357"/>
      <c r="N46" s="964"/>
      <c r="O46" s="357"/>
      <c r="P46" s="270"/>
      <c r="Q46" s="357"/>
      <c r="R46" s="964"/>
      <c r="S46" s="359"/>
      <c r="T46" s="270"/>
      <c r="U46" s="270"/>
      <c r="V46" s="270"/>
      <c r="W46" s="270"/>
      <c r="X46" s="270"/>
      <c r="Y46" s="270"/>
      <c r="Z46" s="279"/>
    </row>
    <row r="47" spans="1:26" s="17" customFormat="1" ht="11.25" customHeight="1">
      <c r="A47" s="1597" t="s">
        <v>363</v>
      </c>
      <c r="B47" s="1597"/>
      <c r="C47" s="963"/>
      <c r="D47" s="270">
        <v>65.2</v>
      </c>
      <c r="E47" s="357" t="s">
        <v>358</v>
      </c>
      <c r="F47" s="964">
        <v>0.8</v>
      </c>
      <c r="G47" s="358"/>
      <c r="H47" s="270">
        <v>12</v>
      </c>
      <c r="I47" s="357" t="s">
        <v>358</v>
      </c>
      <c r="J47" s="964">
        <v>0.5</v>
      </c>
      <c r="K47" s="358"/>
      <c r="L47" s="270">
        <v>7.1</v>
      </c>
      <c r="M47" s="357" t="s">
        <v>358</v>
      </c>
      <c r="N47" s="964">
        <v>0.4</v>
      </c>
      <c r="O47" s="357"/>
      <c r="P47" s="270">
        <v>0.6</v>
      </c>
      <c r="Q47" s="357" t="s">
        <v>358</v>
      </c>
      <c r="R47" s="964">
        <v>0.1</v>
      </c>
      <c r="S47" s="359"/>
      <c r="T47" s="270">
        <v>85</v>
      </c>
      <c r="U47" s="270" t="s">
        <v>358</v>
      </c>
      <c r="V47" s="270">
        <v>0.6</v>
      </c>
      <c r="W47" s="270"/>
      <c r="X47" s="270">
        <v>15</v>
      </c>
      <c r="Y47" s="270"/>
      <c r="Z47" s="279">
        <v>23.7</v>
      </c>
    </row>
    <row r="48" spans="1:26" s="17" customFormat="1" ht="11.25" customHeight="1">
      <c r="A48" s="1480"/>
      <c r="B48" s="1481"/>
      <c r="C48" s="962"/>
      <c r="D48" s="270"/>
      <c r="E48" s="357"/>
      <c r="F48" s="964"/>
      <c r="G48" s="358"/>
      <c r="H48" s="270"/>
      <c r="I48" s="357"/>
      <c r="J48" s="964"/>
      <c r="K48" s="358"/>
      <c r="L48" s="270"/>
      <c r="M48" s="357"/>
      <c r="N48" s="964"/>
      <c r="O48" s="357"/>
      <c r="P48" s="270"/>
      <c r="Q48" s="357"/>
      <c r="R48" s="964"/>
      <c r="S48" s="359"/>
      <c r="T48" s="270"/>
      <c r="U48" s="270"/>
      <c r="V48" s="270"/>
      <c r="W48" s="270"/>
      <c r="X48" s="270"/>
      <c r="Y48" s="270"/>
      <c r="Z48" s="279"/>
    </row>
    <row r="49" spans="1:33" s="17" customFormat="1" ht="11.25" customHeight="1">
      <c r="A49" s="1480"/>
      <c r="B49" s="1481" t="s">
        <v>1158</v>
      </c>
      <c r="C49" s="962"/>
      <c r="D49" s="270">
        <v>4</v>
      </c>
      <c r="E49" s="357" t="s">
        <v>358</v>
      </c>
      <c r="F49" s="964">
        <v>2</v>
      </c>
      <c r="G49" s="358"/>
      <c r="H49" s="270">
        <v>0.1</v>
      </c>
      <c r="I49" s="357" t="s">
        <v>358</v>
      </c>
      <c r="J49" s="964">
        <v>0</v>
      </c>
      <c r="K49" s="358"/>
      <c r="L49" s="270">
        <v>3.8</v>
      </c>
      <c r="M49" s="357" t="s">
        <v>358</v>
      </c>
      <c r="N49" s="964">
        <v>2</v>
      </c>
      <c r="O49" s="357"/>
      <c r="P49" s="270">
        <v>0</v>
      </c>
      <c r="Q49" s="357" t="s">
        <v>358</v>
      </c>
      <c r="R49" s="964">
        <v>0</v>
      </c>
      <c r="S49" s="359"/>
      <c r="T49" s="270">
        <v>7.8</v>
      </c>
      <c r="U49" s="270" t="s">
        <v>358</v>
      </c>
      <c r="V49" s="270">
        <v>3</v>
      </c>
      <c r="W49" s="270"/>
      <c r="X49" s="270">
        <v>92.2</v>
      </c>
      <c r="Y49" s="270"/>
      <c r="Z49" s="279">
        <v>5.2</v>
      </c>
    </row>
    <row r="50" spans="1:33" s="17" customFormat="1" ht="11.25" customHeight="1">
      <c r="A50" s="1480"/>
      <c r="B50" s="1481"/>
      <c r="C50" s="962"/>
      <c r="D50" s="270"/>
      <c r="E50" s="357"/>
      <c r="F50" s="964"/>
      <c r="G50" s="358"/>
      <c r="H50" s="270"/>
      <c r="I50" s="357"/>
      <c r="J50" s="964"/>
      <c r="K50" s="358"/>
      <c r="L50" s="270"/>
      <c r="M50" s="357"/>
      <c r="N50" s="964"/>
      <c r="O50" s="357"/>
      <c r="P50" s="270"/>
      <c r="Q50" s="357"/>
      <c r="R50" s="964"/>
      <c r="S50" s="359"/>
      <c r="T50" s="270"/>
      <c r="U50" s="270"/>
      <c r="V50" s="270"/>
      <c r="W50" s="270"/>
      <c r="X50" s="270"/>
      <c r="Y50" s="270"/>
      <c r="Z50" s="279"/>
    </row>
    <row r="51" spans="1:33" s="17" customFormat="1" ht="11.25" customHeight="1">
      <c r="A51" s="1480"/>
      <c r="B51" s="1481" t="s">
        <v>1159</v>
      </c>
      <c r="C51" s="962">
        <v>12</v>
      </c>
      <c r="D51" s="270">
        <v>76.2</v>
      </c>
      <c r="E51" s="357" t="s">
        <v>358</v>
      </c>
      <c r="F51" s="964">
        <v>0.3</v>
      </c>
      <c r="G51" s="358"/>
      <c r="H51" s="270">
        <v>2.8</v>
      </c>
      <c r="I51" s="357" t="s">
        <v>358</v>
      </c>
      <c r="J51" s="964">
        <v>0.1</v>
      </c>
      <c r="K51" s="358"/>
      <c r="L51" s="270">
        <v>8.5</v>
      </c>
      <c r="M51" s="357" t="s">
        <v>358</v>
      </c>
      <c r="N51" s="964">
        <v>0.2</v>
      </c>
      <c r="O51" s="357"/>
      <c r="P51" s="270">
        <v>0.7</v>
      </c>
      <c r="Q51" s="357" t="s">
        <v>358</v>
      </c>
      <c r="R51" s="964">
        <v>0.1</v>
      </c>
      <c r="S51" s="359"/>
      <c r="T51" s="270">
        <v>88.3</v>
      </c>
      <c r="U51" s="270" t="s">
        <v>358</v>
      </c>
      <c r="V51" s="270">
        <v>0.2</v>
      </c>
      <c r="W51" s="270"/>
      <c r="X51" s="270">
        <v>11.7</v>
      </c>
      <c r="Y51" s="270"/>
      <c r="Z51" s="279">
        <v>145.4</v>
      </c>
    </row>
    <row r="52" spans="1:33" s="17" customFormat="1" ht="11.25" customHeight="1">
      <c r="A52" s="1595"/>
      <c r="B52" s="1596"/>
      <c r="C52" s="965"/>
      <c r="D52" s="966"/>
      <c r="E52" s="967"/>
      <c r="F52" s="347"/>
      <c r="G52" s="968"/>
      <c r="H52" s="966"/>
      <c r="I52" s="967"/>
      <c r="J52" s="347"/>
      <c r="K52" s="968"/>
      <c r="L52" s="966"/>
      <c r="M52" s="967"/>
      <c r="N52" s="347"/>
      <c r="O52" s="967"/>
      <c r="P52" s="966"/>
      <c r="Q52" s="967"/>
      <c r="R52" s="347"/>
      <c r="S52" s="247"/>
      <c r="T52" s="966"/>
      <c r="U52" s="966"/>
      <c r="V52" s="966"/>
      <c r="W52" s="966"/>
      <c r="X52" s="966"/>
      <c r="Y52" s="966"/>
      <c r="Z52" s="969"/>
    </row>
    <row r="53" spans="1:33" s="17" customFormat="1" ht="11.25" customHeight="1">
      <c r="A53" s="340"/>
      <c r="B53" s="340"/>
      <c r="C53" s="341"/>
      <c r="D53" s="342"/>
      <c r="E53" s="342"/>
      <c r="F53" s="340"/>
      <c r="G53" s="340"/>
      <c r="H53" s="342"/>
      <c r="I53" s="342"/>
      <c r="J53" s="342"/>
      <c r="K53" s="340"/>
      <c r="L53" s="970"/>
      <c r="M53" s="970"/>
      <c r="N53" s="970"/>
      <c r="O53" s="340"/>
      <c r="P53" s="340"/>
      <c r="Q53" s="340"/>
      <c r="R53" s="340"/>
      <c r="S53" s="340"/>
      <c r="T53" s="342"/>
      <c r="U53" s="342"/>
      <c r="V53" s="342"/>
      <c r="W53" s="342"/>
      <c r="X53" s="342"/>
      <c r="Y53" s="342"/>
      <c r="Z53" s="340"/>
    </row>
    <row r="54" spans="1:33" s="17" customFormat="1" ht="11.25" customHeight="1">
      <c r="A54" s="971"/>
      <c r="B54" s="971"/>
      <c r="C54" s="972"/>
      <c r="D54" s="973"/>
      <c r="E54" s="973"/>
      <c r="F54" s="971"/>
      <c r="G54" s="971"/>
      <c r="H54" s="973"/>
      <c r="I54" s="973"/>
      <c r="J54" s="973"/>
      <c r="K54" s="971"/>
      <c r="L54" s="973"/>
      <c r="M54" s="973"/>
      <c r="N54" s="973"/>
      <c r="O54" s="971"/>
      <c r="P54" s="971"/>
      <c r="Q54" s="971"/>
      <c r="R54" s="971"/>
      <c r="S54" s="971"/>
      <c r="T54" s="1600" t="s">
        <v>49</v>
      </c>
      <c r="U54" s="1600"/>
      <c r="V54" s="1600"/>
      <c r="W54" s="1601"/>
      <c r="X54" s="1601"/>
      <c r="Y54" s="1601"/>
      <c r="Z54" s="1601"/>
    </row>
    <row r="55" spans="1:33" s="17" customFormat="1" ht="11.25" customHeight="1">
      <c r="A55" s="971"/>
      <c r="B55" s="971"/>
      <c r="C55" s="972"/>
      <c r="D55" s="973"/>
      <c r="E55" s="973"/>
      <c r="F55" s="971"/>
      <c r="G55" s="971"/>
      <c r="H55" s="973"/>
      <c r="I55" s="973"/>
      <c r="J55" s="973"/>
      <c r="K55" s="971"/>
      <c r="L55" s="973"/>
      <c r="M55" s="973"/>
      <c r="N55" s="973"/>
      <c r="O55" s="971"/>
      <c r="P55" s="1600" t="s">
        <v>661</v>
      </c>
      <c r="Q55" s="1601"/>
      <c r="R55" s="1601"/>
      <c r="S55" s="1601"/>
      <c r="T55" s="1601"/>
      <c r="U55" s="1601"/>
      <c r="V55" s="1601"/>
      <c r="W55" s="1601"/>
      <c r="X55" s="1601"/>
      <c r="Y55" s="1601"/>
      <c r="Z55" s="1601"/>
    </row>
    <row r="56" spans="1:33" s="17" customFormat="1" ht="11.25" customHeight="1">
      <c r="A56" s="974" t="s">
        <v>50</v>
      </c>
      <c r="B56" s="971"/>
      <c r="C56" s="972"/>
      <c r="D56" s="973"/>
      <c r="E56" s="973"/>
      <c r="F56" s="971"/>
      <c r="G56" s="971"/>
      <c r="H56" s="973"/>
      <c r="I56" s="973"/>
      <c r="J56" s="973"/>
      <c r="K56" s="971"/>
      <c r="L56" s="973"/>
      <c r="M56" s="973"/>
      <c r="N56" s="973"/>
      <c r="O56" s="971"/>
      <c r="P56" s="971"/>
      <c r="Q56" s="971"/>
      <c r="R56" s="971"/>
      <c r="S56" s="971"/>
      <c r="T56" s="973"/>
      <c r="U56" s="973"/>
      <c r="V56" s="973"/>
      <c r="W56" s="973"/>
      <c r="X56" s="973"/>
      <c r="Y56" s="973"/>
      <c r="Z56" s="971"/>
    </row>
    <row r="57" spans="1:33" s="17" customFormat="1" ht="11.25" customHeight="1">
      <c r="A57" s="975" t="str">
        <f>"1."</f>
        <v>1.</v>
      </c>
      <c r="B57" s="975" t="s">
        <v>1080</v>
      </c>
      <c r="C57" s="975"/>
      <c r="D57" s="975"/>
      <c r="E57" s="975"/>
      <c r="F57" s="975"/>
      <c r="G57" s="975"/>
      <c r="H57" s="975"/>
      <c r="I57" s="975"/>
      <c r="J57" s="975"/>
      <c r="L57" s="976" t="str">
        <f>"7."</f>
        <v>7.</v>
      </c>
      <c r="M57" s="975" t="s">
        <v>378</v>
      </c>
      <c r="O57" s="977"/>
      <c r="P57" s="977"/>
      <c r="Q57" s="977"/>
      <c r="R57" s="977"/>
      <c r="S57" s="977"/>
      <c r="T57" s="977"/>
      <c r="U57" s="977"/>
      <c r="V57" s="977"/>
      <c r="W57" s="977"/>
      <c r="X57" s="977"/>
      <c r="Y57" s="977"/>
      <c r="Z57" s="977"/>
      <c r="AA57" s="69"/>
      <c r="AB57" s="69"/>
      <c r="AC57" s="69"/>
      <c r="AD57" s="366"/>
      <c r="AE57" s="366"/>
      <c r="AF57" s="366"/>
      <c r="AG57" s="366"/>
    </row>
    <row r="58" spans="1:33" s="17" customFormat="1" ht="11.25" customHeight="1">
      <c r="A58" s="975"/>
      <c r="B58" s="975" t="s">
        <v>1081</v>
      </c>
      <c r="C58" s="975"/>
      <c r="D58" s="975"/>
      <c r="E58" s="975"/>
      <c r="F58" s="975"/>
      <c r="G58" s="975"/>
      <c r="H58" s="975"/>
      <c r="I58" s="975"/>
      <c r="J58" s="975"/>
      <c r="K58" s="975"/>
      <c r="M58" s="975" t="s">
        <v>379</v>
      </c>
      <c r="O58" s="977"/>
      <c r="P58" s="977"/>
      <c r="Q58" s="977"/>
      <c r="R58" s="977"/>
      <c r="S58" s="977"/>
      <c r="T58" s="977"/>
      <c r="U58" s="977"/>
      <c r="V58" s="977"/>
      <c r="W58" s="977"/>
      <c r="X58" s="977"/>
      <c r="Y58" s="977"/>
      <c r="Z58" s="977"/>
      <c r="AA58" s="69"/>
      <c r="AB58" s="69"/>
      <c r="AC58" s="69"/>
      <c r="AD58" s="69"/>
      <c r="AE58" s="69"/>
      <c r="AF58" s="69"/>
      <c r="AG58" s="69"/>
    </row>
    <row r="59" spans="1:33" s="17" customFormat="1" ht="11.25" customHeight="1">
      <c r="A59" s="975"/>
      <c r="B59" s="975" t="s">
        <v>1082</v>
      </c>
      <c r="C59" s="975"/>
      <c r="D59" s="975"/>
      <c r="E59" s="975"/>
      <c r="F59" s="975"/>
      <c r="G59" s="975"/>
      <c r="H59" s="975"/>
      <c r="I59" s="975"/>
      <c r="J59" s="975"/>
      <c r="K59" s="975"/>
      <c r="M59" s="975" t="s">
        <v>663</v>
      </c>
      <c r="O59" s="977"/>
      <c r="P59" s="977"/>
      <c r="Q59" s="977"/>
      <c r="R59" s="977"/>
      <c r="S59" s="977"/>
      <c r="T59" s="977"/>
      <c r="U59" s="977"/>
      <c r="V59" s="977"/>
      <c r="W59" s="977"/>
      <c r="X59" s="977"/>
      <c r="Y59" s="977"/>
      <c r="Z59" s="977"/>
      <c r="AA59" s="69"/>
      <c r="AB59" s="69"/>
      <c r="AC59" s="69"/>
      <c r="AD59" s="69"/>
      <c r="AE59" s="69"/>
      <c r="AF59" s="355"/>
      <c r="AG59" s="356"/>
    </row>
    <row r="60" spans="1:33" s="17" customFormat="1" ht="11.25" customHeight="1">
      <c r="A60" s="975"/>
      <c r="B60" s="975" t="s">
        <v>1083</v>
      </c>
      <c r="C60" s="975"/>
      <c r="D60" s="975"/>
      <c r="E60" s="975"/>
      <c r="F60" s="975"/>
      <c r="G60" s="975"/>
      <c r="H60" s="975"/>
      <c r="I60" s="975"/>
      <c r="J60" s="975"/>
      <c r="K60" s="975"/>
      <c r="M60" s="975" t="s">
        <v>664</v>
      </c>
      <c r="O60" s="981"/>
      <c r="P60" s="981"/>
      <c r="Q60" s="981"/>
      <c r="R60" s="981"/>
      <c r="S60" s="981"/>
      <c r="T60" s="981"/>
      <c r="U60" s="981"/>
      <c r="V60" s="981"/>
      <c r="W60" s="981"/>
      <c r="X60" s="981"/>
      <c r="Y60" s="981"/>
      <c r="Z60" s="982"/>
      <c r="AA60" s="73"/>
      <c r="AB60" s="73"/>
      <c r="AC60" s="73"/>
      <c r="AD60" s="73"/>
      <c r="AE60" s="73"/>
      <c r="AF60" s="73"/>
      <c r="AG60" s="73"/>
    </row>
    <row r="61" spans="1:33" s="17" customFormat="1" ht="11.25" customHeight="1">
      <c r="A61" s="975" t="str">
        <f>"2."</f>
        <v>2.</v>
      </c>
      <c r="B61" s="977" t="s">
        <v>284</v>
      </c>
      <c r="C61" s="977"/>
      <c r="D61" s="977"/>
      <c r="E61" s="977"/>
      <c r="F61" s="980"/>
      <c r="G61" s="980"/>
      <c r="H61" s="980"/>
      <c r="I61" s="980"/>
      <c r="J61" s="980"/>
      <c r="K61" s="975"/>
      <c r="M61" s="975" t="s">
        <v>380</v>
      </c>
      <c r="O61" s="973"/>
      <c r="P61" s="973"/>
      <c r="Q61" s="971"/>
      <c r="R61" s="971"/>
      <c r="S61" s="973"/>
      <c r="T61" s="973"/>
      <c r="U61" s="973"/>
      <c r="V61" s="973"/>
      <c r="W61" s="973"/>
      <c r="X61" s="971"/>
      <c r="Y61" s="973"/>
      <c r="Z61" s="973"/>
      <c r="AA61" s="356"/>
      <c r="AB61" s="355"/>
      <c r="AC61" s="355"/>
      <c r="AD61" s="355"/>
      <c r="AE61" s="355"/>
      <c r="AF61" s="355"/>
      <c r="AG61" s="356"/>
    </row>
    <row r="62" spans="1:33" s="17" customFormat="1" ht="11.25" customHeight="1">
      <c r="A62" s="975" t="str">
        <f>"3."</f>
        <v>3.</v>
      </c>
      <c r="B62" s="975" t="s">
        <v>1084</v>
      </c>
      <c r="C62" s="975"/>
      <c r="D62" s="975"/>
      <c r="E62" s="975"/>
      <c r="F62" s="975"/>
      <c r="G62" s="975"/>
      <c r="H62" s="975"/>
      <c r="I62" s="975"/>
      <c r="J62" s="975"/>
      <c r="K62" s="975"/>
      <c r="M62" s="975" t="s">
        <v>381</v>
      </c>
      <c r="O62" s="977"/>
      <c r="P62" s="977"/>
      <c r="Q62" s="977"/>
      <c r="R62" s="977"/>
      <c r="S62" s="977"/>
      <c r="T62" s="977"/>
      <c r="U62" s="977"/>
      <c r="V62" s="977"/>
      <c r="W62" s="977"/>
      <c r="X62" s="977"/>
      <c r="Y62" s="977"/>
      <c r="Z62" s="977"/>
      <c r="AA62" s="69"/>
      <c r="AB62" s="69"/>
      <c r="AC62" s="69"/>
      <c r="AD62" s="69"/>
      <c r="AE62" s="69"/>
      <c r="AF62" s="69"/>
      <c r="AG62" s="69"/>
    </row>
    <row r="63" spans="1:33" s="17" customFormat="1" ht="11.25" customHeight="1">
      <c r="A63" s="975"/>
      <c r="B63" s="975" t="s">
        <v>1085</v>
      </c>
      <c r="C63" s="975"/>
      <c r="D63" s="975"/>
      <c r="E63" s="975"/>
      <c r="F63" s="975"/>
      <c r="G63" s="975"/>
      <c r="H63" s="975"/>
      <c r="I63" s="975"/>
      <c r="J63" s="975"/>
      <c r="K63" s="975"/>
      <c r="L63" s="976" t="str">
        <f>"8."</f>
        <v>8.</v>
      </c>
      <c r="M63" s="977" t="s">
        <v>364</v>
      </c>
      <c r="N63" s="978"/>
      <c r="O63" s="977"/>
      <c r="P63" s="977"/>
      <c r="Q63" s="977"/>
      <c r="R63" s="977"/>
      <c r="S63" s="977"/>
      <c r="T63" s="977"/>
      <c r="U63" s="977"/>
      <c r="V63" s="977"/>
      <c r="W63" s="977"/>
      <c r="X63" s="973"/>
      <c r="Y63" s="971"/>
      <c r="Z63" s="973"/>
      <c r="AA63" s="356"/>
      <c r="AB63" s="356"/>
      <c r="AC63" s="355"/>
      <c r="AD63" s="355"/>
      <c r="AE63" s="355"/>
      <c r="AF63" s="355"/>
      <c r="AG63" s="355"/>
    </row>
    <row r="64" spans="1:33" s="17" customFormat="1" ht="11.25" customHeight="1">
      <c r="A64" s="975" t="str">
        <f>"4."</f>
        <v>4.</v>
      </c>
      <c r="B64" s="977" t="s">
        <v>369</v>
      </c>
      <c r="C64" s="975"/>
      <c r="D64" s="975"/>
      <c r="E64" s="975"/>
      <c r="F64" s="975"/>
      <c r="G64" s="975"/>
      <c r="H64" s="975"/>
      <c r="I64" s="975"/>
      <c r="J64" s="975"/>
      <c r="K64" s="975"/>
      <c r="L64" s="979"/>
      <c r="M64" s="977" t="s">
        <v>365</v>
      </c>
      <c r="N64" s="978"/>
      <c r="O64" s="971"/>
      <c r="P64" s="973"/>
      <c r="Q64" s="973"/>
      <c r="R64" s="971"/>
      <c r="S64" s="971"/>
      <c r="T64" s="973"/>
      <c r="U64" s="973"/>
      <c r="V64" s="973"/>
      <c r="W64" s="973"/>
      <c r="X64" s="973"/>
      <c r="Y64" s="971"/>
      <c r="Z64" s="973"/>
      <c r="AA64" s="356"/>
      <c r="AB64" s="356"/>
      <c r="AC64" s="355"/>
      <c r="AD64" s="355"/>
      <c r="AE64" s="355"/>
      <c r="AF64" s="355"/>
      <c r="AG64" s="355"/>
    </row>
    <row r="65" spans="1:33" s="17" customFormat="1" ht="11.25" customHeight="1">
      <c r="A65" s="977"/>
      <c r="B65" s="977" t="s">
        <v>662</v>
      </c>
      <c r="C65" s="977"/>
      <c r="D65" s="977"/>
      <c r="E65" s="977"/>
      <c r="F65" s="977"/>
      <c r="G65" s="977"/>
      <c r="H65" s="977"/>
      <c r="I65" s="977"/>
      <c r="J65" s="977"/>
      <c r="K65" s="977"/>
      <c r="L65" s="976" t="str">
        <f>"9."</f>
        <v>9.</v>
      </c>
      <c r="M65" s="977" t="s">
        <v>366</v>
      </c>
      <c r="N65" s="978"/>
      <c r="O65" s="971"/>
      <c r="P65" s="985"/>
      <c r="Q65" s="985"/>
      <c r="R65" s="985"/>
      <c r="S65" s="985"/>
      <c r="T65" s="971"/>
      <c r="U65" s="971"/>
      <c r="V65" s="971"/>
      <c r="W65" s="971"/>
      <c r="X65" s="971"/>
      <c r="Y65" s="971"/>
      <c r="Z65" s="973"/>
      <c r="AA65" s="356"/>
      <c r="AB65" s="356"/>
      <c r="AC65" s="356"/>
      <c r="AD65" s="355"/>
      <c r="AE65" s="355"/>
      <c r="AF65" s="355"/>
      <c r="AG65" s="355"/>
    </row>
    <row r="66" spans="1:33" s="17" customFormat="1" ht="11.25" customHeight="1">
      <c r="A66" s="975" t="str">
        <f>"5."</f>
        <v>5.</v>
      </c>
      <c r="B66" s="978" t="s">
        <v>285</v>
      </c>
      <c r="C66" s="977"/>
      <c r="D66" s="977"/>
      <c r="E66" s="977"/>
      <c r="F66" s="977"/>
      <c r="G66" s="977"/>
      <c r="H66" s="977"/>
      <c r="I66" s="977"/>
      <c r="J66" s="977"/>
      <c r="K66" s="977"/>
      <c r="L66" s="979"/>
      <c r="M66" s="980" t="s">
        <v>367</v>
      </c>
      <c r="N66" s="978"/>
      <c r="O66" s="971"/>
      <c r="P66" s="973"/>
      <c r="Q66" s="973"/>
      <c r="R66" s="971"/>
      <c r="S66" s="971"/>
      <c r="T66" s="973"/>
      <c r="U66" s="973"/>
      <c r="V66" s="973"/>
      <c r="W66" s="973"/>
      <c r="X66" s="973"/>
      <c r="Y66" s="971"/>
      <c r="Z66" s="973"/>
      <c r="AA66" s="356"/>
      <c r="AB66" s="356"/>
      <c r="AC66" s="355"/>
      <c r="AD66" s="369"/>
      <c r="AE66" s="369"/>
      <c r="AF66" s="369"/>
      <c r="AG66" s="369"/>
    </row>
    <row r="67" spans="1:33" s="17" customFormat="1" ht="11.25" customHeight="1">
      <c r="A67" s="978"/>
      <c r="B67" s="977" t="s">
        <v>371</v>
      </c>
      <c r="C67" s="977"/>
      <c r="D67" s="977"/>
      <c r="E67" s="977"/>
      <c r="F67" s="977"/>
      <c r="G67" s="977"/>
      <c r="H67" s="977"/>
      <c r="I67" s="977"/>
      <c r="J67" s="977"/>
      <c r="K67" s="977"/>
      <c r="L67" s="976" t="str">
        <f>"10."</f>
        <v>10.</v>
      </c>
      <c r="M67" s="983" t="s">
        <v>1086</v>
      </c>
      <c r="N67" s="978"/>
      <c r="O67" s="977"/>
      <c r="P67" s="977"/>
      <c r="Q67" s="977"/>
      <c r="R67" s="977"/>
      <c r="S67" s="977"/>
      <c r="T67" s="977"/>
      <c r="U67" s="977"/>
      <c r="V67" s="977"/>
      <c r="W67" s="973"/>
      <c r="X67" s="973"/>
      <c r="Y67" s="971"/>
      <c r="Z67" s="973"/>
      <c r="AA67" s="356"/>
      <c r="AB67" s="356"/>
      <c r="AC67" s="355"/>
      <c r="AD67" s="355"/>
      <c r="AE67" s="355"/>
      <c r="AF67" s="355"/>
      <c r="AG67" s="355"/>
    </row>
    <row r="68" spans="1:33" s="17" customFormat="1" ht="11.25" customHeight="1">
      <c r="A68" s="978"/>
      <c r="B68" s="977" t="s">
        <v>373</v>
      </c>
      <c r="C68" s="977"/>
      <c r="D68" s="977"/>
      <c r="E68" s="977"/>
      <c r="F68" s="977"/>
      <c r="G68" s="977"/>
      <c r="H68" s="977"/>
      <c r="I68" s="977"/>
      <c r="J68" s="977"/>
      <c r="K68" s="977"/>
      <c r="L68" s="979"/>
      <c r="M68" s="977" t="s">
        <v>1087</v>
      </c>
      <c r="N68" s="978"/>
      <c r="O68" s="977"/>
      <c r="P68" s="977"/>
      <c r="Q68" s="977"/>
      <c r="R68" s="977"/>
      <c r="S68" s="977"/>
      <c r="T68" s="977"/>
      <c r="U68" s="977"/>
      <c r="V68" s="977"/>
      <c r="W68" s="977"/>
      <c r="X68" s="977"/>
      <c r="Y68" s="977"/>
      <c r="Z68" s="977"/>
    </row>
    <row r="69" spans="1:33" s="17" customFormat="1" ht="11.25" customHeight="1">
      <c r="A69" s="975" t="str">
        <f>"6."</f>
        <v>6.</v>
      </c>
      <c r="B69" s="975" t="s">
        <v>374</v>
      </c>
      <c r="C69" s="975"/>
      <c r="D69" s="975"/>
      <c r="E69" s="975"/>
      <c r="F69" s="975"/>
      <c r="G69" s="975"/>
      <c r="H69" s="975"/>
      <c r="I69" s="975"/>
      <c r="J69" s="975"/>
      <c r="K69" s="975"/>
      <c r="L69" s="976" t="str">
        <f>"11."</f>
        <v>11.</v>
      </c>
      <c r="M69" s="977" t="s">
        <v>368</v>
      </c>
      <c r="N69" s="978"/>
      <c r="O69" s="975"/>
      <c r="P69" s="975"/>
      <c r="Q69" s="975"/>
      <c r="R69" s="975"/>
      <c r="S69" s="975"/>
      <c r="T69" s="975"/>
      <c r="U69" s="975"/>
      <c r="V69" s="975"/>
      <c r="W69" s="975"/>
      <c r="X69" s="975"/>
      <c r="Y69" s="975"/>
      <c r="Z69" s="975"/>
    </row>
    <row r="70" spans="1:33" s="17" customFormat="1" ht="11.25" customHeight="1">
      <c r="A70" s="975"/>
      <c r="B70" s="975" t="s">
        <v>375</v>
      </c>
      <c r="C70" s="975"/>
      <c r="D70" s="975"/>
      <c r="E70" s="975"/>
      <c r="F70" s="975"/>
      <c r="G70" s="975"/>
      <c r="H70" s="975"/>
      <c r="I70" s="975"/>
      <c r="J70" s="975"/>
      <c r="K70" s="975"/>
      <c r="L70" s="976" t="str">
        <f>"12."</f>
        <v>12.</v>
      </c>
      <c r="M70" s="978" t="s">
        <v>1160</v>
      </c>
      <c r="N70" s="984"/>
      <c r="O70" s="975"/>
      <c r="P70" s="975"/>
      <c r="Q70" s="975"/>
      <c r="R70" s="975"/>
      <c r="S70" s="975"/>
      <c r="T70" s="975"/>
      <c r="U70" s="975"/>
      <c r="V70" s="975"/>
      <c r="W70" s="975"/>
      <c r="X70" s="975"/>
      <c r="Y70" s="975"/>
      <c r="Z70" s="975"/>
    </row>
    <row r="71" spans="1:33" s="17" customFormat="1" ht="11.25" customHeight="1">
      <c r="A71" s="975"/>
      <c r="B71" s="975" t="s">
        <v>376</v>
      </c>
      <c r="C71" s="975"/>
      <c r="D71" s="975"/>
      <c r="E71" s="975"/>
      <c r="F71" s="975"/>
      <c r="G71" s="975"/>
      <c r="H71" s="975"/>
      <c r="I71" s="975"/>
      <c r="J71" s="975"/>
      <c r="K71" s="975"/>
      <c r="L71" s="978"/>
      <c r="M71" s="977" t="s">
        <v>1161</v>
      </c>
      <c r="N71" s="984"/>
      <c r="O71" s="975"/>
      <c r="P71" s="975"/>
      <c r="Q71" s="975"/>
      <c r="R71" s="975"/>
      <c r="S71" s="975"/>
      <c r="T71" s="975"/>
      <c r="U71" s="975"/>
      <c r="V71" s="975"/>
      <c r="W71" s="975"/>
      <c r="X71" s="975"/>
      <c r="Y71" s="975"/>
      <c r="Z71" s="975"/>
    </row>
    <row r="72" spans="1:33" s="17" customFormat="1" ht="11.25" customHeight="1">
      <c r="A72" s="975"/>
      <c r="B72" s="975" t="s">
        <v>377</v>
      </c>
      <c r="C72" s="975"/>
      <c r="D72" s="975"/>
      <c r="E72" s="975"/>
      <c r="F72" s="975"/>
      <c r="G72" s="975"/>
      <c r="H72" s="975"/>
      <c r="I72" s="975"/>
      <c r="J72" s="975"/>
      <c r="K72" s="975"/>
      <c r="L72" s="978"/>
      <c r="M72" s="978"/>
      <c r="N72" s="986"/>
      <c r="O72" s="975"/>
      <c r="P72" s="975"/>
      <c r="Q72" s="975"/>
      <c r="R72" s="975"/>
      <c r="S72" s="975"/>
      <c r="T72" s="975"/>
      <c r="U72" s="975"/>
      <c r="V72" s="975"/>
      <c r="W72" s="975"/>
      <c r="X72" s="975"/>
      <c r="Y72" s="975"/>
      <c r="Z72" s="975"/>
    </row>
    <row r="73" spans="1:33" s="17" customFormat="1" ht="11.25" customHeight="1">
      <c r="C73" s="975"/>
      <c r="D73" s="975"/>
      <c r="E73" s="975"/>
      <c r="F73" s="975"/>
      <c r="G73" s="975"/>
      <c r="H73" s="975"/>
      <c r="I73" s="975"/>
      <c r="J73" s="975"/>
      <c r="K73" s="975"/>
      <c r="L73" s="975"/>
      <c r="M73" s="978" t="s">
        <v>1162</v>
      </c>
      <c r="N73" s="975"/>
      <c r="O73" s="975"/>
      <c r="P73" s="975"/>
      <c r="Q73" s="975"/>
      <c r="R73" s="975"/>
      <c r="S73" s="975"/>
      <c r="T73" s="975"/>
      <c r="U73" s="975"/>
      <c r="V73" s="975"/>
      <c r="W73" s="975"/>
      <c r="X73" s="975"/>
      <c r="Y73" s="975"/>
      <c r="Z73" s="975"/>
    </row>
    <row r="74" spans="1:33" s="17" customFormat="1" ht="11.25" customHeight="1">
      <c r="C74" s="975"/>
      <c r="D74" s="975"/>
      <c r="E74" s="975"/>
      <c r="F74" s="975"/>
      <c r="G74" s="975"/>
      <c r="H74" s="975"/>
      <c r="I74" s="975"/>
      <c r="J74" s="975"/>
      <c r="K74" s="975"/>
      <c r="L74" s="975"/>
      <c r="M74" s="975" t="s">
        <v>1163</v>
      </c>
      <c r="N74" s="975"/>
      <c r="O74" s="975"/>
      <c r="P74" s="975"/>
      <c r="Q74" s="975"/>
      <c r="R74" s="975"/>
      <c r="S74" s="975"/>
      <c r="T74" s="975"/>
      <c r="U74" s="975"/>
      <c r="V74" s="975"/>
      <c r="W74" s="975"/>
      <c r="X74" s="975"/>
      <c r="Y74" s="975"/>
      <c r="Z74" s="975"/>
    </row>
    <row r="75" spans="1:33" s="17" customFormat="1" ht="11.25" customHeight="1">
      <c r="C75" s="975"/>
      <c r="D75" s="975"/>
      <c r="E75" s="975"/>
      <c r="F75" s="975"/>
      <c r="G75" s="975"/>
      <c r="H75" s="975"/>
      <c r="I75" s="975"/>
      <c r="J75" s="975"/>
      <c r="K75" s="975"/>
      <c r="L75" s="975"/>
      <c r="M75" s="975"/>
      <c r="N75" s="975"/>
      <c r="O75" s="975"/>
      <c r="P75" s="975"/>
      <c r="Q75" s="975"/>
      <c r="R75" s="975"/>
      <c r="S75" s="975"/>
      <c r="T75" s="975"/>
      <c r="U75" s="975"/>
      <c r="V75" s="975"/>
      <c r="W75" s="975"/>
      <c r="X75" s="975"/>
      <c r="Y75" s="975"/>
      <c r="Z75" s="975"/>
    </row>
    <row r="76" spans="1:33" s="17" customFormat="1" ht="11.25" customHeight="1">
      <c r="C76" s="975"/>
      <c r="D76" s="975"/>
      <c r="E76" s="975"/>
      <c r="F76" s="975"/>
      <c r="G76" s="975"/>
      <c r="H76" s="975"/>
      <c r="I76" s="975"/>
      <c r="J76" s="975"/>
      <c r="K76" s="975"/>
      <c r="L76" s="975"/>
      <c r="M76" s="975"/>
      <c r="N76" s="975"/>
      <c r="O76" s="975"/>
      <c r="P76" s="975"/>
      <c r="Q76" s="975"/>
      <c r="R76" s="975"/>
      <c r="S76" s="975"/>
      <c r="T76" s="975"/>
      <c r="U76" s="975"/>
      <c r="V76" s="975"/>
      <c r="W76" s="975"/>
      <c r="X76" s="975"/>
      <c r="Y76" s="975"/>
      <c r="Z76" s="975"/>
    </row>
    <row r="77" spans="1:33" s="17" customFormat="1" ht="11.25" customHeight="1">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row>
    <row r="78" spans="1:33" s="17" customFormat="1" ht="11.25" customHeight="1">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row>
    <row r="79" spans="1:33" s="17" customFormat="1" ht="11.25" customHeight="1">
      <c r="C79" s="25"/>
      <c r="W79" s="366"/>
      <c r="X79" s="366"/>
      <c r="Y79" s="366"/>
      <c r="Z79" s="366"/>
    </row>
    <row r="80" spans="1:33" s="17" customFormat="1" ht="11.25" customHeight="1">
      <c r="C80" s="25"/>
      <c r="W80" s="366"/>
      <c r="X80" s="366"/>
      <c r="Y80" s="366"/>
      <c r="Z80" s="366"/>
    </row>
    <row r="81" spans="3:26" s="17" customFormat="1" ht="11.25" customHeight="1">
      <c r="C81" s="25"/>
      <c r="W81" s="356"/>
      <c r="X81" s="356"/>
      <c r="Y81" s="356"/>
      <c r="Z81" s="355"/>
    </row>
    <row r="82" spans="3:26" s="17" customFormat="1" ht="11.25" customHeight="1">
      <c r="C82" s="25"/>
      <c r="W82" s="73"/>
      <c r="X82" s="73"/>
      <c r="Y82" s="73"/>
      <c r="Z82" s="73"/>
    </row>
    <row r="83" spans="3:26" s="17" customFormat="1" ht="11.25" customHeight="1">
      <c r="C83" s="25"/>
      <c r="W83" s="356"/>
      <c r="X83" s="356"/>
      <c r="Y83" s="356"/>
      <c r="Z83" s="355"/>
    </row>
    <row r="84" spans="3:26" s="17" customFormat="1" ht="11.25" customHeight="1">
      <c r="C84" s="25"/>
      <c r="W84" s="356"/>
      <c r="X84" s="356"/>
      <c r="Y84" s="356"/>
      <c r="Z84" s="355"/>
    </row>
    <row r="85" spans="3:26" s="17" customFormat="1" ht="11.25" customHeight="1">
      <c r="C85" s="25"/>
      <c r="W85" s="356"/>
      <c r="X85" s="356"/>
      <c r="Y85" s="356"/>
      <c r="Z85" s="356"/>
    </row>
    <row r="86" spans="3:26" s="17" customFormat="1" ht="11.25" customHeight="1">
      <c r="C86" s="25"/>
      <c r="W86" s="356"/>
      <c r="X86" s="356"/>
      <c r="Y86" s="356"/>
      <c r="Z86" s="356"/>
    </row>
    <row r="87" spans="3:26" s="17" customFormat="1" ht="11.25">
      <c r="C87" s="25"/>
      <c r="W87" s="355"/>
      <c r="X87" s="355"/>
      <c r="Y87" s="355"/>
      <c r="Z87" s="355"/>
    </row>
    <row r="88" spans="3:26" s="17" customFormat="1" ht="11.25">
      <c r="C88" s="25"/>
      <c r="W88" s="369"/>
      <c r="X88" s="356"/>
      <c r="Y88" s="356"/>
      <c r="Z88" s="356"/>
    </row>
    <row r="89" spans="3:26">
      <c r="C89" s="482"/>
      <c r="W89" s="355"/>
      <c r="X89" s="356"/>
      <c r="Y89" s="356"/>
      <c r="Z89" s="356"/>
    </row>
    <row r="100" spans="3:3">
      <c r="C100"/>
    </row>
    <row r="101" spans="3:3">
      <c r="C101"/>
    </row>
    <row r="102" spans="3:3">
      <c r="C102"/>
    </row>
    <row r="103" spans="3:3">
      <c r="C103"/>
    </row>
    <row r="104" spans="3:3">
      <c r="C104"/>
    </row>
    <row r="105" spans="3:3">
      <c r="C105"/>
    </row>
    <row r="106" spans="3:3">
      <c r="C106"/>
    </row>
    <row r="107" spans="3:3">
      <c r="C107"/>
    </row>
    <row r="108" spans="3:3">
      <c r="C108"/>
    </row>
    <row r="109" spans="3:3">
      <c r="C109"/>
    </row>
    <row r="110" spans="3:3">
      <c r="C110"/>
    </row>
    <row r="111" spans="3:3">
      <c r="C111"/>
    </row>
  </sheetData>
  <mergeCells count="42">
    <mergeCell ref="T54:Z54"/>
    <mergeCell ref="P55:Z55"/>
    <mergeCell ref="X7:X8"/>
    <mergeCell ref="Z7:Z8"/>
    <mergeCell ref="A1:Z1"/>
    <mergeCell ref="A2:B2"/>
    <mergeCell ref="A3:B3"/>
    <mergeCell ref="D5:R5"/>
    <mergeCell ref="D6:R6"/>
    <mergeCell ref="D8:F8"/>
    <mergeCell ref="P8:R8"/>
    <mergeCell ref="A11:B11"/>
    <mergeCell ref="T7:V8"/>
    <mergeCell ref="A18:B18"/>
    <mergeCell ref="A13:B13"/>
    <mergeCell ref="A15:B15"/>
    <mergeCell ref="L7:N7"/>
    <mergeCell ref="P7:R7"/>
    <mergeCell ref="A19:B19"/>
    <mergeCell ref="A42:B42"/>
    <mergeCell ref="A44:B44"/>
    <mergeCell ref="A21:B21"/>
    <mergeCell ref="A16:B16"/>
    <mergeCell ref="A17:B17"/>
    <mergeCell ref="A12:B12"/>
    <mergeCell ref="D7:F7"/>
    <mergeCell ref="H7:J7"/>
    <mergeCell ref="A52:B52"/>
    <mergeCell ref="A45:B45"/>
    <mergeCell ref="A47:B47"/>
    <mergeCell ref="A22:B22"/>
    <mergeCell ref="A25:B25"/>
    <mergeCell ref="A26:B26"/>
    <mergeCell ref="A27:B27"/>
    <mergeCell ref="A37:B37"/>
    <mergeCell ref="A39:B39"/>
    <mergeCell ref="A24:B24"/>
    <mergeCell ref="A29:B29"/>
    <mergeCell ref="A35:B35"/>
    <mergeCell ref="A36:B36"/>
    <mergeCell ref="A40:B40"/>
    <mergeCell ref="A43:B43"/>
  </mergeCells>
  <conditionalFormatting sqref="S12:S52 O12:O52">
    <cfRule type="cellIs" dxfId="1" priority="1" stopIfTrue="1" operator="lessThan">
      <formula>152</formula>
    </cfRule>
  </conditionalFormatting>
  <printOptions horizontalCentered="1"/>
  <pageMargins left="0.19685039370078741" right="0.19685039370078741" top="0.59055118110236227" bottom="0.19685039370078741" header="0.51181102362204722" footer="0.51181102362204722"/>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8"/>
  <sheetViews>
    <sheetView showGridLines="0" zoomScaleNormal="100" workbookViewId="0">
      <selection sqref="A1:Q1"/>
    </sheetView>
  </sheetViews>
  <sheetFormatPr defaultColWidth="8.85546875" defaultRowHeight="12.75"/>
  <cols>
    <col min="1" max="1" width="29.28515625" style="114" customWidth="1"/>
    <col min="2" max="2" width="2.42578125" style="114" customWidth="1"/>
    <col min="3" max="10" width="6.42578125" style="114" customWidth="1"/>
    <col min="11" max="11" width="1.85546875" style="114" customWidth="1"/>
    <col min="12" max="14" width="6.42578125" style="114" customWidth="1"/>
    <col min="15" max="16" width="6.42578125" style="598" customWidth="1"/>
    <col min="17" max="17" width="6.42578125" style="715" customWidth="1"/>
    <col min="18" max="16384" width="8.85546875" style="598"/>
  </cols>
  <sheetData>
    <row r="1" spans="1:18" s="698" customFormat="1" ht="23.45" customHeight="1" thickBot="1">
      <c r="A1" s="1494" t="s">
        <v>528</v>
      </c>
      <c r="B1" s="1494"/>
      <c r="C1" s="1494"/>
      <c r="D1" s="1494"/>
      <c r="E1" s="1494"/>
      <c r="F1" s="1494"/>
      <c r="G1" s="1494"/>
      <c r="H1" s="1494"/>
      <c r="I1" s="1494"/>
      <c r="J1" s="1494"/>
      <c r="K1" s="1494"/>
      <c r="L1" s="1494"/>
      <c r="M1" s="1494"/>
      <c r="N1" s="1494"/>
      <c r="O1" s="1494"/>
      <c r="P1" s="1494"/>
      <c r="Q1" s="1494"/>
    </row>
    <row r="2" spans="1:18" s="699" customFormat="1" ht="16.149999999999999" customHeight="1">
      <c r="A2" s="716" t="s">
        <v>529</v>
      </c>
      <c r="B2" s="664"/>
      <c r="C2" s="664"/>
      <c r="D2" s="664"/>
      <c r="E2" s="664"/>
      <c r="F2" s="664"/>
      <c r="G2" s="85"/>
      <c r="H2" s="85"/>
      <c r="I2" s="85"/>
      <c r="J2" s="85"/>
      <c r="K2" s="85"/>
      <c r="L2" s="85"/>
      <c r="M2" s="86"/>
      <c r="N2" s="86"/>
      <c r="Q2" s="87" t="s">
        <v>0</v>
      </c>
    </row>
    <row r="3" spans="1:18" s="699" customFormat="1" ht="16.149999999999999" customHeight="1">
      <c r="A3" s="1495" t="s">
        <v>1</v>
      </c>
      <c r="B3" s="1495"/>
      <c r="C3" s="1495"/>
      <c r="D3" s="1495"/>
      <c r="E3" s="664"/>
      <c r="F3" s="664"/>
      <c r="G3" s="88"/>
      <c r="H3" s="85"/>
      <c r="I3" s="85"/>
      <c r="J3" s="85"/>
      <c r="K3" s="85"/>
      <c r="L3" s="85"/>
      <c r="M3" s="86"/>
      <c r="N3" s="86"/>
      <c r="Q3" s="700"/>
    </row>
    <row r="4" spans="1:18" s="536" customFormat="1" ht="15" customHeight="1">
      <c r="A4" s="89"/>
      <c r="B4" s="89"/>
      <c r="C4" s="89"/>
      <c r="D4" s="1496" t="s">
        <v>75</v>
      </c>
      <c r="E4" s="1496"/>
      <c r="F4" s="1496"/>
      <c r="G4" s="1496"/>
      <c r="H4" s="1496"/>
      <c r="I4" s="1496"/>
      <c r="J4" s="1496"/>
      <c r="K4" s="90"/>
      <c r="L4" s="1497" t="s">
        <v>76</v>
      </c>
      <c r="M4" s="1497"/>
      <c r="N4" s="1497"/>
      <c r="O4" s="1497"/>
      <c r="P4" s="1497"/>
      <c r="Q4" s="1497"/>
    </row>
    <row r="5" spans="1:18" s="536" customFormat="1" ht="12.75" customHeight="1">
      <c r="A5" s="91"/>
      <c r="C5" s="93">
        <v>1995</v>
      </c>
      <c r="D5" s="93">
        <v>2000</v>
      </c>
      <c r="E5" s="93">
        <v>2005</v>
      </c>
      <c r="F5" s="93">
        <v>2006</v>
      </c>
      <c r="G5" s="93">
        <v>2007</v>
      </c>
      <c r="H5" s="93">
        <v>2008</v>
      </c>
      <c r="I5" s="93">
        <v>2009</v>
      </c>
      <c r="J5" s="93">
        <v>2010</v>
      </c>
      <c r="K5" s="717"/>
      <c r="L5" s="539">
        <v>2010</v>
      </c>
      <c r="M5" s="539">
        <v>2011</v>
      </c>
      <c r="N5" s="539">
        <v>2012</v>
      </c>
      <c r="O5" s="539">
        <v>2013</v>
      </c>
      <c r="P5" s="539">
        <v>2014</v>
      </c>
      <c r="Q5" s="539">
        <v>2015</v>
      </c>
    </row>
    <row r="6" spans="1:18" s="536" customFormat="1" ht="10.15" customHeight="1">
      <c r="A6" s="89"/>
      <c r="B6" s="92" t="s">
        <v>50</v>
      </c>
      <c r="C6" s="94"/>
      <c r="D6" s="97"/>
      <c r="E6" s="97"/>
      <c r="F6" s="98"/>
      <c r="G6" s="98"/>
      <c r="H6" s="98"/>
      <c r="I6" s="98"/>
      <c r="J6" s="97"/>
      <c r="K6" s="97"/>
      <c r="L6" s="559"/>
      <c r="M6" s="97"/>
      <c r="N6" s="97"/>
      <c r="O6" s="718"/>
      <c r="P6" s="550"/>
      <c r="Q6" s="545"/>
    </row>
    <row r="7" spans="1:18" s="536" customFormat="1" ht="11.1" customHeight="1">
      <c r="A7" s="666" t="s">
        <v>530</v>
      </c>
      <c r="B7" s="702"/>
      <c r="C7" s="702"/>
      <c r="D7" s="97"/>
      <c r="E7" s="97"/>
      <c r="F7" s="98"/>
      <c r="G7" s="98"/>
      <c r="H7" s="98"/>
      <c r="I7" s="98"/>
      <c r="J7" s="97"/>
      <c r="K7" s="97"/>
      <c r="L7" s="559"/>
      <c r="M7" s="97"/>
      <c r="N7" s="97"/>
      <c r="O7" s="718"/>
      <c r="P7" s="550"/>
      <c r="Q7" s="545"/>
    </row>
    <row r="8" spans="1:18" s="536" customFormat="1" ht="11.1" customHeight="1">
      <c r="A8" s="488" t="s">
        <v>531</v>
      </c>
      <c r="B8" s="94">
        <v>4</v>
      </c>
      <c r="C8" s="97" t="s">
        <v>30</v>
      </c>
      <c r="D8" s="101">
        <v>193.1</v>
      </c>
      <c r="E8" s="101">
        <v>196.3</v>
      </c>
      <c r="F8" s="101">
        <v>198.2</v>
      </c>
      <c r="G8" s="101">
        <v>197.1</v>
      </c>
      <c r="H8" s="101">
        <v>198.1</v>
      </c>
      <c r="I8" s="101">
        <v>198.5</v>
      </c>
      <c r="J8" s="101">
        <v>200.9</v>
      </c>
      <c r="K8" s="97"/>
      <c r="L8" s="552">
        <v>196.4</v>
      </c>
      <c r="M8" s="552">
        <v>199.5</v>
      </c>
      <c r="N8" s="552">
        <v>204.7</v>
      </c>
      <c r="O8" s="552">
        <v>209.5</v>
      </c>
      <c r="P8" s="552">
        <v>215.5</v>
      </c>
      <c r="Q8" s="552">
        <v>220</v>
      </c>
    </row>
    <row r="9" spans="1:18" s="536" customFormat="1" ht="11.1" customHeight="1">
      <c r="A9" s="488" t="s">
        <v>78</v>
      </c>
      <c r="B9" s="703" t="s">
        <v>390</v>
      </c>
      <c r="C9" s="97" t="s">
        <v>30</v>
      </c>
      <c r="D9" s="101">
        <v>53.4</v>
      </c>
      <c r="E9" s="101">
        <v>97.9</v>
      </c>
      <c r="F9" s="101">
        <v>99</v>
      </c>
      <c r="G9" s="101">
        <v>105.8</v>
      </c>
      <c r="H9" s="101">
        <v>115</v>
      </c>
      <c r="I9" s="101">
        <v>118.3</v>
      </c>
      <c r="J9" s="101">
        <v>126.3</v>
      </c>
      <c r="K9" s="97"/>
      <c r="L9" s="559" t="s">
        <v>30</v>
      </c>
      <c r="M9" s="559">
        <v>136.9</v>
      </c>
      <c r="N9" s="559">
        <v>146.69999999999999</v>
      </c>
      <c r="O9" s="559">
        <v>156.19999999999999</v>
      </c>
      <c r="P9" s="559">
        <v>166.2</v>
      </c>
      <c r="Q9" s="552">
        <v>174.5</v>
      </c>
      <c r="R9" s="1482"/>
    </row>
    <row r="10" spans="1:18" s="536" customFormat="1" ht="11.1" customHeight="1">
      <c r="A10" s="488" t="s">
        <v>79</v>
      </c>
      <c r="B10" s="703">
        <v>7</v>
      </c>
      <c r="C10" s="97" t="s">
        <v>30</v>
      </c>
      <c r="D10" s="101">
        <v>39.1</v>
      </c>
      <c r="E10" s="101">
        <v>46.6</v>
      </c>
      <c r="F10" s="101">
        <v>55.3</v>
      </c>
      <c r="G10" s="101">
        <v>57.4</v>
      </c>
      <c r="H10" s="101">
        <v>57.6</v>
      </c>
      <c r="I10" s="101">
        <v>63.2</v>
      </c>
      <c r="J10" s="101">
        <v>63.4</v>
      </c>
      <c r="K10" s="97"/>
      <c r="L10" s="559" t="s">
        <v>30</v>
      </c>
      <c r="M10" s="559">
        <v>49.7</v>
      </c>
      <c r="N10" s="559">
        <v>52.2</v>
      </c>
      <c r="O10" s="559">
        <v>54.6</v>
      </c>
      <c r="P10" s="559">
        <v>56.9</v>
      </c>
      <c r="Q10" s="552">
        <v>59.4</v>
      </c>
    </row>
    <row r="11" spans="1:18" s="536" customFormat="1" ht="12" customHeight="1">
      <c r="A11" s="488" t="s">
        <v>80</v>
      </c>
      <c r="B11" s="94">
        <v>8</v>
      </c>
      <c r="C11" s="97" t="s">
        <v>30</v>
      </c>
      <c r="D11" s="101" t="s">
        <v>30</v>
      </c>
      <c r="E11" s="101" t="s">
        <v>30</v>
      </c>
      <c r="F11" s="101" t="s">
        <v>30</v>
      </c>
      <c r="G11" s="101" t="s">
        <v>30</v>
      </c>
      <c r="H11" s="101" t="s">
        <v>30</v>
      </c>
      <c r="I11" s="101" t="s">
        <v>30</v>
      </c>
      <c r="J11" s="101" t="s">
        <v>30</v>
      </c>
      <c r="K11" s="97"/>
      <c r="L11" s="559" t="s">
        <v>30</v>
      </c>
      <c r="M11" s="559">
        <v>40.1</v>
      </c>
      <c r="N11" s="559">
        <v>41.3</v>
      </c>
      <c r="O11" s="559">
        <v>42.2</v>
      </c>
      <c r="P11" s="559">
        <v>44.4</v>
      </c>
      <c r="Q11" s="552">
        <v>45.7</v>
      </c>
    </row>
    <row r="12" spans="1:18" s="536" customFormat="1" ht="11.1" customHeight="1">
      <c r="A12" s="488" t="s">
        <v>82</v>
      </c>
      <c r="B12" s="94">
        <v>9</v>
      </c>
      <c r="C12" s="97" t="s">
        <v>30</v>
      </c>
      <c r="D12" s="101">
        <v>285.5</v>
      </c>
      <c r="E12" s="101">
        <v>340.8</v>
      </c>
      <c r="F12" s="101">
        <v>352.6</v>
      </c>
      <c r="G12" s="101">
        <v>360.2</v>
      </c>
      <c r="H12" s="101">
        <v>370.7</v>
      </c>
      <c r="I12" s="101">
        <v>380</v>
      </c>
      <c r="J12" s="101">
        <v>390.6</v>
      </c>
      <c r="K12" s="101"/>
      <c r="L12" s="559" t="s">
        <v>30</v>
      </c>
      <c r="M12" s="552">
        <v>426.2</v>
      </c>
      <c r="N12" s="552">
        <v>444.9</v>
      </c>
      <c r="O12" s="552">
        <v>462.5</v>
      </c>
      <c r="P12" s="552">
        <v>483</v>
      </c>
      <c r="Q12" s="552">
        <v>499.7</v>
      </c>
    </row>
    <row r="13" spans="1:18" s="536" customFormat="1" ht="11.1" customHeight="1">
      <c r="A13" s="89"/>
      <c r="B13" s="94"/>
      <c r="C13" s="97"/>
      <c r="D13" s="101"/>
      <c r="E13" s="101"/>
      <c r="F13" s="151"/>
      <c r="G13" s="151"/>
      <c r="H13" s="151"/>
      <c r="I13" s="151"/>
      <c r="J13" s="101"/>
      <c r="K13" s="97"/>
      <c r="L13" s="559"/>
      <c r="M13" s="97"/>
      <c r="N13" s="97"/>
      <c r="O13" s="718"/>
      <c r="P13" s="550"/>
      <c r="Q13" s="94"/>
    </row>
    <row r="14" spans="1:18" s="536" customFormat="1" ht="10.9" customHeight="1">
      <c r="A14" s="666" t="s">
        <v>278</v>
      </c>
      <c r="B14" s="702"/>
      <c r="C14" s="97"/>
      <c r="D14" s="101"/>
      <c r="E14" s="101"/>
      <c r="F14" s="151"/>
      <c r="G14" s="151"/>
      <c r="H14" s="151"/>
      <c r="I14" s="151"/>
      <c r="J14" s="101"/>
      <c r="K14" s="97"/>
      <c r="L14" s="552"/>
      <c r="M14" s="97"/>
      <c r="N14" s="97"/>
      <c r="O14" s="97"/>
      <c r="P14" s="719"/>
      <c r="Q14" s="703"/>
    </row>
    <row r="15" spans="1:18" s="536" customFormat="1" ht="12" customHeight="1">
      <c r="A15" s="488" t="s">
        <v>531</v>
      </c>
      <c r="B15" s="94">
        <v>4</v>
      </c>
      <c r="C15" s="97" t="s">
        <v>30</v>
      </c>
      <c r="D15" s="101">
        <v>194.3</v>
      </c>
      <c r="E15" s="101">
        <v>217.4</v>
      </c>
      <c r="F15" s="101">
        <v>219.2</v>
      </c>
      <c r="G15" s="101">
        <v>220.9</v>
      </c>
      <c r="H15" s="101">
        <v>221.5</v>
      </c>
      <c r="I15" s="101">
        <v>222.4</v>
      </c>
      <c r="J15" s="101">
        <v>225.5</v>
      </c>
      <c r="K15" s="97"/>
      <c r="L15" s="95">
        <v>219</v>
      </c>
      <c r="M15" s="95">
        <v>215.2</v>
      </c>
      <c r="N15" s="95">
        <v>215.7</v>
      </c>
      <c r="O15" s="95">
        <v>214.2</v>
      </c>
      <c r="P15" s="95">
        <v>213.4</v>
      </c>
      <c r="Q15" s="552">
        <v>210.9</v>
      </c>
    </row>
    <row r="16" spans="1:18" s="536" customFormat="1" ht="12" customHeight="1">
      <c r="A16" s="488" t="s">
        <v>78</v>
      </c>
      <c r="B16" s="703" t="s">
        <v>390</v>
      </c>
      <c r="C16" s="97" t="s">
        <v>30</v>
      </c>
      <c r="D16" s="101">
        <v>12.5</v>
      </c>
      <c r="E16" s="101">
        <v>30</v>
      </c>
      <c r="F16" s="101">
        <v>33.5</v>
      </c>
      <c r="G16" s="101">
        <v>35.700000000000003</v>
      </c>
      <c r="H16" s="101">
        <v>37.799999999999997</v>
      </c>
      <c r="I16" s="101">
        <v>39.299999999999997</v>
      </c>
      <c r="J16" s="101">
        <v>39.9</v>
      </c>
      <c r="K16" s="97"/>
      <c r="L16" s="559" t="s">
        <v>30</v>
      </c>
      <c r="M16" s="559">
        <v>52.8</v>
      </c>
      <c r="N16" s="559">
        <v>54.1</v>
      </c>
      <c r="O16" s="559">
        <v>54.4</v>
      </c>
      <c r="P16" s="559">
        <v>53.9</v>
      </c>
      <c r="Q16" s="552">
        <v>52.3</v>
      </c>
      <c r="R16" s="1482"/>
    </row>
    <row r="17" spans="1:17" s="536" customFormat="1" ht="12" customHeight="1">
      <c r="A17" s="488" t="s">
        <v>79</v>
      </c>
      <c r="B17" s="703">
        <v>7</v>
      </c>
      <c r="C17" s="97" t="s">
        <v>30</v>
      </c>
      <c r="D17" s="101">
        <v>38.700000000000003</v>
      </c>
      <c r="E17" s="101">
        <v>63.1</v>
      </c>
      <c r="F17" s="101">
        <v>70.7</v>
      </c>
      <c r="G17" s="101">
        <v>76.400000000000006</v>
      </c>
      <c r="H17" s="101">
        <v>79.900000000000006</v>
      </c>
      <c r="I17" s="101">
        <v>83.8</v>
      </c>
      <c r="J17" s="101">
        <v>86.1</v>
      </c>
      <c r="K17" s="97"/>
      <c r="L17" s="559" t="s">
        <v>30</v>
      </c>
      <c r="M17" s="559">
        <v>71.7</v>
      </c>
      <c r="N17" s="559">
        <v>73.3</v>
      </c>
      <c r="O17" s="559">
        <v>75.099999999999994</v>
      </c>
      <c r="P17" s="559">
        <v>75.5</v>
      </c>
      <c r="Q17" s="552">
        <v>74.8</v>
      </c>
    </row>
    <row r="18" spans="1:17" s="536" customFormat="1" ht="12" customHeight="1">
      <c r="A18" s="488" t="s">
        <v>80</v>
      </c>
      <c r="B18" s="94">
        <v>8</v>
      </c>
      <c r="C18" s="97" t="s">
        <v>30</v>
      </c>
      <c r="D18" s="101" t="s">
        <v>30</v>
      </c>
      <c r="E18" s="101" t="s">
        <v>30</v>
      </c>
      <c r="F18" s="101" t="s">
        <v>30</v>
      </c>
      <c r="G18" s="101" t="s">
        <v>30</v>
      </c>
      <c r="H18" s="101" t="s">
        <v>30</v>
      </c>
      <c r="I18" s="101" t="s">
        <v>30</v>
      </c>
      <c r="J18" s="101" t="s">
        <v>30</v>
      </c>
      <c r="K18" s="101"/>
      <c r="L18" s="559" t="s">
        <v>30</v>
      </c>
      <c r="M18" s="559">
        <v>25.6</v>
      </c>
      <c r="N18" s="559">
        <v>26.6</v>
      </c>
      <c r="O18" s="559">
        <v>26.4</v>
      </c>
      <c r="P18" s="559">
        <v>26.9</v>
      </c>
      <c r="Q18" s="552">
        <v>26.4</v>
      </c>
    </row>
    <row r="19" spans="1:17" s="536" customFormat="1" ht="12" customHeight="1">
      <c r="A19" s="488" t="s">
        <v>82</v>
      </c>
      <c r="B19" s="94">
        <v>9</v>
      </c>
      <c r="C19" s="97" t="s">
        <v>30</v>
      </c>
      <c r="D19" s="101">
        <v>245.5</v>
      </c>
      <c r="E19" s="101">
        <v>310.5</v>
      </c>
      <c r="F19" s="101">
        <v>323.39999999999998</v>
      </c>
      <c r="G19" s="101">
        <v>332.9</v>
      </c>
      <c r="H19" s="101">
        <v>339.2</v>
      </c>
      <c r="I19" s="101">
        <v>345.5</v>
      </c>
      <c r="J19" s="101">
        <v>351.6</v>
      </c>
      <c r="K19" s="97"/>
      <c r="L19" s="559" t="s">
        <v>30</v>
      </c>
      <c r="M19" s="559">
        <v>365.3</v>
      </c>
      <c r="N19" s="559">
        <v>369.7</v>
      </c>
      <c r="O19" s="559">
        <v>370.1</v>
      </c>
      <c r="P19" s="559">
        <v>369.7</v>
      </c>
      <c r="Q19" s="552">
        <v>364.4</v>
      </c>
    </row>
    <row r="20" spans="1:17" s="536" customFormat="1" ht="11.25" customHeight="1">
      <c r="A20" s="89"/>
      <c r="B20" s="94"/>
      <c r="C20" s="97"/>
      <c r="D20" s="101"/>
      <c r="E20" s="101"/>
      <c r="F20" s="151"/>
      <c r="G20" s="151"/>
      <c r="H20" s="151"/>
      <c r="I20" s="151"/>
      <c r="J20" s="101"/>
      <c r="K20" s="97"/>
      <c r="L20" s="559"/>
      <c r="M20" s="97"/>
      <c r="N20" s="97"/>
      <c r="O20" s="550"/>
      <c r="P20" s="550"/>
      <c r="Q20" s="94"/>
    </row>
    <row r="21" spans="1:17" s="536" customFormat="1" ht="11.25" customHeight="1">
      <c r="A21" s="668" t="s">
        <v>532</v>
      </c>
      <c r="B21" s="702"/>
      <c r="C21" s="97"/>
      <c r="D21" s="101"/>
      <c r="E21" s="101"/>
      <c r="F21" s="151"/>
      <c r="G21" s="151"/>
      <c r="H21" s="151"/>
      <c r="I21" s="151"/>
      <c r="J21" s="101"/>
      <c r="K21" s="97"/>
      <c r="L21" s="559"/>
      <c r="M21" s="97"/>
      <c r="N21" s="97"/>
      <c r="O21" s="550"/>
      <c r="P21" s="550"/>
      <c r="Q21" s="703"/>
    </row>
    <row r="22" spans="1:17" s="536" customFormat="1" ht="11.25" customHeight="1">
      <c r="A22" s="488" t="s">
        <v>531</v>
      </c>
      <c r="B22" s="94">
        <v>4</v>
      </c>
      <c r="C22" s="488" t="s">
        <v>30</v>
      </c>
      <c r="D22" s="95">
        <v>14.3</v>
      </c>
      <c r="E22" s="95">
        <v>14.3</v>
      </c>
      <c r="F22" s="95">
        <v>14.5</v>
      </c>
      <c r="G22" s="95">
        <v>14.5</v>
      </c>
      <c r="H22" s="95">
        <v>14.8</v>
      </c>
      <c r="I22" s="95">
        <v>14.9</v>
      </c>
      <c r="J22" s="95">
        <v>15.1</v>
      </c>
      <c r="K22" s="95"/>
      <c r="L22" s="95">
        <v>15.3</v>
      </c>
      <c r="M22" s="95">
        <v>15.4</v>
      </c>
      <c r="N22" s="95">
        <v>16</v>
      </c>
      <c r="O22" s="95">
        <v>20.6</v>
      </c>
      <c r="P22" s="95">
        <v>21.3</v>
      </c>
      <c r="Q22" s="552">
        <v>21.5</v>
      </c>
    </row>
    <row r="23" spans="1:17" s="536" customFormat="1" ht="11.25" customHeight="1">
      <c r="A23" s="488" t="s">
        <v>78</v>
      </c>
      <c r="B23" s="703" t="s">
        <v>390</v>
      </c>
      <c r="C23" s="97" t="s">
        <v>30</v>
      </c>
      <c r="D23" s="101">
        <v>12.7</v>
      </c>
      <c r="E23" s="101">
        <v>17.100000000000001</v>
      </c>
      <c r="F23" s="101">
        <v>18.600000000000001</v>
      </c>
      <c r="G23" s="101">
        <v>19.399999999999999</v>
      </c>
      <c r="H23" s="101">
        <v>20.5</v>
      </c>
      <c r="I23" s="101">
        <v>21.3</v>
      </c>
      <c r="J23" s="101">
        <v>22</v>
      </c>
      <c r="K23" s="97"/>
      <c r="L23" s="559" t="s">
        <v>30</v>
      </c>
      <c r="M23" s="559">
        <v>24.3</v>
      </c>
      <c r="N23" s="559">
        <v>25.5</v>
      </c>
      <c r="O23" s="559">
        <v>30.3</v>
      </c>
      <c r="P23" s="559">
        <v>32.4</v>
      </c>
      <c r="Q23" s="552">
        <v>34</v>
      </c>
    </row>
    <row r="24" spans="1:17" s="536" customFormat="1" ht="11.25" customHeight="1">
      <c r="A24" s="488" t="s">
        <v>79</v>
      </c>
      <c r="B24" s="703">
        <v>7</v>
      </c>
      <c r="C24" s="97" t="s">
        <v>30</v>
      </c>
      <c r="D24" s="101">
        <v>4.4000000000000004</v>
      </c>
      <c r="E24" s="101">
        <v>7.4</v>
      </c>
      <c r="F24" s="101">
        <v>7.5</v>
      </c>
      <c r="G24" s="101">
        <v>7.9</v>
      </c>
      <c r="H24" s="101">
        <v>8</v>
      </c>
      <c r="I24" s="101">
        <v>9</v>
      </c>
      <c r="J24" s="101">
        <v>9.4</v>
      </c>
      <c r="K24" s="97"/>
      <c r="L24" s="559" t="s">
        <v>88</v>
      </c>
      <c r="M24" s="559">
        <v>6.4</v>
      </c>
      <c r="N24" s="559">
        <v>6.5</v>
      </c>
      <c r="O24" s="552">
        <v>8</v>
      </c>
      <c r="P24" s="559">
        <v>8.3000000000000007</v>
      </c>
      <c r="Q24" s="552">
        <v>8.6</v>
      </c>
    </row>
    <row r="25" spans="1:17" s="536" customFormat="1" ht="11.25" customHeight="1">
      <c r="A25" s="488" t="s">
        <v>80</v>
      </c>
      <c r="B25" s="94">
        <v>8</v>
      </c>
      <c r="C25" s="97" t="s">
        <v>30</v>
      </c>
      <c r="D25" s="101" t="s">
        <v>30</v>
      </c>
      <c r="E25" s="101" t="s">
        <v>30</v>
      </c>
      <c r="F25" s="101" t="s">
        <v>30</v>
      </c>
      <c r="G25" s="101" t="s">
        <v>30</v>
      </c>
      <c r="H25" s="101" t="s">
        <v>30</v>
      </c>
      <c r="I25" s="101" t="s">
        <v>30</v>
      </c>
      <c r="J25" s="101" t="s">
        <v>30</v>
      </c>
      <c r="K25" s="97"/>
      <c r="L25" s="559" t="s">
        <v>88</v>
      </c>
      <c r="M25" s="559">
        <v>3.4</v>
      </c>
      <c r="N25" s="559">
        <v>3.5</v>
      </c>
      <c r="O25" s="559">
        <v>3.9</v>
      </c>
      <c r="P25" s="559">
        <v>3.9</v>
      </c>
      <c r="Q25" s="552">
        <v>4</v>
      </c>
    </row>
    <row r="26" spans="1:17" s="536" customFormat="1" ht="11.25" customHeight="1">
      <c r="A26" s="488" t="s">
        <v>82</v>
      </c>
      <c r="B26" s="94">
        <v>9</v>
      </c>
      <c r="C26" s="97" t="s">
        <v>30</v>
      </c>
      <c r="D26" s="101">
        <v>31.4</v>
      </c>
      <c r="E26" s="101">
        <v>38.799999999999997</v>
      </c>
      <c r="F26" s="101">
        <v>40.6</v>
      </c>
      <c r="G26" s="101">
        <v>41.8</v>
      </c>
      <c r="H26" s="101">
        <v>43.2</v>
      </c>
      <c r="I26" s="101">
        <v>45.2</v>
      </c>
      <c r="J26" s="101">
        <v>46.5</v>
      </c>
      <c r="K26" s="97"/>
      <c r="L26" s="559" t="s">
        <v>30</v>
      </c>
      <c r="M26" s="559">
        <v>49.5</v>
      </c>
      <c r="N26" s="559">
        <v>51.5</v>
      </c>
      <c r="O26" s="559">
        <v>62.8</v>
      </c>
      <c r="P26" s="559">
        <v>65.900000000000006</v>
      </c>
      <c r="Q26" s="552">
        <v>68.099999999999994</v>
      </c>
    </row>
    <row r="27" spans="1:17" s="536" customFormat="1" ht="11.25" customHeight="1">
      <c r="A27" s="96"/>
      <c r="B27" s="94"/>
      <c r="C27" s="94"/>
      <c r="D27" s="101"/>
      <c r="E27" s="101"/>
      <c r="F27" s="101"/>
      <c r="G27" s="101"/>
      <c r="H27" s="101"/>
      <c r="I27" s="101"/>
      <c r="J27" s="101"/>
      <c r="K27" s="99"/>
      <c r="L27" s="552"/>
      <c r="M27" s="100"/>
      <c r="N27" s="100"/>
      <c r="O27" s="550"/>
      <c r="P27" s="550"/>
      <c r="Q27" s="94"/>
    </row>
    <row r="28" spans="1:17" s="536" customFormat="1" ht="11.25" customHeight="1">
      <c r="A28" s="102" t="s">
        <v>47</v>
      </c>
      <c r="B28" s="94">
        <v>10</v>
      </c>
      <c r="C28" s="94"/>
      <c r="D28" s="705"/>
      <c r="E28" s="101"/>
      <c r="F28" s="151"/>
      <c r="G28" s="151"/>
      <c r="H28" s="151"/>
      <c r="I28" s="101"/>
      <c r="J28" s="101"/>
      <c r="K28" s="99"/>
      <c r="L28" s="552"/>
      <c r="M28" s="99"/>
      <c r="N28" s="99"/>
      <c r="O28" s="550"/>
      <c r="P28" s="550"/>
      <c r="Q28" s="94"/>
    </row>
    <row r="29" spans="1:17" s="536" customFormat="1" ht="11.25" customHeight="1">
      <c r="A29" s="488" t="s">
        <v>531</v>
      </c>
      <c r="B29" s="94">
        <v>4</v>
      </c>
      <c r="C29" s="94" t="s">
        <v>30</v>
      </c>
      <c r="D29" s="95">
        <v>4</v>
      </c>
      <c r="E29" s="95">
        <v>6.2</v>
      </c>
      <c r="F29" s="95">
        <v>6.6</v>
      </c>
      <c r="G29" s="95">
        <v>6.8</v>
      </c>
      <c r="H29" s="95">
        <v>6.7</v>
      </c>
      <c r="I29" s="95">
        <v>6.8</v>
      </c>
      <c r="J29" s="95">
        <v>6.5</v>
      </c>
      <c r="K29" s="488"/>
      <c r="L29" s="559">
        <v>11.1</v>
      </c>
      <c r="M29" s="552">
        <v>10</v>
      </c>
      <c r="N29" s="552">
        <v>8.9</v>
      </c>
      <c r="O29" s="552">
        <v>5.4</v>
      </c>
      <c r="P29" s="552">
        <v>4.7</v>
      </c>
      <c r="Q29" s="552">
        <v>4.4000000000000004</v>
      </c>
    </row>
    <row r="30" spans="1:17" s="536" customFormat="1" ht="11.25" customHeight="1">
      <c r="A30" s="488" t="s">
        <v>78</v>
      </c>
      <c r="B30" s="703" t="s">
        <v>390</v>
      </c>
      <c r="C30" s="101" t="s">
        <v>30</v>
      </c>
      <c r="D30" s="101">
        <v>0.5</v>
      </c>
      <c r="E30" s="101">
        <v>2.1</v>
      </c>
      <c r="F30" s="101">
        <v>2</v>
      </c>
      <c r="G30" s="101">
        <v>2.1</v>
      </c>
      <c r="H30" s="101">
        <v>2.2999999999999998</v>
      </c>
      <c r="I30" s="101">
        <v>2.7</v>
      </c>
      <c r="J30" s="101">
        <v>2.2999999999999998</v>
      </c>
      <c r="K30" s="97"/>
      <c r="L30" s="559">
        <v>5.8</v>
      </c>
      <c r="M30" s="552">
        <v>5.8</v>
      </c>
      <c r="N30" s="552">
        <v>6</v>
      </c>
      <c r="O30" s="552">
        <v>2.9</v>
      </c>
      <c r="P30" s="552">
        <v>2.6</v>
      </c>
      <c r="Q30" s="552">
        <v>2.2000000000000002</v>
      </c>
    </row>
    <row r="31" spans="1:17" s="536" customFormat="1" ht="11.25" customHeight="1">
      <c r="A31" s="488" t="s">
        <v>79</v>
      </c>
      <c r="B31" s="703">
        <v>7</v>
      </c>
      <c r="C31" s="101" t="s">
        <v>30</v>
      </c>
      <c r="D31" s="101">
        <v>0.4</v>
      </c>
      <c r="E31" s="101">
        <v>0.7</v>
      </c>
      <c r="F31" s="101">
        <v>0.9</v>
      </c>
      <c r="G31" s="101">
        <v>1</v>
      </c>
      <c r="H31" s="101">
        <v>1.3</v>
      </c>
      <c r="I31" s="101">
        <v>1.4</v>
      </c>
      <c r="J31" s="101">
        <v>2</v>
      </c>
      <c r="K31" s="97"/>
      <c r="L31" s="559" t="s">
        <v>88</v>
      </c>
      <c r="M31" s="552">
        <v>6.1</v>
      </c>
      <c r="N31" s="552">
        <v>5.9</v>
      </c>
      <c r="O31" s="552">
        <v>2.9</v>
      </c>
      <c r="P31" s="552">
        <v>3</v>
      </c>
      <c r="Q31" s="552">
        <v>3.5</v>
      </c>
    </row>
    <row r="32" spans="1:17" s="536" customFormat="1" ht="11.25" customHeight="1">
      <c r="A32" s="488" t="s">
        <v>80</v>
      </c>
      <c r="B32" s="94">
        <v>8</v>
      </c>
      <c r="C32" s="94" t="s">
        <v>30</v>
      </c>
      <c r="D32" s="101" t="s">
        <v>30</v>
      </c>
      <c r="E32" s="101" t="s">
        <v>30</v>
      </c>
      <c r="F32" s="101" t="s">
        <v>30</v>
      </c>
      <c r="G32" s="101" t="s">
        <v>30</v>
      </c>
      <c r="H32" s="101" t="s">
        <v>30</v>
      </c>
      <c r="I32" s="101" t="s">
        <v>30</v>
      </c>
      <c r="J32" s="101" t="s">
        <v>30</v>
      </c>
      <c r="K32" s="97"/>
      <c r="L32" s="559" t="s">
        <v>88</v>
      </c>
      <c r="M32" s="552">
        <v>15</v>
      </c>
      <c r="N32" s="552">
        <v>15.5</v>
      </c>
      <c r="O32" s="552">
        <v>13.9</v>
      </c>
      <c r="P32" s="552">
        <v>13.2</v>
      </c>
      <c r="Q32" s="552">
        <v>15.6</v>
      </c>
    </row>
    <row r="33" spans="1:18" s="536" customFormat="1" ht="11.25" customHeight="1">
      <c r="A33" s="488" t="s">
        <v>82</v>
      </c>
      <c r="B33" s="94">
        <v>9</v>
      </c>
      <c r="C33" s="94" t="s">
        <v>30</v>
      </c>
      <c r="D33" s="101">
        <v>4.9000000000000004</v>
      </c>
      <c r="E33" s="101">
        <v>9</v>
      </c>
      <c r="F33" s="101">
        <v>9.4</v>
      </c>
      <c r="G33" s="101">
        <v>9.9</v>
      </c>
      <c r="H33" s="101">
        <v>10.3</v>
      </c>
      <c r="I33" s="101">
        <v>10.9</v>
      </c>
      <c r="J33" s="101">
        <v>10.7</v>
      </c>
      <c r="K33" s="97"/>
      <c r="L33" s="559" t="s">
        <v>30</v>
      </c>
      <c r="M33" s="552">
        <v>36.9</v>
      </c>
      <c r="N33" s="552">
        <v>36.299999999999997</v>
      </c>
      <c r="O33" s="552">
        <v>25.1</v>
      </c>
      <c r="P33" s="552">
        <v>23.5</v>
      </c>
      <c r="Q33" s="552">
        <v>25.7</v>
      </c>
    </row>
    <row r="34" spans="1:18" s="536" customFormat="1" ht="11.25" customHeight="1">
      <c r="A34" s="666"/>
      <c r="B34" s="94"/>
      <c r="C34" s="94"/>
      <c r="D34" s="101"/>
      <c r="E34" s="101"/>
      <c r="F34" s="151"/>
      <c r="G34" s="151"/>
      <c r="H34" s="151"/>
      <c r="I34" s="101"/>
      <c r="J34" s="101"/>
      <c r="K34" s="97"/>
      <c r="L34" s="559"/>
      <c r="M34" s="95"/>
      <c r="N34" s="95"/>
      <c r="O34" s="550"/>
      <c r="P34" s="550"/>
      <c r="Q34" s="94"/>
    </row>
    <row r="35" spans="1:18" s="536" customFormat="1" ht="22.9" customHeight="1">
      <c r="A35" s="667" t="s">
        <v>48</v>
      </c>
      <c r="B35" s="94">
        <v>3</v>
      </c>
      <c r="C35" s="94"/>
      <c r="D35" s="706"/>
      <c r="E35" s="101"/>
      <c r="F35" s="151"/>
      <c r="G35" s="151"/>
      <c r="H35" s="151"/>
      <c r="I35" s="101"/>
      <c r="J35" s="101"/>
      <c r="K35" s="99"/>
      <c r="L35" s="552"/>
      <c r="M35" s="545"/>
      <c r="N35" s="100"/>
      <c r="O35" s="550"/>
      <c r="P35" s="550"/>
      <c r="Q35" s="94"/>
    </row>
    <row r="36" spans="1:18" s="536" customFormat="1" ht="11.25" customHeight="1">
      <c r="A36" s="488" t="s">
        <v>531</v>
      </c>
      <c r="B36" s="94">
        <v>4</v>
      </c>
      <c r="C36" s="101">
        <v>411.8</v>
      </c>
      <c r="D36" s="552">
        <v>405.8</v>
      </c>
      <c r="E36" s="552">
        <v>434.2</v>
      </c>
      <c r="F36" s="552">
        <v>438.4</v>
      </c>
      <c r="G36" s="552">
        <v>439.3</v>
      </c>
      <c r="H36" s="552">
        <v>441.1</v>
      </c>
      <c r="I36" s="552">
        <v>442.6</v>
      </c>
      <c r="J36" s="552">
        <v>448</v>
      </c>
      <c r="K36" s="97"/>
      <c r="L36" s="559">
        <v>441.8</v>
      </c>
      <c r="M36" s="552">
        <v>440</v>
      </c>
      <c r="N36" s="559">
        <v>445.4</v>
      </c>
      <c r="O36" s="559">
        <v>449.7</v>
      </c>
      <c r="P36" s="559">
        <v>454.9</v>
      </c>
      <c r="Q36" s="552">
        <v>456.9</v>
      </c>
    </row>
    <row r="37" spans="1:18" s="536" customFormat="1" ht="11.25" customHeight="1">
      <c r="A37" s="488" t="s">
        <v>78</v>
      </c>
      <c r="B37" s="703" t="s">
        <v>390</v>
      </c>
      <c r="C37" s="101">
        <v>50.8</v>
      </c>
      <c r="D37" s="101">
        <v>79</v>
      </c>
      <c r="E37" s="101">
        <v>147.19999999999999</v>
      </c>
      <c r="F37" s="101">
        <v>153.5</v>
      </c>
      <c r="G37" s="101">
        <v>163.80000000000001</v>
      </c>
      <c r="H37" s="101">
        <v>177</v>
      </c>
      <c r="I37" s="101">
        <v>183.7</v>
      </c>
      <c r="J37" s="101">
        <v>194.2</v>
      </c>
      <c r="K37" s="97"/>
      <c r="L37" s="559">
        <v>213.9</v>
      </c>
      <c r="M37" s="559">
        <v>219.8</v>
      </c>
      <c r="N37" s="559">
        <v>232.3</v>
      </c>
      <c r="O37" s="559">
        <v>243.7</v>
      </c>
      <c r="P37" s="559">
        <v>255.1</v>
      </c>
      <c r="Q37" s="552">
        <v>263</v>
      </c>
      <c r="R37" s="1482"/>
    </row>
    <row r="38" spans="1:18" s="536" customFormat="1" ht="11.25" customHeight="1">
      <c r="A38" s="488" t="s">
        <v>79</v>
      </c>
      <c r="B38" s="703">
        <v>7</v>
      </c>
      <c r="C38" s="101">
        <v>36.799999999999997</v>
      </c>
      <c r="D38" s="101">
        <v>83</v>
      </c>
      <c r="E38" s="101">
        <v>118.7</v>
      </c>
      <c r="F38" s="101">
        <v>135.6</v>
      </c>
      <c r="G38" s="101">
        <v>144.4</v>
      </c>
      <c r="H38" s="101">
        <v>149.6</v>
      </c>
      <c r="I38" s="101">
        <v>162.19999999999999</v>
      </c>
      <c r="J38" s="101">
        <v>168.6</v>
      </c>
      <c r="K38" s="97"/>
      <c r="L38" s="559" t="s">
        <v>88</v>
      </c>
      <c r="M38" s="559">
        <v>133.9</v>
      </c>
      <c r="N38" s="559">
        <v>137.80000000000001</v>
      </c>
      <c r="O38" s="559">
        <v>140.5</v>
      </c>
      <c r="P38" s="559">
        <v>143.6</v>
      </c>
      <c r="Q38" s="552">
        <v>146.30000000000001</v>
      </c>
    </row>
    <row r="39" spans="1:18" s="536" customFormat="1" ht="11.25" customHeight="1">
      <c r="A39" s="488" t="s">
        <v>80</v>
      </c>
      <c r="B39" s="94">
        <v>8</v>
      </c>
      <c r="C39" s="94" t="s">
        <v>30</v>
      </c>
      <c r="D39" s="101" t="s">
        <v>30</v>
      </c>
      <c r="E39" s="101" t="s">
        <v>30</v>
      </c>
      <c r="F39" s="101" t="s">
        <v>30</v>
      </c>
      <c r="G39" s="101" t="s">
        <v>30</v>
      </c>
      <c r="H39" s="101" t="s">
        <v>30</v>
      </c>
      <c r="I39" s="101" t="s">
        <v>30</v>
      </c>
      <c r="J39" s="101" t="s">
        <v>30</v>
      </c>
      <c r="K39" s="97"/>
      <c r="L39" s="559" t="s">
        <v>88</v>
      </c>
      <c r="M39" s="559">
        <v>84.2</v>
      </c>
      <c r="N39" s="559">
        <v>86.9</v>
      </c>
      <c r="O39" s="559">
        <v>86.4</v>
      </c>
      <c r="P39" s="559">
        <v>88.4</v>
      </c>
      <c r="Q39" s="552">
        <v>91.7</v>
      </c>
    </row>
    <row r="40" spans="1:18" s="536" customFormat="1" ht="11.25" customHeight="1">
      <c r="A40" s="488" t="s">
        <v>82</v>
      </c>
      <c r="B40" s="94">
        <v>9</v>
      </c>
      <c r="C40" s="101">
        <v>499.5</v>
      </c>
      <c r="D40" s="101">
        <v>567.79999999999995</v>
      </c>
      <c r="E40" s="101">
        <v>700.1</v>
      </c>
      <c r="F40" s="101">
        <v>727.6</v>
      </c>
      <c r="G40" s="101">
        <v>747.5</v>
      </c>
      <c r="H40" s="101">
        <v>767.7</v>
      </c>
      <c r="I40" s="101">
        <v>788.5</v>
      </c>
      <c r="J40" s="101">
        <v>810.9</v>
      </c>
      <c r="K40" s="97"/>
      <c r="L40" s="559" t="s">
        <v>88</v>
      </c>
      <c r="M40" s="552">
        <v>877.9</v>
      </c>
      <c r="N40" s="552">
        <v>902.4</v>
      </c>
      <c r="O40" s="552">
        <v>920.3</v>
      </c>
      <c r="P40" s="552">
        <v>942</v>
      </c>
      <c r="Q40" s="552">
        <v>957.8</v>
      </c>
      <c r="R40" s="1482"/>
    </row>
    <row r="41" spans="1:18" s="536" customFormat="1" ht="11.25" customHeight="1">
      <c r="A41" s="707"/>
      <c r="B41" s="707"/>
      <c r="C41" s="707"/>
      <c r="D41" s="707"/>
      <c r="E41" s="707"/>
      <c r="F41" s="707"/>
      <c r="G41" s="707"/>
      <c r="H41" s="707"/>
      <c r="I41" s="707"/>
      <c r="J41" s="707"/>
      <c r="K41" s="707"/>
      <c r="L41" s="707"/>
      <c r="M41" s="707"/>
      <c r="N41" s="707"/>
      <c r="P41" s="707"/>
      <c r="Q41" s="707"/>
    </row>
    <row r="42" spans="1:18" s="536" customFormat="1" ht="11.25" customHeight="1">
      <c r="A42" s="104"/>
      <c r="B42" s="104"/>
      <c r="C42" s="104"/>
      <c r="D42" s="104"/>
      <c r="E42" s="104"/>
      <c r="F42" s="104"/>
      <c r="I42" s="104"/>
      <c r="J42" s="104"/>
      <c r="L42" s="708"/>
      <c r="M42" s="708"/>
      <c r="N42" s="708"/>
      <c r="O42" s="709"/>
      <c r="Q42" s="709" t="s">
        <v>533</v>
      </c>
    </row>
    <row r="43" spans="1:18" s="536" customFormat="1" ht="11.25" customHeight="1">
      <c r="A43" s="1498" t="s">
        <v>50</v>
      </c>
      <c r="B43" s="1498"/>
      <c r="C43" s="1498"/>
      <c r="D43" s="104"/>
      <c r="E43" s="104"/>
      <c r="F43" s="104"/>
      <c r="I43" s="104"/>
      <c r="J43" s="104"/>
      <c r="L43" s="704"/>
      <c r="M43" s="704"/>
      <c r="N43" s="704"/>
      <c r="O43" s="105"/>
      <c r="P43" s="105"/>
    </row>
    <row r="44" spans="1:18" s="536" customFormat="1" ht="12" customHeight="1">
      <c r="A44" s="107" t="s">
        <v>570</v>
      </c>
      <c r="C44" s="107"/>
      <c r="D44" s="107"/>
      <c r="E44" s="107"/>
      <c r="F44" s="107"/>
      <c r="G44" s="107"/>
      <c r="H44" s="710" t="s">
        <v>534</v>
      </c>
      <c r="I44" s="107"/>
      <c r="J44" s="107"/>
      <c r="K44" s="573"/>
      <c r="L44" s="107"/>
      <c r="M44" s="107"/>
      <c r="N44" s="573"/>
      <c r="O44" s="573"/>
      <c r="P44" s="573"/>
      <c r="Q44" s="573"/>
    </row>
    <row r="45" spans="1:18" s="536" customFormat="1" ht="12" customHeight="1">
      <c r="A45" s="108" t="s">
        <v>535</v>
      </c>
      <c r="C45" s="108"/>
      <c r="D45" s="108"/>
      <c r="E45" s="108"/>
      <c r="F45" s="108"/>
      <c r="G45" s="108"/>
      <c r="H45" s="711" t="s">
        <v>926</v>
      </c>
      <c r="J45" s="711"/>
      <c r="L45" s="711"/>
      <c r="M45" s="711"/>
    </row>
    <row r="46" spans="1:18" s="536" customFormat="1" ht="12" customHeight="1">
      <c r="A46" s="108" t="s">
        <v>536</v>
      </c>
      <c r="C46" s="108"/>
      <c r="D46" s="108"/>
      <c r="E46" s="108"/>
      <c r="F46" s="108"/>
      <c r="G46" s="108"/>
      <c r="H46" s="711" t="s">
        <v>537</v>
      </c>
      <c r="J46" s="711"/>
      <c r="L46" s="711"/>
      <c r="M46" s="711"/>
    </row>
    <row r="47" spans="1:18" s="536" customFormat="1" ht="12" customHeight="1">
      <c r="A47" s="108" t="s">
        <v>571</v>
      </c>
      <c r="C47" s="108"/>
      <c r="D47" s="108"/>
      <c r="E47" s="108"/>
      <c r="F47" s="108"/>
      <c r="G47" s="108"/>
      <c r="H47" s="710" t="s">
        <v>538</v>
      </c>
      <c r="I47" s="711"/>
      <c r="J47" s="711"/>
      <c r="K47" s="573"/>
      <c r="L47" s="711"/>
      <c r="M47" s="711"/>
      <c r="N47" s="573"/>
      <c r="O47" s="573"/>
      <c r="P47" s="573"/>
      <c r="Q47" s="573"/>
    </row>
    <row r="48" spans="1:18" s="536" customFormat="1" ht="12" customHeight="1">
      <c r="A48" s="107" t="s">
        <v>539</v>
      </c>
      <c r="C48" s="107"/>
      <c r="D48" s="107"/>
      <c r="E48" s="107"/>
      <c r="F48" s="107"/>
      <c r="G48" s="107"/>
      <c r="H48" s="711" t="s">
        <v>540</v>
      </c>
      <c r="J48" s="711"/>
      <c r="L48" s="711"/>
      <c r="M48" s="711"/>
    </row>
    <row r="49" spans="1:17" s="536" customFormat="1" ht="12" customHeight="1">
      <c r="A49" s="107" t="s">
        <v>541</v>
      </c>
      <c r="C49" s="107"/>
      <c r="D49" s="107"/>
      <c r="E49" s="107"/>
      <c r="F49" s="107"/>
      <c r="G49" s="107"/>
      <c r="H49" s="107" t="s">
        <v>542</v>
      </c>
      <c r="J49" s="107"/>
      <c r="L49" s="107"/>
      <c r="M49" s="107"/>
    </row>
    <row r="50" spans="1:17" s="536" customFormat="1" ht="12" customHeight="1">
      <c r="A50" s="107" t="s">
        <v>543</v>
      </c>
      <c r="C50" s="107"/>
      <c r="D50" s="107"/>
      <c r="E50" s="107"/>
      <c r="F50" s="107"/>
      <c r="G50" s="107"/>
      <c r="H50" s="710" t="s">
        <v>544</v>
      </c>
      <c r="I50" s="107"/>
      <c r="J50" s="107"/>
      <c r="K50" s="573"/>
      <c r="L50" s="107"/>
      <c r="M50" s="107"/>
      <c r="N50" s="573"/>
      <c r="O50" s="573"/>
      <c r="P50" s="573"/>
      <c r="Q50" s="573"/>
    </row>
    <row r="51" spans="1:17" s="536" customFormat="1" ht="12" customHeight="1">
      <c r="A51" s="107" t="s">
        <v>545</v>
      </c>
      <c r="C51" s="107"/>
      <c r="D51" s="107"/>
      <c r="E51" s="107"/>
      <c r="F51" s="107"/>
      <c r="G51" s="107"/>
      <c r="H51" s="107" t="s">
        <v>546</v>
      </c>
      <c r="J51" s="107"/>
      <c r="L51" s="107"/>
      <c r="M51" s="107"/>
    </row>
    <row r="52" spans="1:17" s="536" customFormat="1" ht="12" customHeight="1">
      <c r="A52" s="107" t="s">
        <v>547</v>
      </c>
      <c r="C52" s="107"/>
      <c r="D52" s="107"/>
      <c r="E52" s="107"/>
      <c r="F52" s="107"/>
      <c r="G52" s="107"/>
      <c r="H52" s="107" t="s">
        <v>548</v>
      </c>
      <c r="J52" s="107"/>
      <c r="L52" s="107"/>
      <c r="M52" s="107"/>
    </row>
    <row r="53" spans="1:17" s="536" customFormat="1" ht="12" customHeight="1">
      <c r="A53" s="107" t="s">
        <v>549</v>
      </c>
      <c r="C53" s="107"/>
      <c r="D53" s="107"/>
      <c r="E53" s="107"/>
      <c r="F53" s="107"/>
      <c r="G53" s="107"/>
      <c r="H53" s="710" t="s">
        <v>550</v>
      </c>
      <c r="I53" s="107"/>
      <c r="J53" s="107"/>
      <c r="K53" s="573"/>
      <c r="L53" s="107"/>
      <c r="M53" s="107"/>
      <c r="N53" s="573"/>
      <c r="O53" s="573"/>
      <c r="P53" s="573"/>
      <c r="Q53" s="573"/>
    </row>
    <row r="54" spans="1:17" s="536" customFormat="1" ht="12" customHeight="1">
      <c r="A54" s="536" t="s">
        <v>551</v>
      </c>
      <c r="C54" s="107"/>
      <c r="D54" s="107"/>
      <c r="E54" s="107"/>
      <c r="F54" s="107"/>
      <c r="G54" s="107"/>
      <c r="H54" s="107" t="s">
        <v>552</v>
      </c>
      <c r="I54" s="107"/>
      <c r="L54" s="107"/>
      <c r="M54" s="107"/>
    </row>
    <row r="55" spans="1:17" s="573" customFormat="1" ht="12" customHeight="1">
      <c r="A55" s="107" t="s">
        <v>572</v>
      </c>
      <c r="C55" s="107"/>
      <c r="D55" s="107"/>
      <c r="E55" s="107"/>
      <c r="F55" s="107"/>
      <c r="G55" s="107"/>
      <c r="H55" s="107" t="s">
        <v>553</v>
      </c>
      <c r="I55" s="107"/>
      <c r="L55" s="107"/>
      <c r="M55" s="107"/>
    </row>
    <row r="56" spans="1:17" s="573" customFormat="1" ht="12" customHeight="1">
      <c r="A56" s="107" t="s">
        <v>554</v>
      </c>
      <c r="C56" s="107"/>
      <c r="D56" s="107"/>
      <c r="E56" s="107"/>
      <c r="F56" s="107"/>
      <c r="G56" s="107"/>
      <c r="H56" s="107" t="s">
        <v>555</v>
      </c>
      <c r="I56" s="107"/>
      <c r="L56" s="107"/>
      <c r="M56" s="107"/>
    </row>
    <row r="57" spans="1:17" s="536" customFormat="1" ht="12" customHeight="1">
      <c r="A57" s="107" t="s">
        <v>556</v>
      </c>
      <c r="C57" s="107"/>
      <c r="D57" s="107"/>
      <c r="E57" s="107"/>
      <c r="F57" s="107"/>
      <c r="G57" s="107"/>
      <c r="H57" s="107" t="s">
        <v>557</v>
      </c>
      <c r="I57" s="107"/>
      <c r="L57" s="107"/>
      <c r="M57" s="107"/>
    </row>
    <row r="58" spans="1:17" s="536" customFormat="1" ht="12" customHeight="1">
      <c r="A58" s="536" t="s">
        <v>558</v>
      </c>
      <c r="E58" s="107"/>
      <c r="F58" s="107"/>
      <c r="G58" s="107"/>
      <c r="H58" s="536" t="s">
        <v>559</v>
      </c>
      <c r="L58" s="107"/>
      <c r="M58" s="107"/>
    </row>
    <row r="59" spans="1:17" s="536" customFormat="1" ht="12" customHeight="1">
      <c r="A59" s="107" t="s">
        <v>573</v>
      </c>
      <c r="C59" s="107"/>
      <c r="D59" s="107"/>
      <c r="E59" s="107"/>
      <c r="F59" s="107"/>
      <c r="G59" s="107"/>
      <c r="H59" s="536" t="s">
        <v>560</v>
      </c>
      <c r="L59" s="107"/>
      <c r="M59" s="107"/>
    </row>
    <row r="60" spans="1:17" s="536" customFormat="1" ht="12" customHeight="1">
      <c r="A60" s="107" t="s">
        <v>574</v>
      </c>
      <c r="C60" s="107"/>
      <c r="D60" s="107"/>
      <c r="E60" s="107"/>
      <c r="F60" s="107"/>
      <c r="G60" s="107"/>
      <c r="H60" s="110" t="s">
        <v>561</v>
      </c>
      <c r="I60" s="110"/>
      <c r="K60" s="106"/>
      <c r="L60" s="106"/>
      <c r="M60" s="106"/>
    </row>
    <row r="61" spans="1:17" s="536" customFormat="1" ht="12" customHeight="1">
      <c r="A61" s="107" t="s">
        <v>562</v>
      </c>
      <c r="C61" s="107"/>
      <c r="D61" s="107"/>
      <c r="E61" s="107"/>
      <c r="F61" s="107"/>
      <c r="G61" s="107"/>
      <c r="H61" s="111" t="s">
        <v>563</v>
      </c>
      <c r="I61" s="110" t="s">
        <v>92</v>
      </c>
      <c r="K61" s="106"/>
      <c r="L61" s="109"/>
      <c r="M61" s="109"/>
    </row>
    <row r="62" spans="1:17" s="536" customFormat="1" ht="12" customHeight="1">
      <c r="A62" s="107" t="s">
        <v>564</v>
      </c>
      <c r="C62" s="107"/>
      <c r="D62" s="107"/>
      <c r="E62" s="107"/>
      <c r="F62" s="107"/>
      <c r="G62" s="107"/>
      <c r="H62" s="111" t="s">
        <v>565</v>
      </c>
      <c r="I62" s="110" t="s">
        <v>93</v>
      </c>
      <c r="K62" s="109"/>
      <c r="L62" s="109"/>
      <c r="M62" s="109"/>
    </row>
    <row r="63" spans="1:17" s="536" customFormat="1" ht="12" customHeight="1">
      <c r="A63" s="107" t="s">
        <v>566</v>
      </c>
      <c r="E63" s="107"/>
      <c r="F63" s="107"/>
      <c r="G63" s="107"/>
      <c r="H63" s="111" t="s">
        <v>567</v>
      </c>
      <c r="I63" s="110" t="s">
        <v>94</v>
      </c>
      <c r="K63" s="106"/>
      <c r="L63" s="109"/>
      <c r="M63" s="109"/>
    </row>
    <row r="64" spans="1:17" s="536" customFormat="1" ht="12" customHeight="1">
      <c r="A64" s="536" t="s">
        <v>568</v>
      </c>
      <c r="C64" s="107"/>
      <c r="D64" s="107"/>
      <c r="E64" s="712"/>
      <c r="F64" s="712"/>
      <c r="G64" s="712"/>
      <c r="H64" s="536" t="s">
        <v>95</v>
      </c>
      <c r="I64" s="109"/>
      <c r="K64" s="109"/>
      <c r="L64" s="106"/>
      <c r="M64" s="106"/>
    </row>
    <row r="65" spans="1:17" s="536" customFormat="1" ht="12" customHeight="1">
      <c r="A65" s="107" t="s">
        <v>575</v>
      </c>
      <c r="C65" s="107"/>
      <c r="D65" s="107"/>
      <c r="E65" s="89"/>
      <c r="F65" s="89"/>
      <c r="G65" s="89"/>
      <c r="H65" s="536" t="s">
        <v>96</v>
      </c>
      <c r="I65" s="112"/>
      <c r="K65" s="112"/>
      <c r="L65" s="109"/>
      <c r="M65" s="109"/>
    </row>
    <row r="66" spans="1:17" s="536" customFormat="1" ht="12" customHeight="1">
      <c r="A66" s="107" t="s">
        <v>569</v>
      </c>
      <c r="C66" s="89"/>
      <c r="D66" s="89"/>
      <c r="E66" s="89"/>
      <c r="F66" s="89"/>
      <c r="G66" s="89"/>
      <c r="I66" s="107"/>
      <c r="K66" s="107"/>
      <c r="L66" s="112"/>
      <c r="M66" s="112"/>
    </row>
    <row r="67" spans="1:17" s="536" customFormat="1" ht="12" customHeight="1">
      <c r="C67" s="89"/>
      <c r="D67" s="89"/>
      <c r="E67" s="89"/>
      <c r="F67" s="89"/>
      <c r="G67" s="89"/>
      <c r="H67" s="112" t="s">
        <v>97</v>
      </c>
      <c r="L67" s="107"/>
      <c r="M67" s="107"/>
    </row>
    <row r="68" spans="1:17" s="536" customFormat="1" ht="12" customHeight="1">
      <c r="C68" s="89"/>
      <c r="D68" s="89"/>
      <c r="E68" s="89"/>
      <c r="F68" s="89"/>
      <c r="G68" s="89"/>
      <c r="H68" s="107" t="s">
        <v>98</v>
      </c>
      <c r="I68" s="89"/>
      <c r="K68" s="89"/>
    </row>
    <row r="69" spans="1:17" s="536" customFormat="1" ht="11.25" customHeight="1">
      <c r="A69" s="110"/>
      <c r="B69" s="110"/>
      <c r="C69" s="89"/>
      <c r="D69" s="89"/>
      <c r="E69" s="89"/>
      <c r="F69" s="89"/>
      <c r="G69" s="89"/>
      <c r="H69" s="89"/>
      <c r="I69" s="89"/>
      <c r="J69" s="89"/>
      <c r="K69" s="89"/>
      <c r="L69" s="89"/>
      <c r="M69" s="89"/>
      <c r="N69" s="89"/>
      <c r="Q69" s="713"/>
    </row>
    <row r="70" spans="1:17" s="536" customFormat="1" ht="11.25" customHeight="1">
      <c r="A70" s="598"/>
      <c r="B70" s="714"/>
      <c r="C70" s="714"/>
      <c r="D70" s="714"/>
      <c r="E70" s="714"/>
      <c r="F70" s="714"/>
      <c r="G70" s="714"/>
      <c r="H70" s="714"/>
      <c r="I70" s="714"/>
      <c r="J70" s="714"/>
      <c r="K70" s="89"/>
      <c r="L70" s="89"/>
      <c r="M70" s="113"/>
      <c r="N70" s="89"/>
      <c r="Q70" s="713"/>
    </row>
    <row r="71" spans="1:17" s="536" customFormat="1" ht="11.25" customHeight="1">
      <c r="A71" s="89"/>
      <c r="B71" s="89"/>
      <c r="C71" s="89"/>
      <c r="D71" s="89"/>
      <c r="E71" s="89"/>
      <c r="F71" s="89"/>
      <c r="G71" s="89"/>
      <c r="H71" s="89"/>
      <c r="I71" s="89"/>
      <c r="J71" s="89"/>
      <c r="K71" s="89"/>
      <c r="L71" s="89"/>
      <c r="M71" s="114"/>
      <c r="N71" s="89"/>
      <c r="Q71" s="713"/>
    </row>
    <row r="72" spans="1:17" s="536" customFormat="1" ht="11.25" customHeight="1">
      <c r="A72" s="113"/>
      <c r="B72" s="113"/>
      <c r="C72" s="113"/>
      <c r="D72" s="113"/>
      <c r="E72" s="113"/>
      <c r="F72" s="113"/>
      <c r="G72" s="113"/>
      <c r="H72" s="113"/>
      <c r="I72" s="113"/>
      <c r="J72" s="113"/>
      <c r="K72" s="113"/>
      <c r="L72" s="113"/>
      <c r="M72" s="114"/>
      <c r="N72" s="89"/>
      <c r="Q72" s="713"/>
    </row>
    <row r="73" spans="1:17" s="536" customFormat="1" ht="11.25" customHeight="1">
      <c r="A73" s="114"/>
      <c r="B73" s="114"/>
      <c r="C73" s="114"/>
      <c r="D73" s="114"/>
      <c r="E73" s="114"/>
      <c r="F73" s="114"/>
      <c r="G73" s="114"/>
      <c r="H73" s="114"/>
      <c r="I73" s="114"/>
      <c r="J73" s="114"/>
      <c r="K73" s="114"/>
      <c r="L73" s="114"/>
      <c r="M73" s="114"/>
      <c r="N73" s="89"/>
      <c r="O73" s="598"/>
      <c r="P73" s="598"/>
      <c r="Q73" s="713"/>
    </row>
    <row r="74" spans="1:17" s="536" customFormat="1" ht="11.25" customHeight="1">
      <c r="A74" s="114"/>
      <c r="B74" s="114"/>
      <c r="C74" s="114"/>
      <c r="D74" s="114"/>
      <c r="E74" s="114"/>
      <c r="F74" s="114"/>
      <c r="G74" s="114"/>
      <c r="H74" s="114"/>
      <c r="I74" s="114"/>
      <c r="J74" s="114"/>
      <c r="K74" s="114"/>
      <c r="L74" s="114"/>
      <c r="M74" s="114"/>
      <c r="N74" s="89"/>
      <c r="O74" s="598"/>
      <c r="P74" s="598"/>
      <c r="Q74" s="715"/>
    </row>
    <row r="75" spans="1:17" ht="11.25" customHeight="1">
      <c r="N75" s="113"/>
    </row>
    <row r="76" spans="1:17" ht="8.25" customHeight="1"/>
    <row r="77" spans="1:17" ht="11.25" customHeight="1"/>
    <row r="78" spans="1:17" ht="19.899999999999999" customHeight="1"/>
    <row r="79" spans="1:17" ht="16.149999999999999" customHeight="1"/>
    <row r="80" spans="1:17" ht="16.149999999999999" customHeight="1"/>
    <row r="81" spans="1:17" ht="15" customHeight="1">
      <c r="A81" s="598"/>
      <c r="B81" s="598"/>
      <c r="C81" s="598"/>
      <c r="D81" s="598"/>
      <c r="E81" s="598"/>
      <c r="F81" s="598"/>
      <c r="G81" s="598"/>
      <c r="H81" s="598"/>
      <c r="I81" s="598"/>
      <c r="J81" s="598"/>
      <c r="K81" s="598"/>
      <c r="L81" s="598"/>
      <c r="M81" s="598"/>
      <c r="N81" s="598"/>
      <c r="Q81" s="598"/>
    </row>
    <row r="82" spans="1:17" ht="12.75" customHeight="1">
      <c r="A82" s="598"/>
      <c r="B82" s="598"/>
      <c r="C82" s="598"/>
      <c r="D82" s="598"/>
      <c r="E82" s="598"/>
      <c r="F82" s="598"/>
      <c r="G82" s="598"/>
      <c r="H82" s="598"/>
      <c r="I82" s="598"/>
      <c r="J82" s="598"/>
      <c r="K82" s="598"/>
      <c r="L82" s="598"/>
      <c r="M82" s="598"/>
      <c r="N82" s="598"/>
      <c r="Q82" s="598"/>
    </row>
    <row r="83" spans="1:17" ht="4.9000000000000004" customHeight="1">
      <c r="A83" s="598"/>
      <c r="B83" s="598"/>
      <c r="C83" s="598"/>
      <c r="D83" s="598"/>
      <c r="E83" s="598"/>
      <c r="F83" s="598"/>
      <c r="G83" s="598"/>
      <c r="H83" s="598"/>
      <c r="I83" s="598"/>
      <c r="J83" s="598"/>
      <c r="K83" s="598"/>
      <c r="L83" s="598"/>
      <c r="M83" s="598"/>
      <c r="N83" s="598"/>
      <c r="Q83" s="598"/>
    </row>
    <row r="84" spans="1:17" ht="11.25" customHeight="1">
      <c r="A84" s="598"/>
      <c r="B84" s="598"/>
      <c r="C84" s="598"/>
      <c r="D84" s="598"/>
      <c r="E84" s="598"/>
      <c r="F84" s="598"/>
      <c r="G84" s="598"/>
      <c r="H84" s="598"/>
      <c r="I84" s="598"/>
      <c r="J84" s="598"/>
      <c r="K84" s="598"/>
      <c r="L84" s="598"/>
      <c r="M84" s="598"/>
      <c r="N84" s="598"/>
      <c r="Q84" s="598"/>
    </row>
    <row r="85" spans="1:17" ht="11.25" customHeight="1">
      <c r="A85" s="598"/>
      <c r="B85" s="598"/>
      <c r="C85" s="598"/>
      <c r="D85" s="598"/>
      <c r="E85" s="598"/>
      <c r="F85" s="598"/>
      <c r="G85" s="598"/>
      <c r="H85" s="598"/>
      <c r="I85" s="598"/>
      <c r="J85" s="598"/>
      <c r="K85" s="598"/>
      <c r="L85" s="598"/>
      <c r="M85" s="598"/>
      <c r="N85" s="598"/>
      <c r="Q85" s="598"/>
    </row>
    <row r="86" spans="1:17" ht="11.25" customHeight="1">
      <c r="A86" s="598"/>
      <c r="B86" s="598"/>
      <c r="C86" s="598"/>
      <c r="D86" s="598"/>
      <c r="E86" s="598"/>
      <c r="F86" s="598"/>
      <c r="G86" s="598"/>
      <c r="H86" s="598"/>
      <c r="I86" s="598"/>
      <c r="J86" s="598"/>
      <c r="K86" s="598"/>
      <c r="L86" s="598"/>
      <c r="M86" s="598"/>
      <c r="N86" s="598"/>
      <c r="Q86" s="598"/>
    </row>
    <row r="87" spans="1:17" ht="11.25" customHeight="1">
      <c r="A87" s="598"/>
      <c r="B87" s="598"/>
      <c r="C87" s="598"/>
      <c r="D87" s="598"/>
      <c r="E87" s="598"/>
      <c r="F87" s="598"/>
      <c r="G87" s="598"/>
      <c r="H87" s="598"/>
      <c r="I87" s="598"/>
      <c r="J87" s="598"/>
      <c r="K87" s="598"/>
      <c r="L87" s="598"/>
      <c r="M87" s="598"/>
      <c r="N87" s="598"/>
      <c r="Q87" s="598"/>
    </row>
    <row r="88" spans="1:17" ht="11.25" customHeight="1">
      <c r="A88" s="598"/>
      <c r="B88" s="598"/>
      <c r="C88" s="598"/>
      <c r="D88" s="598"/>
      <c r="E88" s="598"/>
      <c r="F88" s="598"/>
      <c r="G88" s="598"/>
      <c r="H88" s="598"/>
      <c r="I88" s="598"/>
      <c r="J88" s="598"/>
      <c r="K88" s="598"/>
      <c r="L88" s="598"/>
      <c r="M88" s="598"/>
      <c r="N88" s="598"/>
      <c r="Q88" s="598"/>
    </row>
    <row r="89" spans="1:17" ht="11.25" customHeight="1">
      <c r="A89" s="598"/>
      <c r="B89" s="598"/>
      <c r="C89" s="598"/>
      <c r="D89" s="598"/>
      <c r="E89" s="598"/>
      <c r="F89" s="598"/>
      <c r="G89" s="598"/>
      <c r="H89" s="598"/>
      <c r="I89" s="598"/>
      <c r="J89" s="598"/>
      <c r="K89" s="598"/>
      <c r="L89" s="598"/>
      <c r="M89" s="598"/>
      <c r="N89" s="598"/>
      <c r="Q89" s="598"/>
    </row>
    <row r="90" spans="1:17" ht="11.25" customHeight="1">
      <c r="A90" s="598"/>
      <c r="B90" s="598"/>
      <c r="C90" s="598"/>
      <c r="D90" s="598"/>
      <c r="E90" s="598"/>
      <c r="F90" s="598"/>
      <c r="G90" s="598"/>
      <c r="H90" s="598"/>
      <c r="I90" s="598"/>
      <c r="J90" s="598"/>
      <c r="K90" s="598"/>
      <c r="L90" s="598"/>
      <c r="M90" s="598"/>
      <c r="N90" s="598"/>
      <c r="Q90" s="598"/>
    </row>
    <row r="91" spans="1:17" ht="11.25" customHeight="1">
      <c r="A91" s="598"/>
      <c r="B91" s="598"/>
      <c r="C91" s="598"/>
      <c r="D91" s="598"/>
      <c r="E91" s="598"/>
      <c r="F91" s="598"/>
      <c r="G91" s="598"/>
      <c r="H91" s="598"/>
      <c r="I91" s="598"/>
      <c r="J91" s="598"/>
      <c r="K91" s="598"/>
      <c r="L91" s="598"/>
      <c r="M91" s="598"/>
      <c r="N91" s="598"/>
      <c r="Q91" s="598"/>
    </row>
    <row r="92" spans="1:17" ht="11.25" customHeight="1">
      <c r="A92" s="598"/>
      <c r="B92" s="598"/>
      <c r="C92" s="598"/>
      <c r="D92" s="598"/>
      <c r="E92" s="598"/>
      <c r="F92" s="598"/>
      <c r="G92" s="598"/>
      <c r="H92" s="598"/>
      <c r="I92" s="598"/>
      <c r="J92" s="598"/>
      <c r="K92" s="598"/>
      <c r="L92" s="598"/>
      <c r="M92" s="598"/>
      <c r="N92" s="598"/>
      <c r="Q92" s="598"/>
    </row>
    <row r="93" spans="1:17" ht="11.25" customHeight="1">
      <c r="A93" s="598"/>
      <c r="B93" s="598"/>
      <c r="C93" s="598"/>
      <c r="D93" s="598"/>
      <c r="E93" s="598"/>
      <c r="F93" s="598"/>
      <c r="G93" s="598"/>
      <c r="H93" s="598"/>
      <c r="I93" s="598"/>
      <c r="J93" s="598"/>
      <c r="K93" s="598"/>
      <c r="L93" s="598"/>
      <c r="M93" s="598"/>
      <c r="N93" s="598"/>
      <c r="Q93" s="598"/>
    </row>
    <row r="94" spans="1:17" ht="11.25" customHeight="1">
      <c r="A94" s="598"/>
      <c r="B94" s="598"/>
      <c r="C94" s="598"/>
      <c r="D94" s="598"/>
      <c r="E94" s="598"/>
      <c r="F94" s="598"/>
      <c r="G94" s="598"/>
      <c r="H94" s="598"/>
      <c r="I94" s="598"/>
      <c r="J94" s="598"/>
      <c r="K94" s="598"/>
      <c r="L94" s="598"/>
      <c r="M94" s="598"/>
      <c r="N94" s="598"/>
      <c r="Q94" s="598"/>
    </row>
    <row r="95" spans="1:17" ht="11.25" customHeight="1">
      <c r="A95" s="598"/>
      <c r="B95" s="598"/>
      <c r="C95" s="598"/>
      <c r="D95" s="598"/>
      <c r="E95" s="598"/>
      <c r="F95" s="598"/>
      <c r="G95" s="598"/>
      <c r="H95" s="598"/>
      <c r="I95" s="598"/>
      <c r="J95" s="598"/>
      <c r="K95" s="598"/>
      <c r="L95" s="598"/>
      <c r="M95" s="598"/>
      <c r="N95" s="598"/>
      <c r="Q95" s="598"/>
    </row>
    <row r="96" spans="1:17" ht="11.25" customHeight="1">
      <c r="A96" s="598"/>
      <c r="B96" s="598"/>
      <c r="C96" s="598"/>
      <c r="D96" s="598"/>
      <c r="E96" s="598"/>
      <c r="F96" s="598"/>
      <c r="G96" s="598"/>
      <c r="H96" s="598"/>
      <c r="I96" s="598"/>
      <c r="J96" s="598"/>
      <c r="K96" s="598"/>
      <c r="L96" s="598"/>
      <c r="M96" s="598"/>
      <c r="N96" s="598"/>
      <c r="Q96" s="598"/>
    </row>
    <row r="97" spans="1:17" ht="11.25" customHeight="1">
      <c r="A97" s="598"/>
      <c r="B97" s="598"/>
      <c r="C97" s="598"/>
      <c r="D97" s="598"/>
      <c r="E97" s="598"/>
      <c r="F97" s="598"/>
      <c r="G97" s="598"/>
      <c r="H97" s="598"/>
      <c r="I97" s="598"/>
      <c r="J97" s="598"/>
      <c r="K97" s="598"/>
      <c r="L97" s="598"/>
      <c r="M97" s="598"/>
      <c r="N97" s="598"/>
      <c r="Q97" s="598"/>
    </row>
    <row r="98" spans="1:17" ht="12.75" customHeight="1">
      <c r="A98" s="598"/>
      <c r="B98" s="598"/>
      <c r="C98" s="598"/>
      <c r="D98" s="598"/>
      <c r="E98" s="598"/>
      <c r="F98" s="598"/>
      <c r="G98" s="598"/>
      <c r="H98" s="598"/>
      <c r="I98" s="598"/>
      <c r="J98" s="598"/>
      <c r="K98" s="598"/>
      <c r="L98" s="598"/>
      <c r="M98" s="598"/>
      <c r="N98" s="598"/>
      <c r="Q98" s="598"/>
    </row>
    <row r="99" spans="1:17" ht="11.1" customHeight="1">
      <c r="A99" s="598"/>
      <c r="B99" s="598"/>
      <c r="C99" s="598"/>
      <c r="D99" s="598"/>
      <c r="E99" s="598"/>
      <c r="F99" s="598"/>
      <c r="G99" s="598"/>
      <c r="H99" s="598"/>
      <c r="I99" s="598"/>
      <c r="J99" s="598"/>
      <c r="K99" s="598"/>
      <c r="L99" s="598"/>
      <c r="M99" s="598"/>
      <c r="N99" s="598"/>
      <c r="Q99" s="598"/>
    </row>
    <row r="100" spans="1:17" ht="11.1" customHeight="1">
      <c r="A100" s="598"/>
      <c r="B100" s="598"/>
      <c r="C100" s="598"/>
      <c r="D100" s="598"/>
      <c r="E100" s="598"/>
      <c r="F100" s="598"/>
      <c r="G100" s="598"/>
      <c r="H100" s="598"/>
      <c r="I100" s="598"/>
      <c r="J100" s="598"/>
      <c r="K100" s="598"/>
      <c r="L100" s="598"/>
      <c r="M100" s="598"/>
      <c r="N100" s="598"/>
      <c r="Q100" s="598"/>
    </row>
    <row r="101" spans="1:17" ht="11.1" customHeight="1">
      <c r="A101" s="598"/>
      <c r="B101" s="598"/>
      <c r="C101" s="598"/>
      <c r="D101" s="598"/>
      <c r="E101" s="598"/>
      <c r="F101" s="598"/>
      <c r="G101" s="598"/>
      <c r="H101" s="598"/>
      <c r="I101" s="598"/>
      <c r="J101" s="598"/>
      <c r="K101" s="598"/>
      <c r="L101" s="598"/>
      <c r="M101" s="598"/>
      <c r="N101" s="598"/>
      <c r="Q101" s="598"/>
    </row>
    <row r="102" spans="1:17" ht="12" customHeight="1">
      <c r="A102" s="598"/>
      <c r="B102" s="598"/>
      <c r="C102" s="598"/>
      <c r="D102" s="598"/>
      <c r="E102" s="598"/>
      <c r="F102" s="598"/>
      <c r="G102" s="598"/>
      <c r="H102" s="598"/>
      <c r="I102" s="598"/>
      <c r="J102" s="598"/>
      <c r="K102" s="598"/>
      <c r="L102" s="598"/>
      <c r="M102" s="598"/>
      <c r="N102" s="598"/>
      <c r="Q102" s="598"/>
    </row>
    <row r="103" spans="1:17" ht="11.1" customHeight="1">
      <c r="A103" s="598"/>
      <c r="B103" s="598"/>
      <c r="C103" s="598"/>
      <c r="D103" s="598"/>
      <c r="E103" s="598"/>
      <c r="F103" s="598"/>
      <c r="G103" s="598"/>
      <c r="H103" s="598"/>
      <c r="I103" s="598"/>
      <c r="J103" s="598"/>
      <c r="K103" s="598"/>
      <c r="L103" s="598"/>
      <c r="M103" s="598"/>
      <c r="N103" s="598"/>
      <c r="Q103" s="598"/>
    </row>
    <row r="104" spans="1:17" ht="11.1" customHeight="1">
      <c r="A104" s="598"/>
      <c r="B104" s="598"/>
      <c r="C104" s="598"/>
      <c r="D104" s="598"/>
      <c r="E104" s="598"/>
      <c r="F104" s="598"/>
      <c r="G104" s="598"/>
      <c r="H104" s="598"/>
      <c r="I104" s="598"/>
      <c r="J104" s="598"/>
      <c r="K104" s="598"/>
      <c r="L104" s="598"/>
      <c r="M104" s="598"/>
      <c r="N104" s="598"/>
      <c r="Q104" s="598"/>
    </row>
    <row r="105" spans="1:17" ht="5.25" customHeight="1">
      <c r="A105" s="598"/>
      <c r="B105" s="598"/>
      <c r="C105" s="598"/>
      <c r="D105" s="598"/>
      <c r="E105" s="598"/>
      <c r="F105" s="598"/>
      <c r="G105" s="598"/>
      <c r="H105" s="598"/>
      <c r="I105" s="598"/>
      <c r="J105" s="598"/>
      <c r="K105" s="598"/>
      <c r="L105" s="598"/>
      <c r="M105" s="598"/>
      <c r="N105" s="598"/>
      <c r="Q105" s="598"/>
    </row>
    <row r="106" spans="1:17" ht="12" customHeight="1">
      <c r="A106" s="598"/>
      <c r="B106" s="598"/>
      <c r="C106" s="598"/>
      <c r="D106" s="598"/>
      <c r="E106" s="598"/>
      <c r="F106" s="598"/>
      <c r="G106" s="598"/>
      <c r="H106" s="598"/>
      <c r="I106" s="598"/>
      <c r="J106" s="598"/>
      <c r="K106" s="598"/>
      <c r="L106" s="598"/>
      <c r="M106" s="598"/>
      <c r="N106" s="598"/>
      <c r="Q106" s="598"/>
    </row>
    <row r="107" spans="1:17" ht="12" customHeight="1">
      <c r="A107" s="598"/>
      <c r="B107" s="598"/>
      <c r="C107" s="598"/>
      <c r="D107" s="598"/>
      <c r="E107" s="598"/>
      <c r="F107" s="598"/>
      <c r="G107" s="598"/>
      <c r="H107" s="598"/>
      <c r="I107" s="598"/>
      <c r="J107" s="598"/>
      <c r="K107" s="598"/>
      <c r="L107" s="598"/>
      <c r="M107" s="598"/>
      <c r="N107" s="598"/>
      <c r="Q107" s="598"/>
    </row>
    <row r="108" spans="1:17" ht="12" customHeight="1">
      <c r="A108" s="598"/>
      <c r="B108" s="598"/>
      <c r="C108" s="598"/>
      <c r="D108" s="598"/>
      <c r="E108" s="598"/>
      <c r="F108" s="598"/>
      <c r="G108" s="598"/>
      <c r="H108" s="598"/>
      <c r="I108" s="598"/>
      <c r="J108" s="598"/>
      <c r="K108" s="598"/>
      <c r="L108" s="598"/>
      <c r="M108" s="598"/>
      <c r="N108" s="598"/>
      <c r="Q108" s="598"/>
    </row>
    <row r="109" spans="1:17" ht="12" customHeight="1">
      <c r="A109" s="598"/>
      <c r="B109" s="598"/>
      <c r="C109" s="598"/>
      <c r="D109" s="598"/>
      <c r="E109" s="598"/>
      <c r="F109" s="598"/>
      <c r="G109" s="598"/>
      <c r="H109" s="598"/>
      <c r="I109" s="598"/>
      <c r="J109" s="598"/>
      <c r="K109" s="598"/>
      <c r="L109" s="598"/>
      <c r="M109" s="598"/>
      <c r="N109" s="598"/>
      <c r="Q109" s="598"/>
    </row>
    <row r="110" spans="1:17" ht="12" customHeight="1">
      <c r="A110" s="598"/>
      <c r="B110" s="598"/>
      <c r="C110" s="598"/>
      <c r="D110" s="598"/>
      <c r="E110" s="598"/>
      <c r="F110" s="598"/>
      <c r="G110" s="598"/>
      <c r="H110" s="598"/>
      <c r="I110" s="598"/>
      <c r="J110" s="598"/>
      <c r="K110" s="598"/>
      <c r="L110" s="598"/>
      <c r="M110" s="598"/>
      <c r="N110" s="598"/>
      <c r="Q110" s="598"/>
    </row>
    <row r="111" spans="1:17" ht="11.25" customHeight="1">
      <c r="A111" s="598"/>
      <c r="B111" s="598"/>
      <c r="C111" s="598"/>
      <c r="D111" s="598"/>
      <c r="E111" s="598"/>
      <c r="F111" s="598"/>
      <c r="G111" s="598"/>
      <c r="H111" s="598"/>
      <c r="I111" s="598"/>
      <c r="J111" s="598"/>
      <c r="K111" s="598"/>
      <c r="L111" s="598"/>
      <c r="M111" s="598"/>
      <c r="N111" s="598"/>
      <c r="Q111" s="598"/>
    </row>
    <row r="112" spans="1:17" ht="11.25" customHeight="1">
      <c r="A112" s="598"/>
      <c r="B112" s="598"/>
      <c r="C112" s="598"/>
      <c r="D112" s="598"/>
      <c r="E112" s="598"/>
      <c r="F112" s="598"/>
      <c r="G112" s="598"/>
      <c r="H112" s="598"/>
      <c r="I112" s="598"/>
      <c r="J112" s="598"/>
      <c r="K112" s="598"/>
      <c r="L112" s="598"/>
      <c r="M112" s="598"/>
      <c r="N112" s="598"/>
      <c r="Q112" s="598"/>
    </row>
    <row r="113" spans="1:17" ht="11.1" customHeight="1">
      <c r="A113" s="598"/>
      <c r="B113" s="598"/>
      <c r="C113" s="598"/>
      <c r="D113" s="598"/>
      <c r="E113" s="598"/>
      <c r="F113" s="598"/>
      <c r="G113" s="598"/>
      <c r="H113" s="598"/>
      <c r="I113" s="598"/>
      <c r="J113" s="598"/>
      <c r="K113" s="598"/>
      <c r="L113" s="598"/>
      <c r="M113" s="598"/>
      <c r="N113" s="598"/>
      <c r="Q113" s="598"/>
    </row>
    <row r="114" spans="1:17" ht="11.1" customHeight="1">
      <c r="A114" s="598"/>
      <c r="B114" s="598"/>
      <c r="C114" s="598"/>
      <c r="D114" s="598"/>
      <c r="E114" s="598"/>
      <c r="F114" s="598"/>
      <c r="G114" s="598"/>
      <c r="H114" s="598"/>
      <c r="I114" s="598"/>
      <c r="J114" s="598"/>
      <c r="K114" s="598"/>
      <c r="L114" s="598"/>
      <c r="M114" s="598"/>
      <c r="N114" s="598"/>
      <c r="Q114" s="598"/>
    </row>
    <row r="115" spans="1:17" ht="11.1" customHeight="1">
      <c r="A115" s="598"/>
      <c r="B115" s="598"/>
      <c r="C115" s="598"/>
      <c r="D115" s="598"/>
      <c r="E115" s="598"/>
      <c r="F115" s="598"/>
      <c r="G115" s="598"/>
      <c r="H115" s="598"/>
      <c r="I115" s="598"/>
      <c r="J115" s="598"/>
      <c r="K115" s="598"/>
      <c r="L115" s="598"/>
      <c r="M115" s="598"/>
      <c r="N115" s="598"/>
      <c r="Q115" s="598"/>
    </row>
    <row r="116" spans="1:17" ht="12" customHeight="1">
      <c r="A116" s="598"/>
      <c r="B116" s="598"/>
      <c r="C116" s="598"/>
      <c r="D116" s="598"/>
      <c r="E116" s="598"/>
      <c r="F116" s="598"/>
      <c r="G116" s="598"/>
      <c r="H116" s="598"/>
      <c r="I116" s="598"/>
      <c r="J116" s="598"/>
      <c r="K116" s="598"/>
      <c r="L116" s="598"/>
      <c r="M116" s="598"/>
      <c r="N116" s="598"/>
      <c r="Q116" s="598"/>
    </row>
    <row r="117" spans="1:17" ht="11.1" customHeight="1">
      <c r="A117" s="598"/>
      <c r="B117" s="598"/>
      <c r="C117" s="598"/>
      <c r="D117" s="598"/>
      <c r="E117" s="598"/>
      <c r="F117" s="598"/>
      <c r="G117" s="598"/>
      <c r="H117" s="598"/>
      <c r="I117" s="598"/>
      <c r="J117" s="598"/>
      <c r="K117" s="598"/>
      <c r="L117" s="598"/>
      <c r="M117" s="598"/>
      <c r="N117" s="598"/>
      <c r="Q117" s="598"/>
    </row>
    <row r="118" spans="1:17" ht="11.1" customHeight="1">
      <c r="A118" s="598"/>
      <c r="B118" s="598"/>
      <c r="C118" s="598"/>
      <c r="D118" s="598"/>
      <c r="E118" s="598"/>
      <c r="F118" s="598"/>
      <c r="G118" s="598"/>
      <c r="H118" s="598"/>
      <c r="I118" s="598"/>
      <c r="J118" s="598"/>
      <c r="K118" s="598"/>
      <c r="L118" s="598"/>
      <c r="M118" s="598"/>
      <c r="N118" s="598"/>
      <c r="Q118" s="598"/>
    </row>
    <row r="119" spans="1:17" ht="5.25" customHeight="1">
      <c r="A119" s="598"/>
      <c r="B119" s="598"/>
      <c r="C119" s="598"/>
      <c r="D119" s="598"/>
      <c r="E119" s="598"/>
      <c r="F119" s="598"/>
      <c r="G119" s="598"/>
      <c r="H119" s="598"/>
      <c r="I119" s="598"/>
      <c r="J119" s="598"/>
      <c r="K119" s="598"/>
      <c r="L119" s="598"/>
      <c r="M119" s="598"/>
      <c r="N119" s="598"/>
      <c r="Q119" s="598"/>
    </row>
    <row r="120" spans="1:17" ht="12" customHeight="1">
      <c r="A120" s="598"/>
      <c r="B120" s="598"/>
      <c r="C120" s="598"/>
      <c r="D120" s="598"/>
      <c r="E120" s="598"/>
      <c r="F120" s="598"/>
      <c r="G120" s="598"/>
      <c r="H120" s="598"/>
      <c r="I120" s="598"/>
      <c r="J120" s="598"/>
      <c r="K120" s="598"/>
      <c r="L120" s="598"/>
      <c r="M120" s="598"/>
      <c r="N120" s="598"/>
      <c r="Q120" s="598"/>
    </row>
    <row r="121" spans="1:17" ht="12" customHeight="1">
      <c r="A121" s="598"/>
      <c r="B121" s="598"/>
      <c r="C121" s="598"/>
      <c r="D121" s="598"/>
      <c r="E121" s="598"/>
      <c r="F121" s="598"/>
      <c r="G121" s="598"/>
      <c r="H121" s="598"/>
      <c r="I121" s="598"/>
      <c r="J121" s="598"/>
      <c r="K121" s="598"/>
      <c r="L121" s="598"/>
      <c r="M121" s="598"/>
      <c r="N121" s="598"/>
      <c r="Q121" s="598"/>
    </row>
    <row r="122" spans="1:17" ht="12" customHeight="1">
      <c r="A122" s="598"/>
      <c r="B122" s="598"/>
      <c r="C122" s="598"/>
      <c r="D122" s="598"/>
      <c r="E122" s="598"/>
      <c r="F122" s="598"/>
      <c r="G122" s="598"/>
      <c r="H122" s="598"/>
      <c r="I122" s="598"/>
      <c r="J122" s="598"/>
      <c r="K122" s="598"/>
      <c r="L122" s="598"/>
      <c r="M122" s="598"/>
      <c r="N122" s="598"/>
      <c r="Q122" s="598"/>
    </row>
    <row r="123" spans="1:17" ht="12" customHeight="1">
      <c r="A123" s="598"/>
      <c r="B123" s="598"/>
      <c r="C123" s="598"/>
      <c r="D123" s="598"/>
      <c r="E123" s="598"/>
      <c r="F123" s="598"/>
      <c r="G123" s="598"/>
      <c r="H123" s="598"/>
      <c r="I123" s="598"/>
      <c r="J123" s="598"/>
      <c r="K123" s="598"/>
      <c r="L123" s="598"/>
      <c r="M123" s="598"/>
      <c r="N123" s="598"/>
      <c r="Q123" s="598"/>
    </row>
    <row r="124" spans="1:17" ht="12" customHeight="1">
      <c r="A124" s="598"/>
      <c r="B124" s="598"/>
      <c r="C124" s="598"/>
      <c r="D124" s="598"/>
      <c r="E124" s="598"/>
      <c r="F124" s="598"/>
      <c r="G124" s="598"/>
      <c r="H124" s="598"/>
      <c r="I124" s="598"/>
      <c r="J124" s="598"/>
      <c r="K124" s="598"/>
      <c r="L124" s="598"/>
      <c r="M124" s="598"/>
      <c r="N124" s="598"/>
      <c r="Q124" s="598"/>
    </row>
    <row r="125" spans="1:17" ht="11.25" customHeight="1">
      <c r="A125" s="598"/>
      <c r="B125" s="598"/>
      <c r="C125" s="598"/>
      <c r="D125" s="598"/>
      <c r="E125" s="598"/>
      <c r="F125" s="598"/>
      <c r="G125" s="598"/>
      <c r="H125" s="598"/>
      <c r="I125" s="598"/>
      <c r="J125" s="598"/>
      <c r="K125" s="598"/>
      <c r="L125" s="598"/>
      <c r="M125" s="598"/>
      <c r="N125" s="598"/>
      <c r="Q125" s="598"/>
    </row>
    <row r="126" spans="1:17" ht="12.75" customHeight="1">
      <c r="A126" s="598"/>
      <c r="B126" s="598"/>
      <c r="C126" s="598"/>
      <c r="D126" s="598"/>
      <c r="E126" s="598"/>
      <c r="F126" s="598"/>
      <c r="G126" s="598"/>
      <c r="H126" s="598"/>
      <c r="I126" s="598"/>
      <c r="J126" s="598"/>
      <c r="K126" s="598"/>
      <c r="L126" s="598"/>
      <c r="M126" s="598"/>
      <c r="N126" s="598"/>
      <c r="Q126" s="598"/>
    </row>
    <row r="127" spans="1:17" ht="11.1" customHeight="1">
      <c r="A127" s="598"/>
      <c r="B127" s="598"/>
      <c r="C127" s="598"/>
      <c r="D127" s="598"/>
      <c r="E127" s="598"/>
      <c r="F127" s="598"/>
      <c r="G127" s="598"/>
      <c r="H127" s="598"/>
      <c r="I127" s="598"/>
      <c r="J127" s="598"/>
      <c r="K127" s="598"/>
      <c r="L127" s="598"/>
      <c r="M127" s="598"/>
      <c r="N127" s="598"/>
      <c r="Q127" s="598"/>
    </row>
    <row r="128" spans="1:17" ht="11.1" customHeight="1">
      <c r="A128" s="598"/>
      <c r="B128" s="598"/>
      <c r="C128" s="598"/>
      <c r="D128" s="598"/>
      <c r="E128" s="598"/>
      <c r="F128" s="598"/>
      <c r="G128" s="598"/>
      <c r="H128" s="598"/>
      <c r="I128" s="598"/>
      <c r="J128" s="598"/>
      <c r="K128" s="598"/>
      <c r="L128" s="598"/>
      <c r="M128" s="598"/>
      <c r="N128" s="598"/>
      <c r="Q128" s="598"/>
    </row>
    <row r="129" spans="1:17" ht="11.1" customHeight="1">
      <c r="A129" s="598"/>
      <c r="B129" s="598"/>
      <c r="C129" s="598"/>
      <c r="D129" s="598"/>
      <c r="E129" s="598"/>
      <c r="F129" s="598"/>
      <c r="G129" s="598"/>
      <c r="H129" s="598"/>
      <c r="I129" s="598"/>
      <c r="J129" s="598"/>
      <c r="K129" s="598"/>
      <c r="L129" s="598"/>
      <c r="M129" s="598"/>
      <c r="N129" s="598"/>
      <c r="Q129" s="598"/>
    </row>
    <row r="130" spans="1:17" ht="12" customHeight="1">
      <c r="A130" s="598"/>
      <c r="B130" s="598"/>
      <c r="C130" s="598"/>
      <c r="D130" s="598"/>
      <c r="E130" s="598"/>
      <c r="F130" s="598"/>
      <c r="G130" s="598"/>
      <c r="H130" s="598"/>
      <c r="I130" s="598"/>
      <c r="J130" s="598"/>
      <c r="K130" s="598"/>
      <c r="L130" s="598"/>
      <c r="M130" s="598"/>
      <c r="N130" s="598"/>
      <c r="Q130" s="598"/>
    </row>
    <row r="131" spans="1:17" ht="11.1" customHeight="1">
      <c r="A131" s="598"/>
      <c r="B131" s="598"/>
      <c r="C131" s="598"/>
      <c r="D131" s="598"/>
      <c r="E131" s="598"/>
      <c r="F131" s="598"/>
      <c r="G131" s="598"/>
      <c r="H131" s="598"/>
      <c r="I131" s="598"/>
      <c r="J131" s="598"/>
      <c r="K131" s="598"/>
      <c r="L131" s="598"/>
      <c r="M131" s="598"/>
      <c r="N131" s="598"/>
      <c r="Q131" s="598"/>
    </row>
    <row r="132" spans="1:17" ht="11.1" customHeight="1">
      <c r="A132" s="598"/>
      <c r="B132" s="598"/>
      <c r="C132" s="598"/>
      <c r="D132" s="598"/>
      <c r="E132" s="598"/>
      <c r="F132" s="598"/>
      <c r="G132" s="598"/>
      <c r="H132" s="598"/>
      <c r="I132" s="598"/>
      <c r="J132" s="598"/>
      <c r="K132" s="598"/>
      <c r="L132" s="598"/>
      <c r="M132" s="598"/>
      <c r="N132" s="598"/>
      <c r="Q132" s="598"/>
    </row>
    <row r="133" spans="1:17">
      <c r="A133" s="598"/>
      <c r="B133" s="598"/>
      <c r="C133" s="598"/>
      <c r="D133" s="598"/>
      <c r="E133" s="598"/>
      <c r="F133" s="598"/>
      <c r="G133" s="598"/>
      <c r="H133" s="598"/>
      <c r="I133" s="598"/>
      <c r="J133" s="598"/>
      <c r="K133" s="598"/>
      <c r="L133" s="598"/>
      <c r="M133" s="598"/>
      <c r="N133" s="598"/>
      <c r="Q133" s="598"/>
    </row>
    <row r="134" spans="1:17" ht="12" customHeight="1">
      <c r="A134" s="598"/>
      <c r="B134" s="598"/>
      <c r="C134" s="598"/>
      <c r="D134" s="598"/>
      <c r="E134" s="598"/>
      <c r="F134" s="598"/>
      <c r="G134" s="598"/>
      <c r="H134" s="598"/>
      <c r="I134" s="598"/>
      <c r="J134" s="598"/>
      <c r="K134" s="598"/>
      <c r="L134" s="598"/>
      <c r="M134" s="598"/>
      <c r="N134" s="598"/>
      <c r="Q134" s="598"/>
    </row>
    <row r="135" spans="1:17" ht="12" customHeight="1">
      <c r="A135" s="598"/>
      <c r="B135" s="598"/>
      <c r="C135" s="598"/>
      <c r="D135" s="598"/>
      <c r="E135" s="598"/>
      <c r="F135" s="598"/>
      <c r="G135" s="598"/>
      <c r="H135" s="598"/>
      <c r="I135" s="598"/>
      <c r="J135" s="598"/>
      <c r="K135" s="598"/>
      <c r="L135" s="598"/>
      <c r="M135" s="598"/>
      <c r="N135" s="598"/>
      <c r="Q135" s="598"/>
    </row>
    <row r="136" spans="1:17" ht="12" customHeight="1">
      <c r="A136" s="598"/>
      <c r="B136" s="598"/>
      <c r="C136" s="598"/>
      <c r="D136" s="598"/>
      <c r="E136" s="598"/>
      <c r="F136" s="598"/>
      <c r="G136" s="598"/>
      <c r="H136" s="598"/>
      <c r="I136" s="598"/>
      <c r="J136" s="598"/>
      <c r="K136" s="598"/>
      <c r="L136" s="598"/>
      <c r="M136" s="598"/>
      <c r="N136" s="598"/>
      <c r="Q136" s="598"/>
    </row>
    <row r="137" spans="1:17" ht="12" customHeight="1">
      <c r="A137" s="598"/>
      <c r="B137" s="598"/>
      <c r="C137" s="598"/>
      <c r="D137" s="598"/>
      <c r="E137" s="598"/>
      <c r="F137" s="598"/>
      <c r="G137" s="598"/>
      <c r="H137" s="598"/>
      <c r="I137" s="598"/>
      <c r="J137" s="598"/>
      <c r="K137" s="598"/>
      <c r="L137" s="598"/>
      <c r="M137" s="598"/>
      <c r="N137" s="598"/>
      <c r="Q137" s="598"/>
    </row>
    <row r="138" spans="1:17" ht="12" customHeight="1">
      <c r="A138" s="598"/>
      <c r="B138" s="598"/>
      <c r="C138" s="598"/>
      <c r="D138" s="598"/>
      <c r="E138" s="598"/>
      <c r="F138" s="598"/>
      <c r="G138" s="598"/>
      <c r="H138" s="598"/>
      <c r="I138" s="598"/>
      <c r="J138" s="598"/>
      <c r="K138" s="598"/>
      <c r="L138" s="598"/>
      <c r="M138" s="598"/>
      <c r="N138" s="598"/>
      <c r="Q138" s="598"/>
    </row>
    <row r="139" spans="1:17" ht="12" customHeight="1">
      <c r="A139" s="598"/>
      <c r="B139" s="598"/>
      <c r="C139" s="598"/>
      <c r="D139" s="598"/>
      <c r="E139" s="598"/>
      <c r="F139" s="598"/>
      <c r="G139" s="598"/>
      <c r="H139" s="598"/>
      <c r="I139" s="598"/>
      <c r="J139" s="598"/>
      <c r="K139" s="598"/>
      <c r="L139" s="598"/>
      <c r="M139" s="598"/>
      <c r="N139" s="598"/>
      <c r="Q139" s="598"/>
    </row>
    <row r="140" spans="1:17" ht="12.75" customHeight="1">
      <c r="A140" s="598"/>
      <c r="B140" s="598"/>
      <c r="C140" s="598"/>
      <c r="D140" s="598"/>
      <c r="E140" s="598"/>
      <c r="F140" s="598"/>
      <c r="G140" s="598"/>
      <c r="H140" s="598"/>
      <c r="I140" s="598"/>
      <c r="J140" s="598"/>
      <c r="K140" s="598"/>
      <c r="L140" s="598"/>
      <c r="M140" s="598"/>
      <c r="N140" s="598"/>
      <c r="Q140" s="598"/>
    </row>
    <row r="141" spans="1:17" ht="11.1" customHeight="1">
      <c r="A141" s="598"/>
      <c r="B141" s="598"/>
      <c r="C141" s="598"/>
      <c r="D141" s="598"/>
      <c r="E141" s="598"/>
      <c r="F141" s="598"/>
      <c r="G141" s="598"/>
      <c r="H141" s="598"/>
      <c r="I141" s="598"/>
      <c r="J141" s="598"/>
      <c r="K141" s="598"/>
      <c r="L141" s="598"/>
      <c r="M141" s="598"/>
      <c r="N141" s="598"/>
      <c r="Q141" s="598"/>
    </row>
    <row r="142" spans="1:17" ht="11.1" customHeight="1">
      <c r="A142" s="598"/>
      <c r="B142" s="598"/>
      <c r="C142" s="598"/>
      <c r="D142" s="598"/>
      <c r="E142" s="598"/>
      <c r="F142" s="598"/>
      <c r="G142" s="598"/>
      <c r="H142" s="598"/>
      <c r="I142" s="598"/>
      <c r="J142" s="598"/>
      <c r="K142" s="598"/>
      <c r="L142" s="598"/>
      <c r="M142" s="598"/>
      <c r="N142" s="598"/>
      <c r="Q142" s="598"/>
    </row>
    <row r="143" spans="1:17" ht="11.1" customHeight="1">
      <c r="A143" s="598"/>
      <c r="B143" s="598"/>
      <c r="C143" s="598"/>
      <c r="D143" s="598"/>
      <c r="E143" s="598"/>
      <c r="F143" s="598"/>
      <c r="G143" s="598"/>
      <c r="H143" s="598"/>
      <c r="I143" s="598"/>
      <c r="J143" s="598"/>
      <c r="K143" s="598"/>
      <c r="L143" s="598"/>
      <c r="M143" s="598"/>
      <c r="N143" s="598"/>
      <c r="Q143" s="598"/>
    </row>
    <row r="144" spans="1:17" ht="12" customHeight="1">
      <c r="A144" s="598"/>
      <c r="B144" s="598"/>
      <c r="C144" s="598"/>
      <c r="D144" s="598"/>
      <c r="E144" s="598"/>
      <c r="F144" s="598"/>
      <c r="G144" s="598"/>
      <c r="H144" s="598"/>
      <c r="I144" s="598"/>
      <c r="J144" s="598"/>
      <c r="K144" s="598"/>
      <c r="L144" s="598"/>
      <c r="M144" s="598"/>
      <c r="N144" s="598"/>
      <c r="Q144" s="598"/>
    </row>
    <row r="145" spans="1:17" ht="11.1" customHeight="1">
      <c r="A145" s="598"/>
      <c r="B145" s="598"/>
      <c r="C145" s="598"/>
      <c r="D145" s="598"/>
      <c r="E145" s="598"/>
      <c r="F145" s="598"/>
      <c r="G145" s="598"/>
      <c r="H145" s="598"/>
      <c r="I145" s="598"/>
      <c r="J145" s="598"/>
      <c r="K145" s="598"/>
      <c r="L145" s="598"/>
      <c r="M145" s="598"/>
      <c r="N145" s="598"/>
      <c r="Q145" s="598"/>
    </row>
    <row r="146" spans="1:17" ht="11.1" customHeight="1">
      <c r="A146" s="598"/>
      <c r="B146" s="598"/>
      <c r="C146" s="598"/>
      <c r="D146" s="598"/>
      <c r="E146" s="598"/>
      <c r="F146" s="598"/>
      <c r="G146" s="598"/>
      <c r="H146" s="598"/>
      <c r="I146" s="598"/>
      <c r="J146" s="598"/>
      <c r="K146" s="598"/>
      <c r="L146" s="598"/>
      <c r="M146" s="598"/>
      <c r="N146" s="598"/>
      <c r="Q146" s="598"/>
    </row>
    <row r="147" spans="1:17">
      <c r="A147" s="598"/>
      <c r="B147" s="598"/>
      <c r="C147" s="598"/>
      <c r="D147" s="598"/>
      <c r="E147" s="598"/>
      <c r="F147" s="598"/>
      <c r="G147" s="598"/>
      <c r="H147" s="598"/>
      <c r="I147" s="598"/>
      <c r="J147" s="598"/>
      <c r="K147" s="598"/>
      <c r="L147" s="598"/>
      <c r="M147" s="598"/>
      <c r="N147" s="598"/>
      <c r="Q147" s="598"/>
    </row>
    <row r="148" spans="1:17" ht="12" customHeight="1">
      <c r="A148" s="598"/>
      <c r="B148" s="598"/>
      <c r="C148" s="598"/>
      <c r="D148" s="598"/>
      <c r="E148" s="598"/>
      <c r="F148" s="598"/>
      <c r="G148" s="598"/>
      <c r="H148" s="598"/>
      <c r="I148" s="598"/>
      <c r="J148" s="598"/>
      <c r="K148" s="598"/>
      <c r="L148" s="598"/>
      <c r="M148" s="598"/>
      <c r="N148" s="598"/>
      <c r="Q148" s="598"/>
    </row>
    <row r="149" spans="1:17" ht="12" customHeight="1">
      <c r="A149" s="598"/>
      <c r="B149" s="598"/>
      <c r="C149" s="598"/>
      <c r="D149" s="598"/>
      <c r="E149" s="598"/>
      <c r="F149" s="598"/>
      <c r="G149" s="598"/>
      <c r="H149" s="598"/>
      <c r="I149" s="598"/>
      <c r="J149" s="598"/>
      <c r="K149" s="598"/>
      <c r="L149" s="598"/>
      <c r="M149" s="598"/>
      <c r="N149" s="598"/>
      <c r="Q149" s="598"/>
    </row>
    <row r="150" spans="1:17" ht="12" customHeight="1">
      <c r="A150" s="598"/>
      <c r="B150" s="598"/>
      <c r="C150" s="598"/>
      <c r="D150" s="598"/>
      <c r="E150" s="598"/>
      <c r="F150" s="598"/>
      <c r="G150" s="598"/>
      <c r="H150" s="598"/>
      <c r="I150" s="598"/>
      <c r="J150" s="598"/>
      <c r="K150" s="598"/>
      <c r="L150" s="598"/>
      <c r="M150" s="598"/>
      <c r="N150" s="598"/>
      <c r="Q150" s="598"/>
    </row>
    <row r="151" spans="1:17" ht="12" customHeight="1">
      <c r="A151" s="598"/>
      <c r="B151" s="598"/>
      <c r="C151" s="598"/>
      <c r="D151" s="598"/>
      <c r="E151" s="598"/>
      <c r="F151" s="598"/>
      <c r="G151" s="598"/>
      <c r="H151" s="598"/>
      <c r="I151" s="598"/>
      <c r="J151" s="598"/>
      <c r="K151" s="598"/>
      <c r="L151" s="598"/>
      <c r="M151" s="598"/>
      <c r="N151" s="598"/>
      <c r="Q151" s="598"/>
    </row>
    <row r="152" spans="1:17" ht="12" customHeight="1">
      <c r="A152" s="598"/>
      <c r="B152" s="598"/>
      <c r="C152" s="598"/>
      <c r="D152" s="598"/>
      <c r="E152" s="598"/>
      <c r="F152" s="598"/>
      <c r="G152" s="598"/>
      <c r="H152" s="598"/>
      <c r="I152" s="598"/>
      <c r="J152" s="598"/>
      <c r="K152" s="598"/>
      <c r="L152" s="598"/>
      <c r="M152" s="598"/>
      <c r="N152" s="598"/>
      <c r="Q152" s="598"/>
    </row>
    <row r="153" spans="1:17" ht="8.25" customHeight="1">
      <c r="A153" s="598"/>
      <c r="B153" s="598"/>
      <c r="C153" s="598"/>
      <c r="D153" s="598"/>
      <c r="E153" s="598"/>
      <c r="F153" s="598"/>
      <c r="G153" s="598"/>
      <c r="H153" s="598"/>
      <c r="I153" s="598"/>
      <c r="J153" s="598"/>
      <c r="K153" s="598"/>
      <c r="L153" s="598"/>
      <c r="M153" s="598"/>
      <c r="N153" s="598"/>
      <c r="Q153" s="598"/>
    </row>
    <row r="154" spans="1:17" ht="11.25" customHeight="1">
      <c r="A154" s="598"/>
      <c r="B154" s="598"/>
      <c r="C154" s="598"/>
      <c r="D154" s="598"/>
      <c r="E154" s="598"/>
      <c r="F154" s="598"/>
      <c r="G154" s="598"/>
      <c r="H154" s="598"/>
      <c r="I154" s="598"/>
      <c r="J154" s="598"/>
      <c r="K154" s="598"/>
      <c r="L154" s="598"/>
      <c r="M154" s="598"/>
      <c r="N154" s="598"/>
      <c r="Q154" s="598"/>
    </row>
    <row r="155" spans="1:17" ht="19.899999999999999" customHeight="1">
      <c r="A155" s="598"/>
      <c r="B155" s="598"/>
      <c r="C155" s="598"/>
      <c r="D155" s="598"/>
      <c r="E155" s="598"/>
      <c r="F155" s="598"/>
      <c r="G155" s="598"/>
      <c r="H155" s="598"/>
      <c r="I155" s="598"/>
      <c r="J155" s="598"/>
      <c r="K155" s="598"/>
      <c r="L155" s="598"/>
      <c r="M155" s="598"/>
      <c r="N155" s="598"/>
      <c r="Q155" s="598"/>
    </row>
    <row r="156" spans="1:17" ht="16.149999999999999" customHeight="1">
      <c r="A156" s="598"/>
      <c r="B156" s="598"/>
      <c r="C156" s="598"/>
      <c r="D156" s="598"/>
      <c r="E156" s="598"/>
      <c r="F156" s="598"/>
      <c r="G156" s="598"/>
      <c r="H156" s="598"/>
      <c r="I156" s="598"/>
      <c r="J156" s="598"/>
      <c r="K156" s="598"/>
      <c r="L156" s="598"/>
      <c r="M156" s="598"/>
      <c r="N156" s="598"/>
      <c r="Q156" s="598"/>
    </row>
    <row r="157" spans="1:17" ht="16.149999999999999" customHeight="1">
      <c r="A157" s="598"/>
      <c r="B157" s="598"/>
      <c r="C157" s="598"/>
      <c r="D157" s="598"/>
      <c r="E157" s="598"/>
      <c r="F157" s="598"/>
      <c r="G157" s="598"/>
      <c r="H157" s="598"/>
      <c r="I157" s="598"/>
      <c r="J157" s="598"/>
      <c r="K157" s="598"/>
      <c r="L157" s="598"/>
      <c r="M157" s="598"/>
      <c r="N157" s="598"/>
      <c r="Q157" s="598"/>
    </row>
    <row r="158" spans="1:17" ht="15" customHeight="1">
      <c r="A158" s="598"/>
      <c r="B158" s="598"/>
      <c r="C158" s="598"/>
      <c r="D158" s="598"/>
      <c r="E158" s="598"/>
      <c r="F158" s="598"/>
      <c r="G158" s="598"/>
      <c r="H158" s="598"/>
      <c r="I158" s="598"/>
      <c r="J158" s="598"/>
      <c r="K158" s="598"/>
      <c r="L158" s="598"/>
      <c r="M158" s="598"/>
      <c r="N158" s="598"/>
      <c r="Q158" s="598"/>
    </row>
    <row r="159" spans="1:17" ht="12.75" customHeight="1">
      <c r="A159" s="598"/>
      <c r="B159" s="598"/>
      <c r="C159" s="598"/>
      <c r="D159" s="598"/>
      <c r="E159" s="598"/>
      <c r="F159" s="598"/>
      <c r="G159" s="598"/>
      <c r="H159" s="598"/>
      <c r="I159" s="598"/>
      <c r="J159" s="598"/>
      <c r="K159" s="598"/>
      <c r="L159" s="598"/>
      <c r="M159" s="598"/>
      <c r="N159" s="598"/>
      <c r="Q159" s="598"/>
    </row>
    <row r="160" spans="1:17" ht="4.9000000000000004" customHeight="1">
      <c r="A160" s="598"/>
      <c r="B160" s="598"/>
      <c r="C160" s="598"/>
      <c r="D160" s="598"/>
      <c r="E160" s="598"/>
      <c r="F160" s="598"/>
      <c r="G160" s="598"/>
      <c r="H160" s="598"/>
      <c r="I160" s="598"/>
      <c r="J160" s="598"/>
      <c r="K160" s="598"/>
      <c r="L160" s="598"/>
      <c r="M160" s="598"/>
      <c r="N160" s="598"/>
      <c r="Q160" s="598"/>
    </row>
    <row r="161" spans="1:17" ht="11.1" customHeight="1">
      <c r="A161" s="598"/>
      <c r="B161" s="598"/>
      <c r="C161" s="598"/>
      <c r="D161" s="598"/>
      <c r="E161" s="598"/>
      <c r="F161" s="598"/>
      <c r="G161" s="598"/>
      <c r="H161" s="598"/>
      <c r="I161" s="598"/>
      <c r="J161" s="598"/>
      <c r="K161" s="598"/>
      <c r="L161" s="598"/>
      <c r="M161" s="598"/>
      <c r="N161" s="598"/>
      <c r="Q161" s="598"/>
    </row>
    <row r="162" spans="1:17" ht="11.1" customHeight="1">
      <c r="A162" s="598"/>
      <c r="B162" s="598"/>
      <c r="C162" s="598"/>
      <c r="D162" s="598"/>
      <c r="E162" s="598"/>
      <c r="F162" s="598"/>
      <c r="G162" s="598"/>
      <c r="H162" s="598"/>
      <c r="I162" s="598"/>
      <c r="J162" s="598"/>
      <c r="K162" s="598"/>
      <c r="L162" s="598"/>
      <c r="M162" s="598"/>
      <c r="N162" s="598"/>
      <c r="Q162" s="598"/>
    </row>
    <row r="163" spans="1:17" ht="11.1" customHeight="1">
      <c r="A163" s="598"/>
      <c r="B163" s="598"/>
      <c r="C163" s="598"/>
      <c r="D163" s="598"/>
      <c r="E163" s="598"/>
      <c r="F163" s="598"/>
      <c r="G163" s="598"/>
      <c r="H163" s="598"/>
      <c r="I163" s="598"/>
      <c r="J163" s="598"/>
      <c r="K163" s="598"/>
      <c r="L163" s="598"/>
      <c r="M163" s="598"/>
      <c r="N163" s="598"/>
      <c r="Q163" s="598"/>
    </row>
    <row r="164" spans="1:17" ht="11.1" customHeight="1">
      <c r="A164" s="598"/>
      <c r="B164" s="598"/>
      <c r="C164" s="598"/>
      <c r="D164" s="598"/>
      <c r="E164" s="598"/>
      <c r="F164" s="598"/>
      <c r="G164" s="598"/>
      <c r="H164" s="598"/>
      <c r="I164" s="598"/>
      <c r="J164" s="598"/>
      <c r="K164" s="598"/>
      <c r="L164" s="598"/>
      <c r="M164" s="598"/>
      <c r="N164" s="598"/>
      <c r="Q164" s="598"/>
    </row>
    <row r="165" spans="1:17" ht="12" customHeight="1">
      <c r="A165" s="598"/>
      <c r="B165" s="598"/>
      <c r="C165" s="598"/>
      <c r="D165" s="598"/>
      <c r="E165" s="598"/>
      <c r="F165" s="598"/>
      <c r="G165" s="598"/>
      <c r="H165" s="598"/>
      <c r="I165" s="598"/>
      <c r="J165" s="598"/>
      <c r="K165" s="598"/>
      <c r="L165" s="598"/>
      <c r="M165" s="598"/>
      <c r="N165" s="598"/>
      <c r="Q165" s="598"/>
    </row>
    <row r="166" spans="1:17" ht="11.1" customHeight="1">
      <c r="A166" s="598"/>
      <c r="B166" s="598"/>
      <c r="C166" s="598"/>
      <c r="D166" s="598"/>
      <c r="E166" s="598"/>
      <c r="F166" s="598"/>
      <c r="G166" s="598"/>
      <c r="H166" s="598"/>
      <c r="I166" s="598"/>
      <c r="J166" s="598"/>
      <c r="K166" s="598"/>
      <c r="L166" s="598"/>
      <c r="M166" s="598"/>
      <c r="N166" s="598"/>
      <c r="Q166" s="598"/>
    </row>
    <row r="167" spans="1:17" ht="11.1" customHeight="1">
      <c r="A167" s="598"/>
      <c r="B167" s="598"/>
      <c r="C167" s="598"/>
      <c r="D167" s="598"/>
      <c r="E167" s="598"/>
      <c r="F167" s="598"/>
      <c r="G167" s="598"/>
      <c r="H167" s="598"/>
      <c r="I167" s="598"/>
      <c r="J167" s="598"/>
      <c r="K167" s="598"/>
      <c r="L167" s="598"/>
      <c r="M167" s="598"/>
      <c r="N167" s="598"/>
      <c r="Q167" s="598"/>
    </row>
    <row r="168" spans="1:17">
      <c r="A168" s="598"/>
      <c r="B168" s="598"/>
      <c r="C168" s="598"/>
      <c r="D168" s="598"/>
      <c r="E168" s="598"/>
      <c r="F168" s="598"/>
      <c r="G168" s="598"/>
      <c r="H168" s="598"/>
      <c r="I168" s="598"/>
      <c r="J168" s="598"/>
      <c r="K168" s="598"/>
      <c r="L168" s="598"/>
      <c r="M168" s="598"/>
      <c r="N168" s="598"/>
      <c r="Q168" s="598"/>
    </row>
    <row r="169" spans="1:17" ht="12" customHeight="1">
      <c r="A169" s="598"/>
      <c r="B169" s="598"/>
      <c r="C169" s="598"/>
      <c r="D169" s="598"/>
      <c r="E169" s="598"/>
      <c r="F169" s="598"/>
      <c r="G169" s="598"/>
      <c r="H169" s="598"/>
      <c r="I169" s="598"/>
      <c r="J169" s="598"/>
      <c r="K169" s="598"/>
      <c r="L169" s="598"/>
      <c r="M169" s="598"/>
      <c r="N169" s="598"/>
      <c r="Q169" s="598"/>
    </row>
    <row r="170" spans="1:17" ht="12" customHeight="1">
      <c r="A170" s="598"/>
      <c r="B170" s="598"/>
      <c r="C170" s="598"/>
      <c r="D170" s="598"/>
      <c r="E170" s="598"/>
      <c r="F170" s="598"/>
      <c r="G170" s="598"/>
      <c r="H170" s="598"/>
      <c r="I170" s="598"/>
      <c r="J170" s="598"/>
      <c r="K170" s="598"/>
      <c r="L170" s="598"/>
      <c r="M170" s="598"/>
      <c r="N170" s="598"/>
      <c r="Q170" s="598"/>
    </row>
    <row r="171" spans="1:17" ht="12" customHeight="1">
      <c r="A171" s="598"/>
      <c r="B171" s="598"/>
      <c r="C171" s="598"/>
      <c r="D171" s="598"/>
      <c r="E171" s="598"/>
      <c r="F171" s="598"/>
      <c r="G171" s="598"/>
      <c r="H171" s="598"/>
      <c r="I171" s="598"/>
      <c r="J171" s="598"/>
      <c r="K171" s="598"/>
      <c r="L171" s="598"/>
      <c r="M171" s="598"/>
      <c r="N171" s="598"/>
      <c r="Q171" s="598"/>
    </row>
    <row r="172" spans="1:17" ht="12" customHeight="1">
      <c r="A172" s="598"/>
      <c r="B172" s="598"/>
      <c r="C172" s="598"/>
      <c r="D172" s="598"/>
      <c r="E172" s="598"/>
      <c r="F172" s="598"/>
      <c r="G172" s="598"/>
      <c r="H172" s="598"/>
      <c r="I172" s="598"/>
      <c r="J172" s="598"/>
      <c r="K172" s="598"/>
      <c r="L172" s="598"/>
      <c r="M172" s="598"/>
      <c r="N172" s="598"/>
      <c r="Q172" s="598"/>
    </row>
    <row r="173" spans="1:17" ht="12" customHeight="1">
      <c r="A173" s="598"/>
      <c r="B173" s="598"/>
      <c r="C173" s="598"/>
      <c r="D173" s="598"/>
      <c r="E173" s="598"/>
      <c r="F173" s="598"/>
      <c r="G173" s="598"/>
      <c r="H173" s="598"/>
      <c r="I173" s="598"/>
      <c r="J173" s="598"/>
      <c r="K173" s="598"/>
      <c r="L173" s="598"/>
      <c r="M173" s="598"/>
      <c r="N173" s="598"/>
      <c r="Q173" s="598"/>
    </row>
    <row r="174" spans="1:17" ht="10.5" customHeight="1">
      <c r="A174" s="598"/>
      <c r="B174" s="598"/>
      <c r="C174" s="598"/>
      <c r="D174" s="598"/>
      <c r="E174" s="598"/>
      <c r="F174" s="598"/>
      <c r="G174" s="598"/>
      <c r="H174" s="598"/>
      <c r="I174" s="598"/>
      <c r="J174" s="598"/>
      <c r="K174" s="598"/>
      <c r="L174" s="598"/>
      <c r="M174" s="598"/>
      <c r="N174" s="598"/>
      <c r="Q174" s="598"/>
    </row>
    <row r="175" spans="1:17" ht="12.75" customHeight="1">
      <c r="A175" s="598"/>
      <c r="B175" s="598"/>
      <c r="C175" s="598"/>
      <c r="D175" s="598"/>
      <c r="E175" s="598"/>
      <c r="F175" s="598"/>
      <c r="G175" s="598"/>
      <c r="H175" s="598"/>
      <c r="I175" s="598"/>
      <c r="J175" s="598"/>
      <c r="K175" s="598"/>
      <c r="L175" s="598"/>
      <c r="M175" s="598"/>
      <c r="N175" s="598"/>
      <c r="Q175" s="598"/>
    </row>
    <row r="176" spans="1:17" ht="11.1" customHeight="1">
      <c r="A176" s="598"/>
      <c r="B176" s="598"/>
      <c r="C176" s="598"/>
      <c r="D176" s="598"/>
      <c r="E176" s="598"/>
      <c r="F176" s="598"/>
      <c r="G176" s="598"/>
      <c r="H176" s="598"/>
      <c r="I176" s="598"/>
      <c r="J176" s="598"/>
      <c r="K176" s="598"/>
      <c r="L176" s="598"/>
      <c r="M176" s="598"/>
      <c r="N176" s="598"/>
      <c r="Q176" s="598"/>
    </row>
    <row r="177" spans="1:17" ht="11.1" customHeight="1">
      <c r="A177" s="598"/>
      <c r="B177" s="598"/>
      <c r="C177" s="598"/>
      <c r="D177" s="598"/>
      <c r="E177" s="598"/>
      <c r="F177" s="598"/>
      <c r="G177" s="598"/>
      <c r="H177" s="598"/>
      <c r="I177" s="598"/>
      <c r="J177" s="598"/>
      <c r="K177" s="598"/>
      <c r="L177" s="598"/>
      <c r="M177" s="598"/>
      <c r="N177" s="598"/>
      <c r="Q177" s="598"/>
    </row>
    <row r="178" spans="1:17" ht="11.1" customHeight="1">
      <c r="A178" s="598"/>
      <c r="B178" s="598"/>
      <c r="C178" s="598"/>
      <c r="D178" s="598"/>
      <c r="E178" s="598"/>
      <c r="F178" s="598"/>
      <c r="G178" s="598"/>
      <c r="H178" s="598"/>
      <c r="I178" s="598"/>
      <c r="J178" s="598"/>
      <c r="K178" s="598"/>
      <c r="L178" s="598"/>
      <c r="M178" s="598"/>
      <c r="N178" s="598"/>
      <c r="Q178" s="598"/>
    </row>
    <row r="179" spans="1:17" ht="12" customHeight="1">
      <c r="A179" s="598"/>
      <c r="B179" s="598"/>
      <c r="C179" s="598"/>
      <c r="D179" s="598"/>
      <c r="E179" s="598"/>
      <c r="F179" s="598"/>
      <c r="G179" s="598"/>
      <c r="H179" s="598"/>
      <c r="I179" s="598"/>
      <c r="J179" s="598"/>
      <c r="K179" s="598"/>
      <c r="L179" s="598"/>
      <c r="M179" s="598"/>
      <c r="N179" s="598"/>
      <c r="Q179" s="598"/>
    </row>
    <row r="180" spans="1:17" ht="11.1" customHeight="1">
      <c r="A180" s="598"/>
      <c r="B180" s="598"/>
      <c r="C180" s="598"/>
      <c r="D180" s="598"/>
      <c r="E180" s="598"/>
      <c r="F180" s="598"/>
      <c r="G180" s="598"/>
      <c r="H180" s="598"/>
      <c r="I180" s="598"/>
      <c r="J180" s="598"/>
      <c r="K180" s="598"/>
      <c r="L180" s="598"/>
      <c r="M180" s="598"/>
      <c r="N180" s="598"/>
      <c r="Q180" s="598"/>
    </row>
    <row r="181" spans="1:17">
      <c r="A181" s="598"/>
      <c r="B181" s="598"/>
      <c r="C181" s="598"/>
      <c r="D181" s="598"/>
      <c r="E181" s="598"/>
      <c r="F181" s="598"/>
      <c r="G181" s="598"/>
      <c r="H181" s="598"/>
      <c r="I181" s="598"/>
      <c r="J181" s="598"/>
      <c r="K181" s="598"/>
      <c r="L181" s="598"/>
      <c r="M181" s="598"/>
      <c r="N181" s="598"/>
      <c r="Q181" s="598"/>
    </row>
    <row r="182" spans="1:17">
      <c r="A182" s="598"/>
      <c r="B182" s="598"/>
      <c r="C182" s="598"/>
      <c r="D182" s="598"/>
      <c r="E182" s="598"/>
      <c r="F182" s="598"/>
      <c r="G182" s="598"/>
      <c r="H182" s="598"/>
      <c r="I182" s="598"/>
      <c r="J182" s="598"/>
      <c r="K182" s="598"/>
      <c r="L182" s="598"/>
      <c r="M182" s="598"/>
      <c r="N182" s="598"/>
      <c r="Q182" s="598"/>
    </row>
    <row r="183" spans="1:17" ht="12" customHeight="1">
      <c r="A183" s="598"/>
      <c r="B183" s="598"/>
      <c r="C183" s="598"/>
      <c r="D183" s="598"/>
      <c r="E183" s="598"/>
      <c r="F183" s="598"/>
      <c r="G183" s="598"/>
      <c r="H183" s="598"/>
      <c r="I183" s="598"/>
      <c r="J183" s="598"/>
      <c r="K183" s="598"/>
      <c r="L183" s="598"/>
      <c r="M183" s="598"/>
      <c r="N183" s="598"/>
      <c r="Q183" s="598"/>
    </row>
    <row r="184" spans="1:17" ht="12" customHeight="1">
      <c r="A184" s="598"/>
      <c r="B184" s="598"/>
      <c r="C184" s="598"/>
      <c r="D184" s="598"/>
      <c r="E184" s="598"/>
      <c r="F184" s="598"/>
      <c r="G184" s="598"/>
      <c r="H184" s="598"/>
      <c r="I184" s="598"/>
      <c r="J184" s="598"/>
      <c r="K184" s="598"/>
      <c r="L184" s="598"/>
      <c r="M184" s="598"/>
      <c r="N184" s="598"/>
      <c r="Q184" s="598"/>
    </row>
    <row r="185" spans="1:17" ht="12" customHeight="1">
      <c r="A185" s="598"/>
      <c r="B185" s="598"/>
      <c r="C185" s="598"/>
      <c r="D185" s="598"/>
      <c r="E185" s="598"/>
      <c r="F185" s="598"/>
      <c r="G185" s="598"/>
      <c r="H185" s="598"/>
      <c r="I185" s="598"/>
      <c r="J185" s="598"/>
      <c r="K185" s="598"/>
      <c r="L185" s="598"/>
      <c r="M185" s="598"/>
      <c r="N185" s="598"/>
      <c r="Q185" s="598"/>
    </row>
    <row r="186" spans="1:17" ht="12" customHeight="1">
      <c r="A186" s="598"/>
      <c r="B186" s="598"/>
      <c r="C186" s="598"/>
      <c r="D186" s="598"/>
      <c r="E186" s="598"/>
      <c r="F186" s="598"/>
      <c r="G186" s="598"/>
      <c r="H186" s="598"/>
      <c r="I186" s="598"/>
      <c r="J186" s="598"/>
      <c r="K186" s="598"/>
      <c r="L186" s="598"/>
      <c r="M186" s="598"/>
      <c r="N186" s="598"/>
      <c r="Q186" s="598"/>
    </row>
    <row r="187" spans="1:17" ht="12" customHeight="1">
      <c r="A187" s="598"/>
      <c r="B187" s="598"/>
      <c r="C187" s="598"/>
      <c r="D187" s="598"/>
      <c r="E187" s="598"/>
      <c r="F187" s="598"/>
      <c r="G187" s="598"/>
      <c r="H187" s="598"/>
      <c r="I187" s="598"/>
      <c r="J187" s="598"/>
      <c r="K187" s="598"/>
      <c r="L187" s="598"/>
      <c r="M187" s="598"/>
      <c r="N187" s="598"/>
      <c r="Q187" s="598"/>
    </row>
    <row r="188" spans="1:17" ht="12" customHeight="1">
      <c r="A188" s="598"/>
      <c r="B188" s="598"/>
      <c r="C188" s="598"/>
      <c r="D188" s="598"/>
      <c r="E188" s="598"/>
      <c r="F188" s="598"/>
      <c r="G188" s="598"/>
      <c r="H188" s="598"/>
      <c r="I188" s="598"/>
      <c r="J188" s="598"/>
      <c r="K188" s="598"/>
      <c r="L188" s="598"/>
      <c r="M188" s="598"/>
      <c r="N188" s="598"/>
      <c r="Q188" s="598"/>
    </row>
    <row r="189" spans="1:17" ht="12.75" customHeight="1">
      <c r="A189" s="598"/>
      <c r="B189" s="598"/>
      <c r="C189" s="598"/>
      <c r="D189" s="598"/>
      <c r="E189" s="598"/>
      <c r="F189" s="598"/>
      <c r="G189" s="598"/>
      <c r="H189" s="598"/>
      <c r="I189" s="598"/>
      <c r="J189" s="598"/>
      <c r="K189" s="598"/>
      <c r="L189" s="598"/>
      <c r="M189" s="598"/>
      <c r="N189" s="598"/>
      <c r="Q189" s="598"/>
    </row>
    <row r="190" spans="1:17" ht="11.1" customHeight="1">
      <c r="A190" s="598"/>
      <c r="B190" s="598"/>
      <c r="C190" s="598"/>
      <c r="D190" s="598"/>
      <c r="E190" s="598"/>
      <c r="F190" s="598"/>
      <c r="G190" s="598"/>
      <c r="H190" s="598"/>
      <c r="I190" s="598"/>
      <c r="J190" s="598"/>
      <c r="K190" s="598"/>
      <c r="L190" s="598"/>
      <c r="M190" s="598"/>
      <c r="N190" s="598"/>
      <c r="Q190" s="598"/>
    </row>
    <row r="191" spans="1:17" ht="11.1" customHeight="1">
      <c r="A191" s="598"/>
      <c r="B191" s="598"/>
      <c r="C191" s="598"/>
      <c r="D191" s="598"/>
      <c r="E191" s="598"/>
      <c r="F191" s="598"/>
      <c r="G191" s="598"/>
      <c r="H191" s="598"/>
      <c r="I191" s="598"/>
      <c r="J191" s="598"/>
      <c r="K191" s="598"/>
      <c r="L191" s="598"/>
      <c r="M191" s="598"/>
      <c r="N191" s="598"/>
      <c r="Q191" s="598"/>
    </row>
    <row r="192" spans="1:17" ht="11.1" customHeight="1">
      <c r="A192" s="598"/>
      <c r="B192" s="598"/>
      <c r="C192" s="598"/>
      <c r="D192" s="598"/>
      <c r="E192" s="598"/>
      <c r="F192" s="598"/>
      <c r="G192" s="598"/>
      <c r="H192" s="598"/>
      <c r="I192" s="598"/>
      <c r="J192" s="598"/>
      <c r="K192" s="598"/>
      <c r="L192" s="598"/>
      <c r="M192" s="598"/>
      <c r="N192" s="598"/>
      <c r="Q192" s="598"/>
    </row>
    <row r="193" spans="1:17" ht="12" customHeight="1">
      <c r="A193" s="598"/>
      <c r="B193" s="598"/>
      <c r="C193" s="598"/>
      <c r="D193" s="598"/>
      <c r="E193" s="598"/>
      <c r="F193" s="598"/>
      <c r="G193" s="598"/>
      <c r="H193" s="598"/>
      <c r="I193" s="598"/>
      <c r="J193" s="598"/>
      <c r="K193" s="598"/>
      <c r="L193" s="598"/>
      <c r="M193" s="598"/>
      <c r="N193" s="598"/>
      <c r="Q193" s="598"/>
    </row>
    <row r="194" spans="1:17" ht="11.1" customHeight="1">
      <c r="A194" s="598"/>
      <c r="B194" s="598"/>
      <c r="C194" s="598"/>
      <c r="D194" s="598"/>
      <c r="E194" s="598"/>
      <c r="F194" s="598"/>
      <c r="G194" s="598"/>
      <c r="H194" s="598"/>
      <c r="I194" s="598"/>
      <c r="J194" s="598"/>
      <c r="K194" s="598"/>
      <c r="L194" s="598"/>
      <c r="M194" s="598"/>
      <c r="N194" s="598"/>
      <c r="Q194" s="598"/>
    </row>
    <row r="195" spans="1:17" ht="11.1" customHeight="1">
      <c r="A195" s="598"/>
      <c r="B195" s="598"/>
      <c r="C195" s="598"/>
      <c r="D195" s="598"/>
      <c r="E195" s="598"/>
      <c r="F195" s="598"/>
      <c r="G195" s="598"/>
      <c r="H195" s="598"/>
      <c r="I195" s="598"/>
      <c r="J195" s="598"/>
      <c r="K195" s="598"/>
      <c r="L195" s="598"/>
      <c r="M195" s="598"/>
      <c r="N195" s="598"/>
      <c r="Q195" s="598"/>
    </row>
    <row r="196" spans="1:17">
      <c r="A196" s="598"/>
      <c r="B196" s="598"/>
      <c r="C196" s="598"/>
      <c r="D196" s="598"/>
      <c r="E196" s="598"/>
      <c r="F196" s="598"/>
      <c r="G196" s="598"/>
      <c r="H196" s="598"/>
      <c r="I196" s="598"/>
      <c r="J196" s="598"/>
      <c r="K196" s="598"/>
      <c r="L196" s="598"/>
      <c r="M196" s="598"/>
      <c r="N196" s="598"/>
      <c r="Q196" s="598"/>
    </row>
    <row r="197" spans="1:17" ht="12" customHeight="1">
      <c r="A197" s="598"/>
      <c r="B197" s="598"/>
      <c r="C197" s="598"/>
      <c r="D197" s="598"/>
      <c r="E197" s="598"/>
      <c r="F197" s="598"/>
      <c r="G197" s="598"/>
      <c r="H197" s="598"/>
      <c r="I197" s="598"/>
      <c r="J197" s="598"/>
      <c r="K197" s="598"/>
      <c r="L197" s="598"/>
      <c r="M197" s="598"/>
      <c r="N197" s="598"/>
      <c r="Q197" s="598"/>
    </row>
    <row r="198" spans="1:17" ht="12" customHeight="1">
      <c r="A198" s="598"/>
      <c r="B198" s="598"/>
      <c r="C198" s="598"/>
      <c r="D198" s="598"/>
      <c r="E198" s="598"/>
      <c r="F198" s="598"/>
      <c r="G198" s="598"/>
      <c r="H198" s="598"/>
      <c r="I198" s="598"/>
      <c r="J198" s="598"/>
      <c r="K198" s="598"/>
      <c r="L198" s="598"/>
      <c r="M198" s="598"/>
      <c r="N198" s="598"/>
      <c r="Q198" s="598"/>
    </row>
    <row r="199" spans="1:17" ht="12" customHeight="1">
      <c r="A199" s="598"/>
      <c r="B199" s="598"/>
      <c r="C199" s="598"/>
      <c r="D199" s="598"/>
      <c r="E199" s="598"/>
      <c r="F199" s="598"/>
      <c r="G199" s="598"/>
      <c r="H199" s="598"/>
      <c r="I199" s="598"/>
      <c r="J199" s="598"/>
      <c r="K199" s="598"/>
      <c r="L199" s="598"/>
      <c r="M199" s="598"/>
      <c r="N199" s="598"/>
      <c r="Q199" s="598"/>
    </row>
    <row r="200" spans="1:17" ht="12" customHeight="1">
      <c r="A200" s="598"/>
      <c r="B200" s="598"/>
      <c r="C200" s="598"/>
      <c r="D200" s="598"/>
      <c r="E200" s="598"/>
      <c r="F200" s="598"/>
      <c r="G200" s="598"/>
      <c r="H200" s="598"/>
      <c r="I200" s="598"/>
      <c r="J200" s="598"/>
      <c r="K200" s="598"/>
      <c r="L200" s="598"/>
      <c r="M200" s="598"/>
      <c r="N200" s="598"/>
      <c r="Q200" s="598"/>
    </row>
    <row r="201" spans="1:17" ht="12" customHeight="1">
      <c r="A201" s="598"/>
      <c r="B201" s="598"/>
      <c r="C201" s="598"/>
      <c r="D201" s="598"/>
      <c r="E201" s="598"/>
      <c r="F201" s="598"/>
      <c r="G201" s="598"/>
      <c r="H201" s="598"/>
      <c r="I201" s="598"/>
      <c r="J201" s="598"/>
      <c r="K201" s="598"/>
      <c r="L201" s="598"/>
      <c r="M201" s="598"/>
      <c r="N201" s="598"/>
      <c r="Q201" s="598"/>
    </row>
    <row r="202" spans="1:17" ht="2.25" customHeight="1">
      <c r="A202" s="598"/>
      <c r="B202" s="598"/>
      <c r="C202" s="598"/>
      <c r="D202" s="598"/>
      <c r="E202" s="598"/>
      <c r="F202" s="598"/>
      <c r="G202" s="598"/>
      <c r="H202" s="598"/>
      <c r="I202" s="598"/>
      <c r="J202" s="598"/>
      <c r="K202" s="598"/>
      <c r="L202" s="598"/>
      <c r="M202" s="598"/>
      <c r="N202" s="598"/>
      <c r="Q202" s="598"/>
    </row>
    <row r="203" spans="1:17" ht="11.25" customHeight="1">
      <c r="A203" s="598"/>
      <c r="B203" s="598"/>
      <c r="C203" s="598"/>
      <c r="D203" s="598"/>
      <c r="E203" s="598"/>
      <c r="F203" s="598"/>
      <c r="G203" s="598"/>
      <c r="H203" s="598"/>
      <c r="I203" s="598"/>
      <c r="J203" s="598"/>
      <c r="K203" s="598"/>
      <c r="L203" s="598"/>
      <c r="M203" s="598"/>
      <c r="N203" s="598"/>
      <c r="Q203" s="598"/>
    </row>
    <row r="204" spans="1:17" ht="12.6" customHeight="1">
      <c r="A204" s="598"/>
      <c r="B204" s="598"/>
      <c r="C204" s="598"/>
      <c r="D204" s="598"/>
      <c r="E204" s="598"/>
      <c r="F204" s="598"/>
      <c r="G204" s="598"/>
      <c r="H204" s="598"/>
      <c r="I204" s="598"/>
      <c r="J204" s="598"/>
      <c r="K204" s="598"/>
      <c r="L204" s="598"/>
      <c r="M204" s="598"/>
      <c r="N204" s="598"/>
      <c r="Q204" s="598"/>
    </row>
    <row r="205" spans="1:17" ht="12.75" customHeight="1">
      <c r="A205" s="598"/>
      <c r="B205" s="598"/>
      <c r="C205" s="598"/>
      <c r="D205" s="598"/>
      <c r="E205" s="598"/>
      <c r="F205" s="598"/>
      <c r="G205" s="598"/>
      <c r="H205" s="598"/>
      <c r="I205" s="598"/>
      <c r="J205" s="598"/>
      <c r="K205" s="598"/>
      <c r="L205" s="598"/>
      <c r="M205" s="598"/>
      <c r="N205" s="598"/>
      <c r="Q205" s="598"/>
    </row>
    <row r="206" spans="1:17" ht="12.75" customHeight="1">
      <c r="A206" s="598"/>
      <c r="B206" s="598"/>
      <c r="C206" s="598"/>
      <c r="D206" s="598"/>
      <c r="E206" s="598"/>
      <c r="F206" s="598"/>
      <c r="G206" s="598"/>
      <c r="H206" s="598"/>
      <c r="I206" s="598"/>
      <c r="J206" s="598"/>
      <c r="K206" s="598"/>
      <c r="L206" s="598"/>
      <c r="M206" s="598"/>
      <c r="N206" s="598"/>
      <c r="Q206" s="598"/>
    </row>
    <row r="207" spans="1:17" ht="12.75" customHeight="1">
      <c r="A207" s="598"/>
      <c r="B207" s="598"/>
      <c r="C207" s="598"/>
      <c r="D207" s="598"/>
      <c r="E207" s="598"/>
      <c r="F207" s="598"/>
      <c r="G207" s="598"/>
      <c r="H207" s="598"/>
      <c r="I207" s="598"/>
      <c r="J207" s="598"/>
      <c r="K207" s="598"/>
      <c r="L207" s="598"/>
      <c r="M207" s="598"/>
      <c r="N207" s="598"/>
      <c r="Q207" s="598"/>
    </row>
    <row r="208" spans="1:17" ht="12.75" customHeight="1">
      <c r="A208" s="598"/>
      <c r="B208" s="598"/>
      <c r="C208" s="598"/>
      <c r="D208" s="598"/>
      <c r="E208" s="598"/>
      <c r="F208" s="598"/>
      <c r="G208" s="598"/>
      <c r="H208" s="598"/>
      <c r="I208" s="598"/>
      <c r="J208" s="598"/>
      <c r="K208" s="598"/>
      <c r="L208" s="598"/>
      <c r="M208" s="598"/>
      <c r="N208" s="598"/>
      <c r="Q208" s="598"/>
    </row>
    <row r="209" spans="1:17" ht="12.75" customHeight="1">
      <c r="A209" s="598"/>
      <c r="B209" s="598"/>
      <c r="C209" s="598"/>
      <c r="D209" s="598"/>
      <c r="E209" s="598"/>
      <c r="F209" s="598"/>
      <c r="G209" s="598"/>
      <c r="H209" s="598"/>
      <c r="I209" s="598"/>
      <c r="J209" s="598"/>
      <c r="K209" s="598"/>
      <c r="L209" s="598"/>
      <c r="M209" s="598"/>
      <c r="N209" s="598"/>
      <c r="Q209" s="598"/>
    </row>
    <row r="210" spans="1:17" ht="12.75" customHeight="1">
      <c r="A210" s="598"/>
      <c r="B210" s="598"/>
      <c r="C210" s="598"/>
      <c r="D210" s="598"/>
      <c r="E210" s="598"/>
      <c r="F210" s="598"/>
      <c r="G210" s="598"/>
      <c r="H210" s="598"/>
      <c r="I210" s="598"/>
      <c r="J210" s="598"/>
      <c r="K210" s="598"/>
      <c r="L210" s="598"/>
      <c r="M210" s="598"/>
      <c r="N210" s="598"/>
      <c r="Q210" s="598"/>
    </row>
    <row r="211" spans="1:17" ht="12.75" customHeight="1">
      <c r="A211" s="598"/>
      <c r="B211" s="598"/>
      <c r="C211" s="598"/>
      <c r="D211" s="598"/>
      <c r="E211" s="598"/>
      <c r="F211" s="598"/>
      <c r="G211" s="598"/>
      <c r="H211" s="598"/>
      <c r="I211" s="598"/>
      <c r="J211" s="598"/>
      <c r="K211" s="598"/>
      <c r="L211" s="598"/>
      <c r="M211" s="598"/>
      <c r="N211" s="598"/>
      <c r="Q211" s="598"/>
    </row>
    <row r="212" spans="1:17" ht="12.75" customHeight="1">
      <c r="A212" s="598"/>
      <c r="B212" s="598"/>
      <c r="C212" s="598"/>
      <c r="D212" s="598"/>
      <c r="E212" s="598"/>
      <c r="F212" s="598"/>
      <c r="G212" s="598"/>
      <c r="H212" s="598"/>
      <c r="I212" s="598"/>
      <c r="J212" s="598"/>
      <c r="K212" s="598"/>
      <c r="L212" s="598"/>
      <c r="M212" s="598"/>
      <c r="N212" s="598"/>
      <c r="Q212" s="598"/>
    </row>
    <row r="213" spans="1:17" ht="12.75" customHeight="1">
      <c r="A213" s="598"/>
      <c r="B213" s="598"/>
      <c r="C213" s="598"/>
      <c r="D213" s="598"/>
      <c r="E213" s="598"/>
      <c r="F213" s="598"/>
      <c r="G213" s="598"/>
      <c r="H213" s="598"/>
      <c r="I213" s="598"/>
      <c r="J213" s="598"/>
      <c r="K213" s="598"/>
      <c r="L213" s="598"/>
      <c r="M213" s="598"/>
      <c r="N213" s="598"/>
      <c r="Q213" s="598"/>
    </row>
    <row r="214" spans="1:17" ht="12.75" customHeight="1">
      <c r="A214" s="598"/>
      <c r="B214" s="598"/>
      <c r="C214" s="598"/>
      <c r="D214" s="598"/>
      <c r="E214" s="598"/>
      <c r="F214" s="598"/>
      <c r="G214" s="598"/>
      <c r="H214" s="598"/>
      <c r="I214" s="598"/>
      <c r="J214" s="598"/>
      <c r="K214" s="598"/>
      <c r="L214" s="598"/>
      <c r="M214" s="598"/>
      <c r="N214" s="598"/>
      <c r="Q214" s="598"/>
    </row>
    <row r="215" spans="1:17" ht="12.75" customHeight="1">
      <c r="A215" s="598"/>
      <c r="B215" s="598"/>
      <c r="C215" s="598"/>
      <c r="D215" s="598"/>
      <c r="E215" s="598"/>
      <c r="F215" s="598"/>
      <c r="G215" s="598"/>
      <c r="H215" s="598"/>
      <c r="I215" s="598"/>
      <c r="J215" s="598"/>
      <c r="K215" s="598"/>
      <c r="L215" s="598"/>
      <c r="M215" s="598"/>
      <c r="N215" s="598"/>
      <c r="Q215" s="598"/>
    </row>
    <row r="216" spans="1:17" ht="12.75" customHeight="1">
      <c r="A216" s="598"/>
      <c r="B216" s="598"/>
      <c r="C216" s="598"/>
      <c r="D216" s="598"/>
      <c r="E216" s="598"/>
      <c r="F216" s="598"/>
      <c r="G216" s="598"/>
      <c r="H216" s="598"/>
      <c r="I216" s="598"/>
      <c r="J216" s="598"/>
      <c r="K216" s="598"/>
      <c r="L216" s="598"/>
      <c r="M216" s="598"/>
      <c r="N216" s="598"/>
      <c r="Q216" s="598"/>
    </row>
    <row r="217" spans="1:17" ht="12.75" customHeight="1">
      <c r="A217" s="598"/>
      <c r="B217" s="598"/>
      <c r="C217" s="598"/>
      <c r="D217" s="598"/>
      <c r="E217" s="598"/>
      <c r="F217" s="598"/>
      <c r="G217" s="598"/>
      <c r="H217" s="598"/>
      <c r="I217" s="598"/>
      <c r="J217" s="598"/>
      <c r="K217" s="598"/>
      <c r="L217" s="598"/>
      <c r="M217" s="598"/>
      <c r="N217" s="598"/>
      <c r="Q217" s="598"/>
    </row>
    <row r="218" spans="1:17" ht="12.75" customHeight="1">
      <c r="A218" s="598"/>
      <c r="B218" s="598"/>
      <c r="C218" s="598"/>
      <c r="D218" s="598"/>
      <c r="E218" s="598"/>
      <c r="F218" s="598"/>
      <c r="G218" s="598"/>
      <c r="H218" s="598"/>
      <c r="I218" s="598"/>
      <c r="J218" s="598"/>
      <c r="K218" s="598"/>
      <c r="L218" s="598"/>
      <c r="M218" s="598"/>
      <c r="N218" s="598"/>
      <c r="Q218" s="598"/>
    </row>
    <row r="219" spans="1:17" ht="12.75" customHeight="1">
      <c r="A219" s="598"/>
      <c r="B219" s="598"/>
      <c r="C219" s="598"/>
      <c r="D219" s="598"/>
      <c r="E219" s="598"/>
      <c r="F219" s="598"/>
      <c r="G219" s="598"/>
      <c r="H219" s="598"/>
      <c r="I219" s="598"/>
      <c r="J219" s="598"/>
      <c r="K219" s="598"/>
      <c r="L219" s="598"/>
      <c r="M219" s="598"/>
      <c r="N219" s="598"/>
      <c r="Q219" s="598"/>
    </row>
    <row r="220" spans="1:17" ht="12.75" customHeight="1">
      <c r="A220" s="598"/>
      <c r="B220" s="598"/>
      <c r="C220" s="598"/>
      <c r="D220" s="598"/>
      <c r="E220" s="598"/>
      <c r="F220" s="598"/>
      <c r="G220" s="598"/>
      <c r="H220" s="598"/>
      <c r="I220" s="598"/>
      <c r="J220" s="598"/>
      <c r="K220" s="598"/>
      <c r="L220" s="598"/>
      <c r="M220" s="598"/>
      <c r="N220" s="598"/>
      <c r="Q220" s="598"/>
    </row>
    <row r="221" spans="1:17" ht="12.75" customHeight="1">
      <c r="A221" s="598"/>
      <c r="B221" s="598"/>
      <c r="C221" s="598"/>
      <c r="D221" s="598"/>
      <c r="E221" s="598"/>
      <c r="F221" s="598"/>
      <c r="G221" s="598"/>
      <c r="H221" s="598"/>
      <c r="I221" s="598"/>
      <c r="J221" s="598"/>
      <c r="K221" s="598"/>
      <c r="L221" s="598"/>
      <c r="M221" s="598"/>
      <c r="N221" s="598"/>
      <c r="Q221" s="598"/>
    </row>
    <row r="222" spans="1:17" ht="12.75" customHeight="1">
      <c r="A222" s="598"/>
      <c r="B222" s="598"/>
      <c r="C222" s="598"/>
      <c r="D222" s="598"/>
      <c r="E222" s="598"/>
      <c r="F222" s="598"/>
      <c r="G222" s="598"/>
      <c r="H222" s="598"/>
      <c r="I222" s="598"/>
      <c r="J222" s="598"/>
      <c r="K222" s="598"/>
      <c r="L222" s="598"/>
      <c r="M222" s="598"/>
      <c r="N222" s="598"/>
      <c r="Q222" s="598"/>
    </row>
    <row r="223" spans="1:17" ht="12.75" customHeight="1">
      <c r="A223" s="598"/>
      <c r="B223" s="598"/>
      <c r="C223" s="598"/>
      <c r="D223" s="598"/>
      <c r="E223" s="598"/>
      <c r="F223" s="598"/>
      <c r="G223" s="598"/>
      <c r="H223" s="598"/>
      <c r="I223" s="598"/>
      <c r="J223" s="598"/>
      <c r="K223" s="598"/>
      <c r="L223" s="598"/>
      <c r="M223" s="598"/>
      <c r="N223" s="598"/>
      <c r="Q223" s="598"/>
    </row>
    <row r="224" spans="1:17" ht="12.75" customHeight="1">
      <c r="A224" s="598"/>
      <c r="B224" s="598"/>
      <c r="C224" s="598"/>
      <c r="D224" s="598"/>
      <c r="E224" s="598"/>
      <c r="F224" s="598"/>
      <c r="G224" s="598"/>
      <c r="H224" s="598"/>
      <c r="I224" s="598"/>
      <c r="J224" s="598"/>
      <c r="K224" s="598"/>
      <c r="L224" s="598"/>
      <c r="M224" s="598"/>
      <c r="N224" s="598"/>
      <c r="Q224" s="598"/>
    </row>
    <row r="225" spans="1:17" ht="12.75" customHeight="1">
      <c r="A225" s="598"/>
      <c r="B225" s="598"/>
      <c r="C225" s="598"/>
      <c r="D225" s="598"/>
      <c r="E225" s="598"/>
      <c r="F225" s="598"/>
      <c r="G225" s="598"/>
      <c r="H225" s="598"/>
      <c r="I225" s="598"/>
      <c r="J225" s="598"/>
      <c r="K225" s="598"/>
      <c r="L225" s="598"/>
      <c r="M225" s="598"/>
      <c r="N225" s="598"/>
      <c r="Q225" s="598"/>
    </row>
    <row r="226" spans="1:17" ht="12.75" customHeight="1">
      <c r="A226" s="598"/>
      <c r="B226" s="598"/>
      <c r="C226" s="598"/>
      <c r="D226" s="598"/>
      <c r="E226" s="598"/>
      <c r="F226" s="598"/>
      <c r="G226" s="598"/>
      <c r="H226" s="598"/>
      <c r="I226" s="598"/>
      <c r="J226" s="598"/>
      <c r="K226" s="598"/>
      <c r="L226" s="598"/>
      <c r="M226" s="598"/>
      <c r="N226" s="598"/>
      <c r="Q226" s="598"/>
    </row>
    <row r="227" spans="1:17" ht="12.75" customHeight="1">
      <c r="A227" s="598"/>
      <c r="B227" s="598"/>
      <c r="C227" s="598"/>
      <c r="D227" s="598"/>
      <c r="E227" s="598"/>
      <c r="F227" s="598"/>
      <c r="G227" s="598"/>
      <c r="H227" s="598"/>
      <c r="I227" s="598"/>
      <c r="J227" s="598"/>
      <c r="K227" s="598"/>
      <c r="L227" s="598"/>
      <c r="M227" s="598"/>
      <c r="N227" s="598"/>
      <c r="Q227" s="598"/>
    </row>
    <row r="228" spans="1:17" ht="12.75" customHeight="1">
      <c r="A228" s="598"/>
      <c r="B228" s="598"/>
      <c r="C228" s="598"/>
      <c r="D228" s="598"/>
      <c r="E228" s="598"/>
      <c r="F228" s="598"/>
      <c r="G228" s="598"/>
      <c r="H228" s="598"/>
      <c r="I228" s="598"/>
      <c r="J228" s="598"/>
      <c r="K228" s="598"/>
      <c r="L228" s="598"/>
      <c r="M228" s="598"/>
      <c r="N228" s="598"/>
      <c r="Q228" s="598"/>
    </row>
    <row r="229" spans="1:17" ht="12.75" customHeight="1">
      <c r="A229" s="598"/>
      <c r="B229" s="598"/>
      <c r="C229" s="598"/>
      <c r="D229" s="598"/>
      <c r="E229" s="598"/>
      <c r="F229" s="598"/>
      <c r="G229" s="598"/>
      <c r="H229" s="598"/>
      <c r="I229" s="598"/>
      <c r="J229" s="598"/>
      <c r="K229" s="598"/>
      <c r="L229" s="598"/>
      <c r="M229" s="598"/>
      <c r="N229" s="598"/>
      <c r="Q229" s="598"/>
    </row>
    <row r="230" spans="1:17" ht="12.75" customHeight="1">
      <c r="A230" s="598"/>
      <c r="B230" s="598"/>
      <c r="C230" s="598"/>
      <c r="D230" s="598"/>
      <c r="E230" s="598"/>
      <c r="F230" s="598"/>
      <c r="G230" s="598"/>
      <c r="H230" s="598"/>
      <c r="I230" s="598"/>
      <c r="J230" s="598"/>
      <c r="K230" s="598"/>
      <c r="L230" s="598"/>
      <c r="M230" s="598"/>
      <c r="N230" s="598"/>
      <c r="Q230" s="598"/>
    </row>
    <row r="231" spans="1:17" ht="12.75" customHeight="1">
      <c r="A231" s="598"/>
      <c r="B231" s="598"/>
      <c r="C231" s="598"/>
      <c r="D231" s="598"/>
      <c r="E231" s="598"/>
      <c r="F231" s="598"/>
      <c r="G231" s="598"/>
      <c r="H231" s="598"/>
      <c r="I231" s="598"/>
      <c r="J231" s="598"/>
      <c r="K231" s="598"/>
      <c r="L231" s="598"/>
      <c r="M231" s="598"/>
      <c r="N231" s="598"/>
      <c r="Q231" s="598"/>
    </row>
    <row r="232" spans="1:17" ht="12.75" customHeight="1">
      <c r="A232" s="598"/>
      <c r="B232" s="598"/>
      <c r="C232" s="598"/>
      <c r="D232" s="598"/>
      <c r="E232" s="598"/>
      <c r="F232" s="598"/>
      <c r="G232" s="598"/>
      <c r="H232" s="598"/>
      <c r="I232" s="598"/>
      <c r="J232" s="598"/>
      <c r="K232" s="598"/>
      <c r="L232" s="598"/>
      <c r="M232" s="598"/>
      <c r="N232" s="598"/>
      <c r="Q232" s="598"/>
    </row>
    <row r="233" spans="1:17" ht="12.75" customHeight="1">
      <c r="A233" s="598"/>
      <c r="B233" s="598"/>
      <c r="C233" s="598"/>
      <c r="D233" s="598"/>
      <c r="E233" s="598"/>
      <c r="F233" s="598"/>
      <c r="G233" s="598"/>
      <c r="H233" s="598"/>
      <c r="I233" s="598"/>
      <c r="J233" s="598"/>
      <c r="K233" s="598"/>
      <c r="L233" s="598"/>
      <c r="M233" s="598"/>
      <c r="N233" s="598"/>
      <c r="Q233" s="598"/>
    </row>
    <row r="234" spans="1:17" ht="12.75" customHeight="1">
      <c r="A234" s="598"/>
      <c r="B234" s="598"/>
      <c r="C234" s="598"/>
      <c r="D234" s="598"/>
      <c r="E234" s="598"/>
      <c r="F234" s="598"/>
      <c r="G234" s="598"/>
      <c r="H234" s="598"/>
      <c r="I234" s="598"/>
      <c r="J234" s="598"/>
      <c r="K234" s="598"/>
      <c r="L234" s="598"/>
      <c r="M234" s="598"/>
      <c r="N234" s="598"/>
      <c r="Q234" s="598"/>
    </row>
    <row r="235" spans="1:17" ht="12.75" customHeight="1">
      <c r="A235" s="598"/>
      <c r="B235" s="598"/>
      <c r="C235" s="598"/>
      <c r="D235" s="598"/>
      <c r="E235" s="598"/>
      <c r="F235" s="598"/>
      <c r="G235" s="598"/>
      <c r="H235" s="598"/>
      <c r="I235" s="598"/>
      <c r="J235" s="598"/>
      <c r="K235" s="598"/>
      <c r="L235" s="598"/>
      <c r="M235" s="598"/>
      <c r="N235" s="598"/>
      <c r="Q235" s="598"/>
    </row>
    <row r="236" spans="1:17" ht="12.75" customHeight="1">
      <c r="A236" s="598"/>
      <c r="B236" s="598"/>
      <c r="C236" s="598"/>
      <c r="D236" s="598"/>
      <c r="E236" s="598"/>
      <c r="F236" s="598"/>
      <c r="G236" s="598"/>
      <c r="H236" s="598"/>
      <c r="I236" s="598"/>
      <c r="J236" s="598"/>
      <c r="K236" s="598"/>
      <c r="L236" s="598"/>
      <c r="M236" s="598"/>
      <c r="N236" s="598"/>
      <c r="Q236" s="598"/>
    </row>
    <row r="237" spans="1:17">
      <c r="A237" s="598"/>
      <c r="B237" s="598"/>
      <c r="C237" s="598"/>
      <c r="D237" s="598"/>
      <c r="E237" s="598"/>
      <c r="F237" s="598"/>
      <c r="G237" s="598"/>
      <c r="H237" s="598"/>
      <c r="I237" s="598"/>
      <c r="J237" s="598"/>
      <c r="K237" s="598"/>
      <c r="L237" s="598"/>
      <c r="M237" s="598"/>
      <c r="N237" s="598"/>
      <c r="Q237" s="598"/>
    </row>
    <row r="238" spans="1:17">
      <c r="A238" s="598"/>
      <c r="B238" s="598"/>
      <c r="C238" s="598"/>
      <c r="D238" s="598"/>
      <c r="E238" s="598"/>
      <c r="F238" s="598"/>
      <c r="G238" s="598"/>
      <c r="H238" s="598"/>
      <c r="I238" s="598"/>
      <c r="J238" s="598"/>
      <c r="K238" s="598"/>
      <c r="L238" s="598"/>
      <c r="M238" s="598"/>
      <c r="N238" s="598"/>
      <c r="Q238" s="598"/>
    </row>
  </sheetData>
  <mergeCells count="5">
    <mergeCell ref="A1:Q1"/>
    <mergeCell ref="A3:D3"/>
    <mergeCell ref="D4:J4"/>
    <mergeCell ref="L4:Q4"/>
    <mergeCell ref="A43:C43"/>
  </mergeCells>
  <pageMargins left="0.39370078740157483" right="3.937007874015748E-2" top="0.39370078740157483" bottom="3.937007874015748E-2" header="0.39370078740157483" footer="0.39370078740157483"/>
  <pageSetup paperSize="9" scale="80" fitToHeight="0" orientation="portrait" r:id="rId1"/>
  <rowBreaks count="2" manualBreakCount="2">
    <brk id="77" max="16383" man="1"/>
    <brk id="1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70"/>
  <sheetViews>
    <sheetView showGridLines="0" zoomScaleNormal="100" workbookViewId="0">
      <selection sqref="A1:Z1"/>
    </sheetView>
  </sheetViews>
  <sheetFormatPr defaultRowHeight="12.75"/>
  <cols>
    <col min="1" max="1" width="2.85546875" style="338" customWidth="1"/>
    <col min="2" max="2" width="23.140625" style="338" customWidth="1"/>
    <col min="3" max="3" width="3.42578125" style="471" customWidth="1"/>
    <col min="4" max="4" width="4.140625" style="337" customWidth="1"/>
    <col min="5" max="5" width="2.7109375" style="337" customWidth="1"/>
    <col min="6" max="6" width="3.85546875" style="338" customWidth="1"/>
    <col min="7" max="7" width="1.7109375" style="338" customWidth="1"/>
    <col min="8" max="8" width="5.85546875" style="337" customWidth="1"/>
    <col min="9" max="9" width="2.7109375" style="337" customWidth="1"/>
    <col min="10" max="10" width="3.85546875" style="337" customWidth="1"/>
    <col min="11" max="11" width="1.7109375" style="338" customWidth="1"/>
    <col min="12" max="12" width="6.7109375" style="337" customWidth="1"/>
    <col min="13" max="13" width="2.7109375" style="337" customWidth="1"/>
    <col min="14" max="14" width="3.85546875" style="337" customWidth="1"/>
    <col min="15" max="15" width="1.7109375" style="338" customWidth="1"/>
    <col min="16" max="16" width="5.85546875" style="338" customWidth="1"/>
    <col min="17" max="17" width="2.7109375" style="338" customWidth="1"/>
    <col min="18" max="18" width="3.85546875" style="338" customWidth="1"/>
    <col min="19" max="19" width="1.7109375" style="338" customWidth="1"/>
    <col min="20" max="21" width="4.28515625" style="337" customWidth="1"/>
    <col min="22" max="22" width="4.28515625" style="989" customWidth="1"/>
    <col min="23" max="23" width="2" style="337" customWidth="1"/>
    <col min="24" max="24" width="12.7109375" style="337" customWidth="1"/>
    <col min="25" max="25" width="1.7109375" style="337" customWidth="1"/>
    <col min="26" max="26" width="10.7109375" style="337" customWidth="1"/>
  </cols>
  <sheetData>
    <row r="1" spans="1:30" ht="33.6" customHeight="1" thickBot="1">
      <c r="A1" s="1609" t="s">
        <v>444</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row>
    <row r="2" spans="1:30" s="9" customFormat="1" ht="12.75" customHeight="1">
      <c r="A2" s="1605" t="s">
        <v>651</v>
      </c>
      <c r="B2" s="1569"/>
      <c r="C2" s="987"/>
      <c r="D2" s="334"/>
      <c r="E2" s="334"/>
      <c r="F2" s="1490"/>
      <c r="G2" s="1490"/>
      <c r="H2" s="334"/>
      <c r="I2" s="334"/>
      <c r="J2" s="334"/>
      <c r="K2" s="1490"/>
      <c r="L2" s="334"/>
      <c r="M2" s="334"/>
      <c r="N2" s="334"/>
      <c r="O2" s="1490"/>
      <c r="P2" s="1490"/>
      <c r="Q2" s="1490"/>
      <c r="R2" s="1490"/>
      <c r="S2" s="1490"/>
      <c r="T2" s="335"/>
      <c r="U2" s="335"/>
      <c r="V2" s="988"/>
      <c r="W2" s="335"/>
      <c r="X2" s="335"/>
      <c r="Y2" s="335"/>
      <c r="Z2" s="335"/>
    </row>
    <row r="3" spans="1:30" s="9" customFormat="1" ht="12.75" customHeight="1">
      <c r="A3" s="1606" t="s">
        <v>1</v>
      </c>
      <c r="B3" s="1569"/>
      <c r="C3" s="987"/>
      <c r="D3" s="337"/>
      <c r="E3" s="337"/>
      <c r="F3" s="338"/>
      <c r="G3" s="338"/>
      <c r="H3" s="337"/>
      <c r="I3" s="337"/>
      <c r="J3" s="337"/>
      <c r="K3" s="338"/>
      <c r="L3" s="337"/>
      <c r="M3" s="337"/>
      <c r="N3" s="337"/>
      <c r="O3" s="338"/>
      <c r="P3" s="338"/>
      <c r="Q3" s="338"/>
      <c r="R3" s="338"/>
      <c r="S3" s="338"/>
      <c r="T3" s="337"/>
      <c r="U3" s="337"/>
      <c r="V3" s="989"/>
      <c r="W3" s="337"/>
      <c r="X3" s="337"/>
      <c r="Y3" s="337"/>
      <c r="Z3" s="337"/>
    </row>
    <row r="4" spans="1:30" ht="12.75" customHeight="1">
      <c r="A4" s="339"/>
      <c r="B4" s="340"/>
      <c r="C4" s="990"/>
      <c r="D4" s="1576" t="s">
        <v>1088</v>
      </c>
      <c r="E4" s="1576"/>
      <c r="F4" s="1576"/>
      <c r="G4" s="1576"/>
      <c r="H4" s="1576"/>
      <c r="I4" s="1576"/>
      <c r="J4" s="1576"/>
      <c r="K4" s="1576"/>
      <c r="L4" s="1576"/>
      <c r="M4" s="1576"/>
      <c r="N4" s="1576"/>
      <c r="O4" s="1576"/>
      <c r="P4" s="1576"/>
      <c r="Q4" s="1576"/>
      <c r="R4" s="1576"/>
      <c r="S4" s="240"/>
      <c r="T4" s="240"/>
      <c r="U4" s="240"/>
      <c r="V4" s="991"/>
      <c r="W4" s="240"/>
      <c r="X4" s="240"/>
      <c r="Y4" s="240"/>
      <c r="Z4" s="340"/>
    </row>
    <row r="5" spans="1:30" ht="11.25" customHeight="1">
      <c r="A5" s="340"/>
      <c r="B5" s="340"/>
      <c r="C5" s="990"/>
      <c r="D5" s="1577" t="s">
        <v>445</v>
      </c>
      <c r="E5" s="1577"/>
      <c r="F5" s="1577"/>
      <c r="G5" s="1577"/>
      <c r="H5" s="1577"/>
      <c r="I5" s="1577"/>
      <c r="J5" s="1577"/>
      <c r="K5" s="1577"/>
      <c r="L5" s="1577"/>
      <c r="M5" s="1577"/>
      <c r="N5" s="1577"/>
      <c r="O5" s="1577"/>
      <c r="P5" s="1577"/>
      <c r="Q5" s="1577"/>
      <c r="R5" s="1577"/>
      <c r="S5" s="646"/>
      <c r="T5" s="647"/>
      <c r="U5" s="647"/>
      <c r="V5" s="992"/>
      <c r="W5" s="647"/>
      <c r="X5" s="647"/>
      <c r="Y5" s="647"/>
      <c r="Z5" s="647"/>
    </row>
    <row r="6" spans="1:30" ht="33" customHeight="1">
      <c r="A6" s="340"/>
      <c r="B6" s="340"/>
      <c r="C6" s="990"/>
      <c r="D6" s="1599" t="s">
        <v>264</v>
      </c>
      <c r="E6" s="1599"/>
      <c r="F6" s="1599"/>
      <c r="G6" s="648"/>
      <c r="H6" s="1599" t="s">
        <v>265</v>
      </c>
      <c r="I6" s="1599"/>
      <c r="J6" s="1599"/>
      <c r="K6" s="345"/>
      <c r="L6" s="1599" t="s">
        <v>266</v>
      </c>
      <c r="M6" s="1599"/>
      <c r="N6" s="1599"/>
      <c r="O6" s="345"/>
      <c r="P6" s="1599" t="s">
        <v>268</v>
      </c>
      <c r="Q6" s="1599"/>
      <c r="R6" s="1599"/>
      <c r="S6" s="344"/>
      <c r="T6" s="1608" t="s">
        <v>355</v>
      </c>
      <c r="U6" s="1608"/>
      <c r="V6" s="1608"/>
      <c r="W6" s="468"/>
      <c r="X6" s="1571" t="s">
        <v>356</v>
      </c>
      <c r="Y6" s="1487"/>
      <c r="Z6" s="1571" t="s">
        <v>301</v>
      </c>
    </row>
    <row r="7" spans="1:30" s="186" customFormat="1" ht="11.25" customHeight="1">
      <c r="A7" s="467"/>
      <c r="B7" s="467"/>
      <c r="C7" s="990"/>
      <c r="D7" s="1607" t="s">
        <v>22</v>
      </c>
      <c r="E7" s="1607"/>
      <c r="F7" s="1607"/>
      <c r="G7" s="649"/>
      <c r="H7" s="650"/>
      <c r="I7" s="650"/>
      <c r="J7" s="650"/>
      <c r="K7" s="651"/>
      <c r="L7" s="650"/>
      <c r="M7" s="650"/>
      <c r="N7" s="650"/>
      <c r="O7" s="651"/>
      <c r="P7" s="1607" t="s">
        <v>23</v>
      </c>
      <c r="Q7" s="1607"/>
      <c r="R7" s="1607"/>
      <c r="S7" s="652"/>
      <c r="T7" s="1608"/>
      <c r="U7" s="1608"/>
      <c r="V7" s="1608"/>
      <c r="W7" s="469"/>
      <c r="X7" s="1571"/>
      <c r="Y7" s="653"/>
      <c r="Z7" s="1571"/>
    </row>
    <row r="8" spans="1:30" ht="12.75" customHeight="1">
      <c r="A8" s="340"/>
      <c r="B8" s="340"/>
      <c r="C8" s="990" t="s">
        <v>15</v>
      </c>
      <c r="D8" s="250" t="s">
        <v>273</v>
      </c>
      <c r="E8" s="247" t="s">
        <v>358</v>
      </c>
      <c r="F8" s="347" t="s">
        <v>359</v>
      </c>
      <c r="G8" s="249"/>
      <c r="H8" s="250" t="s">
        <v>273</v>
      </c>
      <c r="I8" s="247" t="s">
        <v>358</v>
      </c>
      <c r="J8" s="347" t="s">
        <v>359</v>
      </c>
      <c r="K8" s="249"/>
      <c r="L8" s="250" t="s">
        <v>273</v>
      </c>
      <c r="M8" s="247" t="s">
        <v>358</v>
      </c>
      <c r="N8" s="347" t="s">
        <v>359</v>
      </c>
      <c r="O8" s="654"/>
      <c r="P8" s="250" t="s">
        <v>273</v>
      </c>
      <c r="Q8" s="247" t="s">
        <v>358</v>
      </c>
      <c r="R8" s="347" t="s">
        <v>359</v>
      </c>
      <c r="S8" s="655"/>
      <c r="T8" s="250" t="s">
        <v>273</v>
      </c>
      <c r="U8" s="247" t="s">
        <v>358</v>
      </c>
      <c r="V8" s="347" t="s">
        <v>359</v>
      </c>
      <c r="W8" s="656"/>
      <c r="X8" s="252" t="s">
        <v>273</v>
      </c>
      <c r="Y8" s="655"/>
      <c r="Z8" s="349" t="s">
        <v>0</v>
      </c>
    </row>
    <row r="9" spans="1:30" s="186" customFormat="1" ht="11.25" customHeight="1">
      <c r="A9" s="467"/>
      <c r="B9" s="467"/>
      <c r="C9" s="990"/>
      <c r="D9" s="657"/>
      <c r="E9" s="658"/>
      <c r="F9" s="470" t="s">
        <v>25</v>
      </c>
      <c r="G9" s="470"/>
      <c r="H9" s="657"/>
      <c r="I9" s="658"/>
      <c r="J9" s="470" t="s">
        <v>25</v>
      </c>
      <c r="K9" s="470"/>
      <c r="L9" s="657"/>
      <c r="M9" s="658"/>
      <c r="N9" s="470" t="s">
        <v>25</v>
      </c>
      <c r="O9" s="659"/>
      <c r="P9" s="657"/>
      <c r="Q9" s="658"/>
      <c r="R9" s="470" t="s">
        <v>25</v>
      </c>
      <c r="S9" s="657"/>
      <c r="T9" s="993"/>
      <c r="U9" s="993"/>
      <c r="V9" s="994"/>
      <c r="W9" s="657"/>
      <c r="X9" s="657"/>
      <c r="Y9" s="657"/>
      <c r="Z9" s="470"/>
    </row>
    <row r="10" spans="1:30" ht="11.25" customHeight="1">
      <c r="A10" s="1584" t="s">
        <v>306</v>
      </c>
      <c r="B10" s="1583"/>
      <c r="C10" s="995"/>
      <c r="D10" s="342"/>
      <c r="E10" s="660"/>
      <c r="F10" s="340"/>
      <c r="G10" s="340"/>
      <c r="H10" s="970"/>
      <c r="I10" s="660"/>
      <c r="J10" s="340"/>
      <c r="K10" s="340"/>
      <c r="L10" s="970"/>
      <c r="M10" s="660"/>
      <c r="N10" s="340"/>
      <c r="O10" s="340"/>
      <c r="P10" s="342"/>
      <c r="Q10" s="660"/>
      <c r="R10" s="340"/>
      <c r="S10" s="342"/>
      <c r="T10" s="356"/>
      <c r="U10" s="356"/>
      <c r="V10" s="996"/>
      <c r="W10" s="356"/>
      <c r="X10" s="356"/>
      <c r="Y10" s="356"/>
      <c r="Z10" s="340"/>
    </row>
    <row r="11" spans="1:30" ht="11.25" customHeight="1">
      <c r="A11" s="1597" t="s">
        <v>307</v>
      </c>
      <c r="B11" s="1583"/>
      <c r="C11" s="995"/>
      <c r="D11" s="661">
        <v>50.6</v>
      </c>
      <c r="E11" s="662" t="s">
        <v>358</v>
      </c>
      <c r="F11" s="663">
        <v>0.2</v>
      </c>
      <c r="G11" s="662"/>
      <c r="H11" s="661">
        <v>3.9</v>
      </c>
      <c r="I11" s="662" t="s">
        <v>358</v>
      </c>
      <c r="J11" s="663">
        <v>0.1</v>
      </c>
      <c r="K11" s="662"/>
      <c r="L11" s="661">
        <v>26.6</v>
      </c>
      <c r="M11" s="662" t="s">
        <v>358</v>
      </c>
      <c r="N11" s="663">
        <v>0.1</v>
      </c>
      <c r="O11" s="662"/>
      <c r="P11" s="661">
        <v>0.9</v>
      </c>
      <c r="Q11" s="662" t="s">
        <v>358</v>
      </c>
      <c r="R11" s="663">
        <v>0</v>
      </c>
      <c r="S11" s="662"/>
      <c r="T11" s="661">
        <v>82</v>
      </c>
      <c r="U11" s="661" t="s">
        <v>358</v>
      </c>
      <c r="V11" s="997">
        <v>0.1</v>
      </c>
      <c r="W11" s="360"/>
      <c r="X11" s="661">
        <v>18</v>
      </c>
      <c r="Y11" s="662"/>
      <c r="Z11" s="360">
        <v>502.3</v>
      </c>
      <c r="AA11" s="427"/>
      <c r="AB11" s="1392"/>
      <c r="AC11" s="1392"/>
      <c r="AD11" s="999"/>
    </row>
    <row r="12" spans="1:30" ht="11.25" customHeight="1">
      <c r="A12" s="1597" t="s">
        <v>308</v>
      </c>
      <c r="B12" s="1583"/>
      <c r="C12" s="995"/>
      <c r="D12" s="661">
        <v>74.400000000000006</v>
      </c>
      <c r="E12" s="662" t="s">
        <v>358</v>
      </c>
      <c r="F12" s="663">
        <v>0.1</v>
      </c>
      <c r="G12" s="662"/>
      <c r="H12" s="661">
        <v>2</v>
      </c>
      <c r="I12" s="662" t="s">
        <v>358</v>
      </c>
      <c r="J12" s="663">
        <v>0</v>
      </c>
      <c r="K12" s="662"/>
      <c r="L12" s="661">
        <v>9.5</v>
      </c>
      <c r="M12" s="662" t="s">
        <v>358</v>
      </c>
      <c r="N12" s="663">
        <v>0.1</v>
      </c>
      <c r="O12" s="662"/>
      <c r="P12" s="661">
        <v>0.8</v>
      </c>
      <c r="Q12" s="662" t="s">
        <v>358</v>
      </c>
      <c r="R12" s="663">
        <v>0</v>
      </c>
      <c r="S12" s="662"/>
      <c r="T12" s="661">
        <v>86.6</v>
      </c>
      <c r="U12" s="661" t="s">
        <v>358</v>
      </c>
      <c r="V12" s="997">
        <v>0.1</v>
      </c>
      <c r="W12" s="360"/>
      <c r="X12" s="661">
        <v>13.4</v>
      </c>
      <c r="Y12" s="662"/>
      <c r="Z12" s="360">
        <v>502.6</v>
      </c>
      <c r="AA12" s="427"/>
    </row>
    <row r="13" spans="1:30" ht="11.25" customHeight="1">
      <c r="A13" s="1492"/>
      <c r="B13" s="1493"/>
      <c r="C13" s="998"/>
      <c r="D13" s="661"/>
      <c r="E13" s="662"/>
      <c r="F13" s="663"/>
      <c r="G13" s="662"/>
      <c r="H13" s="661"/>
      <c r="I13" s="662"/>
      <c r="J13" s="663"/>
      <c r="K13" s="662"/>
      <c r="L13" s="661"/>
      <c r="M13" s="662"/>
      <c r="N13" s="663"/>
      <c r="O13" s="662"/>
      <c r="P13" s="661"/>
      <c r="Q13" s="662"/>
      <c r="R13" s="663"/>
      <c r="S13" s="662"/>
      <c r="T13" s="661"/>
      <c r="U13" s="661"/>
      <c r="V13" s="997"/>
      <c r="W13" s="360"/>
      <c r="X13" s="661"/>
      <c r="Y13" s="662"/>
      <c r="Z13" s="360"/>
      <c r="AA13" s="427"/>
    </row>
    <row r="14" spans="1:30" ht="12.75" customHeight="1">
      <c r="A14" s="1597" t="s">
        <v>309</v>
      </c>
      <c r="B14" s="1583"/>
      <c r="C14" s="995">
        <v>7</v>
      </c>
      <c r="D14" s="661">
        <v>62.2</v>
      </c>
      <c r="E14" s="662" t="s">
        <v>358</v>
      </c>
      <c r="F14" s="663">
        <v>0.5</v>
      </c>
      <c r="G14" s="662"/>
      <c r="H14" s="661">
        <v>1.8</v>
      </c>
      <c r="I14" s="662" t="s">
        <v>358</v>
      </c>
      <c r="J14" s="663">
        <v>0.1</v>
      </c>
      <c r="K14" s="662"/>
      <c r="L14" s="661">
        <v>10</v>
      </c>
      <c r="M14" s="662" t="s">
        <v>358</v>
      </c>
      <c r="N14" s="663">
        <v>0.3</v>
      </c>
      <c r="O14" s="662"/>
      <c r="P14" s="661">
        <v>0.5</v>
      </c>
      <c r="Q14" s="662" t="s">
        <v>358</v>
      </c>
      <c r="R14" s="663">
        <v>0.1</v>
      </c>
      <c r="S14" s="662"/>
      <c r="T14" s="661">
        <v>74.599999999999994</v>
      </c>
      <c r="U14" s="661" t="s">
        <v>358</v>
      </c>
      <c r="V14" s="997">
        <v>0.5</v>
      </c>
      <c r="W14" s="360"/>
      <c r="X14" s="661">
        <v>25.4</v>
      </c>
      <c r="Y14" s="662"/>
      <c r="Z14" s="360">
        <v>44.5</v>
      </c>
      <c r="AA14" s="427"/>
    </row>
    <row r="15" spans="1:30" ht="12.75" customHeight="1">
      <c r="A15" s="1597" t="s">
        <v>310</v>
      </c>
      <c r="B15" s="1583"/>
      <c r="C15" s="995">
        <v>7</v>
      </c>
      <c r="D15" s="661">
        <v>68.5</v>
      </c>
      <c r="E15" s="662" t="s">
        <v>358</v>
      </c>
      <c r="F15" s="663">
        <v>0.5</v>
      </c>
      <c r="G15" s="662"/>
      <c r="H15" s="661">
        <v>1</v>
      </c>
      <c r="I15" s="662" t="s">
        <v>358</v>
      </c>
      <c r="J15" s="663">
        <v>0.1</v>
      </c>
      <c r="K15" s="662"/>
      <c r="L15" s="661">
        <v>11.4</v>
      </c>
      <c r="M15" s="662" t="s">
        <v>358</v>
      </c>
      <c r="N15" s="663">
        <v>0.3</v>
      </c>
      <c r="O15" s="662"/>
      <c r="P15" s="661">
        <v>0.4</v>
      </c>
      <c r="Q15" s="662" t="s">
        <v>358</v>
      </c>
      <c r="R15" s="663">
        <v>0.1</v>
      </c>
      <c r="S15" s="662"/>
      <c r="T15" s="661">
        <v>81.3</v>
      </c>
      <c r="U15" s="661" t="s">
        <v>358</v>
      </c>
      <c r="V15" s="997">
        <v>0.4</v>
      </c>
      <c r="W15" s="360"/>
      <c r="X15" s="661">
        <v>18.7</v>
      </c>
      <c r="Y15" s="662"/>
      <c r="Z15" s="360">
        <v>50.2</v>
      </c>
      <c r="AA15" s="427"/>
    </row>
    <row r="16" spans="1:30" ht="12.75" customHeight="1">
      <c r="A16" s="1597" t="s">
        <v>311</v>
      </c>
      <c r="B16" s="1583"/>
      <c r="C16" s="995">
        <v>7</v>
      </c>
      <c r="D16" s="661">
        <v>81.599999999999994</v>
      </c>
      <c r="E16" s="662" t="s">
        <v>358</v>
      </c>
      <c r="F16" s="663">
        <v>0.4</v>
      </c>
      <c r="G16" s="662"/>
      <c r="H16" s="661">
        <v>1.4</v>
      </c>
      <c r="I16" s="662" t="s">
        <v>358</v>
      </c>
      <c r="J16" s="663">
        <v>0.1</v>
      </c>
      <c r="K16" s="662"/>
      <c r="L16" s="661">
        <v>8.8000000000000007</v>
      </c>
      <c r="M16" s="662" t="s">
        <v>358</v>
      </c>
      <c r="N16" s="663">
        <v>0.3</v>
      </c>
      <c r="O16" s="662"/>
      <c r="P16" s="661">
        <v>0.3</v>
      </c>
      <c r="Q16" s="662" t="s">
        <v>358</v>
      </c>
      <c r="R16" s="663">
        <v>0.1</v>
      </c>
      <c r="S16" s="662"/>
      <c r="T16" s="661">
        <v>92.1</v>
      </c>
      <c r="U16" s="661" t="s">
        <v>358</v>
      </c>
      <c r="V16" s="997">
        <v>0.3</v>
      </c>
      <c r="W16" s="360"/>
      <c r="X16" s="661">
        <v>7.9</v>
      </c>
      <c r="Y16" s="662"/>
      <c r="Z16" s="360">
        <v>57.3</v>
      </c>
      <c r="AA16" s="427"/>
    </row>
    <row r="17" spans="1:28" ht="12.75" customHeight="1">
      <c r="A17" s="1597" t="s">
        <v>360</v>
      </c>
      <c r="B17" s="1583"/>
      <c r="C17" s="995">
        <v>7</v>
      </c>
      <c r="D17" s="661">
        <v>80.400000000000006</v>
      </c>
      <c r="E17" s="662" t="s">
        <v>358</v>
      </c>
      <c r="F17" s="663">
        <v>0.1</v>
      </c>
      <c r="G17" s="662"/>
      <c r="H17" s="661">
        <v>2</v>
      </c>
      <c r="I17" s="662" t="s">
        <v>358</v>
      </c>
      <c r="J17" s="663">
        <v>0.1</v>
      </c>
      <c r="K17" s="662"/>
      <c r="L17" s="661">
        <v>12</v>
      </c>
      <c r="M17" s="662" t="s">
        <v>358</v>
      </c>
      <c r="N17" s="663">
        <v>0.1</v>
      </c>
      <c r="O17" s="662"/>
      <c r="P17" s="661">
        <v>0.5</v>
      </c>
      <c r="Q17" s="662" t="s">
        <v>358</v>
      </c>
      <c r="R17" s="663">
        <v>0</v>
      </c>
      <c r="S17" s="662"/>
      <c r="T17" s="661">
        <v>94.9</v>
      </c>
      <c r="U17" s="661" t="s">
        <v>358</v>
      </c>
      <c r="V17" s="997">
        <v>0.1</v>
      </c>
      <c r="W17" s="360"/>
      <c r="X17" s="661">
        <v>5.0999999999999996</v>
      </c>
      <c r="Y17" s="662"/>
      <c r="Z17" s="360">
        <v>384.9</v>
      </c>
      <c r="AA17" s="427"/>
    </row>
    <row r="18" spans="1:28" ht="12.75" customHeight="1">
      <c r="A18" s="1597" t="s">
        <v>313</v>
      </c>
      <c r="B18" s="1583"/>
      <c r="C18" s="995">
        <v>7</v>
      </c>
      <c r="D18" s="661">
        <v>75.7</v>
      </c>
      <c r="E18" s="662" t="s">
        <v>358</v>
      </c>
      <c r="F18" s="663">
        <v>0.9</v>
      </c>
      <c r="G18" s="662"/>
      <c r="H18" s="661">
        <v>1.7</v>
      </c>
      <c r="I18" s="662" t="s">
        <v>358</v>
      </c>
      <c r="J18" s="663">
        <v>0.3</v>
      </c>
      <c r="K18" s="662"/>
      <c r="L18" s="661">
        <v>11.1</v>
      </c>
      <c r="M18" s="662" t="s">
        <v>358</v>
      </c>
      <c r="N18" s="663">
        <v>0.7</v>
      </c>
      <c r="O18" s="662"/>
      <c r="P18" s="661">
        <v>0.7</v>
      </c>
      <c r="Q18" s="662" t="s">
        <v>358</v>
      </c>
      <c r="R18" s="663">
        <v>0.2</v>
      </c>
      <c r="S18" s="662"/>
      <c r="T18" s="661">
        <v>89.2</v>
      </c>
      <c r="U18" s="661" t="s">
        <v>358</v>
      </c>
      <c r="V18" s="997">
        <v>0.7</v>
      </c>
      <c r="W18" s="360"/>
      <c r="X18" s="661">
        <v>10.8</v>
      </c>
      <c r="Y18" s="662"/>
      <c r="Z18" s="360">
        <v>10.9</v>
      </c>
      <c r="AA18" s="427"/>
    </row>
    <row r="19" spans="1:28" ht="11.25" customHeight="1">
      <c r="A19" s="1492"/>
      <c r="B19" s="1493"/>
      <c r="C19" s="998"/>
      <c r="D19" s="661"/>
      <c r="E19" s="662"/>
      <c r="F19" s="663"/>
      <c r="G19" s="662"/>
      <c r="H19" s="661"/>
      <c r="I19" s="662"/>
      <c r="J19" s="663"/>
      <c r="K19" s="662"/>
      <c r="L19" s="661"/>
      <c r="M19" s="662"/>
      <c r="N19" s="663"/>
      <c r="O19" s="662"/>
      <c r="P19" s="661"/>
      <c r="Q19" s="662"/>
      <c r="R19" s="663"/>
      <c r="S19" s="662"/>
      <c r="T19" s="661"/>
      <c r="U19" s="661"/>
      <c r="V19" s="997"/>
      <c r="W19" s="360"/>
      <c r="X19" s="661"/>
      <c r="Y19" s="662"/>
      <c r="Z19" s="360"/>
      <c r="AA19" s="427"/>
      <c r="AB19" s="999"/>
    </row>
    <row r="20" spans="1:28" ht="11.25" customHeight="1">
      <c r="A20" s="1597" t="s">
        <v>314</v>
      </c>
      <c r="B20" s="1583"/>
      <c r="C20" s="995"/>
      <c r="D20" s="661">
        <v>80.099999999999994</v>
      </c>
      <c r="E20" s="662" t="s">
        <v>358</v>
      </c>
      <c r="F20" s="663">
        <v>0.2</v>
      </c>
      <c r="G20" s="662"/>
      <c r="H20" s="661">
        <v>1.2</v>
      </c>
      <c r="I20" s="662" t="s">
        <v>358</v>
      </c>
      <c r="J20" s="663">
        <v>0.1</v>
      </c>
      <c r="K20" s="662"/>
      <c r="L20" s="661">
        <v>7.4</v>
      </c>
      <c r="M20" s="662" t="s">
        <v>358</v>
      </c>
      <c r="N20" s="663">
        <v>0.1</v>
      </c>
      <c r="O20" s="662"/>
      <c r="P20" s="661">
        <v>0.3</v>
      </c>
      <c r="Q20" s="662" t="s">
        <v>358</v>
      </c>
      <c r="R20" s="663">
        <v>0</v>
      </c>
      <c r="S20" s="662"/>
      <c r="T20" s="661">
        <v>89</v>
      </c>
      <c r="U20" s="661" t="s">
        <v>358</v>
      </c>
      <c r="V20" s="997">
        <v>0.2</v>
      </c>
      <c r="W20" s="360"/>
      <c r="X20" s="661">
        <v>11</v>
      </c>
      <c r="Y20" s="662"/>
      <c r="Z20" s="360">
        <v>177</v>
      </c>
      <c r="AA20" s="427"/>
    </row>
    <row r="21" spans="1:28" ht="11.25" customHeight="1">
      <c r="A21" s="1597" t="s">
        <v>315</v>
      </c>
      <c r="B21" s="1583"/>
      <c r="C21" s="995"/>
      <c r="D21" s="661">
        <v>74.8</v>
      </c>
      <c r="E21" s="662" t="s">
        <v>358</v>
      </c>
      <c r="F21" s="663">
        <v>0.2</v>
      </c>
      <c r="G21" s="662"/>
      <c r="H21" s="661">
        <v>1.7</v>
      </c>
      <c r="I21" s="662" t="s">
        <v>358</v>
      </c>
      <c r="J21" s="663">
        <v>0.1</v>
      </c>
      <c r="K21" s="662"/>
      <c r="L21" s="661">
        <v>8.6999999999999993</v>
      </c>
      <c r="M21" s="662" t="s">
        <v>358</v>
      </c>
      <c r="N21" s="663">
        <v>0.2</v>
      </c>
      <c r="O21" s="662"/>
      <c r="P21" s="661">
        <v>0.5</v>
      </c>
      <c r="Q21" s="662" t="s">
        <v>358</v>
      </c>
      <c r="R21" s="663">
        <v>0</v>
      </c>
      <c r="S21" s="662"/>
      <c r="T21" s="661">
        <v>85.7</v>
      </c>
      <c r="U21" s="661" t="s">
        <v>358</v>
      </c>
      <c r="V21" s="997">
        <v>0.2</v>
      </c>
      <c r="W21" s="360"/>
      <c r="X21" s="661">
        <v>14.3</v>
      </c>
      <c r="Y21" s="662"/>
      <c r="Z21" s="360">
        <v>164.1</v>
      </c>
      <c r="AA21" s="427"/>
    </row>
    <row r="22" spans="1:28" ht="11.25" customHeight="1">
      <c r="A22" s="1492"/>
      <c r="B22" s="1493"/>
      <c r="C22" s="998"/>
      <c r="D22" s="661"/>
      <c r="E22" s="662"/>
      <c r="F22" s="663"/>
      <c r="G22" s="662"/>
      <c r="H22" s="661"/>
      <c r="I22" s="662"/>
      <c r="J22" s="663"/>
      <c r="K22" s="662"/>
      <c r="L22" s="661"/>
      <c r="M22" s="662"/>
      <c r="N22" s="663"/>
      <c r="O22" s="662"/>
      <c r="P22" s="661"/>
      <c r="Q22" s="662"/>
      <c r="R22" s="663"/>
      <c r="S22" s="662"/>
      <c r="T22" s="661"/>
      <c r="U22" s="661"/>
      <c r="V22" s="997"/>
      <c r="W22" s="360"/>
      <c r="X22" s="661"/>
      <c r="Y22" s="662"/>
      <c r="Z22" s="360"/>
      <c r="AA22" s="427"/>
    </row>
    <row r="23" spans="1:28" ht="11.25" customHeight="1">
      <c r="A23" s="1597" t="s">
        <v>316</v>
      </c>
      <c r="B23" s="1583"/>
      <c r="C23" s="995"/>
      <c r="D23" s="661">
        <v>54.6</v>
      </c>
      <c r="E23" s="662" t="s">
        <v>358</v>
      </c>
      <c r="F23" s="663">
        <v>0.3</v>
      </c>
      <c r="G23" s="662"/>
      <c r="H23" s="661">
        <v>2.2999999999999998</v>
      </c>
      <c r="I23" s="662" t="s">
        <v>358</v>
      </c>
      <c r="J23" s="663">
        <v>0.1</v>
      </c>
      <c r="K23" s="662"/>
      <c r="L23" s="661">
        <v>24</v>
      </c>
      <c r="M23" s="662" t="s">
        <v>358</v>
      </c>
      <c r="N23" s="663">
        <v>0.3</v>
      </c>
      <c r="O23" s="662"/>
      <c r="P23" s="661">
        <v>0.7</v>
      </c>
      <c r="Q23" s="662" t="s">
        <v>358</v>
      </c>
      <c r="R23" s="663">
        <v>0.1</v>
      </c>
      <c r="S23" s="662"/>
      <c r="T23" s="661">
        <v>81.599999999999994</v>
      </c>
      <c r="U23" s="661" t="s">
        <v>358</v>
      </c>
      <c r="V23" s="997">
        <v>0.2</v>
      </c>
      <c r="W23" s="360"/>
      <c r="X23" s="661">
        <v>18.399999999999999</v>
      </c>
      <c r="Y23" s="662"/>
      <c r="Z23" s="360">
        <v>123.5</v>
      </c>
      <c r="AA23" s="427"/>
    </row>
    <row r="24" spans="1:28" ht="11.25" customHeight="1">
      <c r="A24" s="1597" t="s">
        <v>317</v>
      </c>
      <c r="B24" s="1583"/>
      <c r="C24" s="995"/>
      <c r="D24" s="661">
        <v>60.8</v>
      </c>
      <c r="E24" s="662" t="s">
        <v>358</v>
      </c>
      <c r="F24" s="663">
        <v>0.6</v>
      </c>
      <c r="G24" s="662"/>
      <c r="H24" s="661">
        <v>1.2</v>
      </c>
      <c r="I24" s="662" t="s">
        <v>358</v>
      </c>
      <c r="J24" s="663">
        <v>0.1</v>
      </c>
      <c r="K24" s="662"/>
      <c r="L24" s="661">
        <v>15.4</v>
      </c>
      <c r="M24" s="662" t="s">
        <v>358</v>
      </c>
      <c r="N24" s="663">
        <v>0.4</v>
      </c>
      <c r="O24" s="662"/>
      <c r="P24" s="661">
        <v>1</v>
      </c>
      <c r="Q24" s="662" t="s">
        <v>358</v>
      </c>
      <c r="R24" s="663">
        <v>0.1</v>
      </c>
      <c r="S24" s="662"/>
      <c r="T24" s="661">
        <v>78.400000000000006</v>
      </c>
      <c r="U24" s="661" t="s">
        <v>358</v>
      </c>
      <c r="V24" s="997">
        <v>0.5</v>
      </c>
      <c r="W24" s="360"/>
      <c r="X24" s="661">
        <v>21.6</v>
      </c>
      <c r="Y24" s="662"/>
      <c r="Z24" s="360">
        <v>37</v>
      </c>
      <c r="AA24" s="427"/>
    </row>
    <row r="25" spans="1:28" ht="11.25" customHeight="1">
      <c r="A25" s="1597" t="s">
        <v>318</v>
      </c>
      <c r="B25" s="1583"/>
      <c r="C25" s="995"/>
      <c r="D25" s="661">
        <v>41.5</v>
      </c>
      <c r="E25" s="662" t="s">
        <v>358</v>
      </c>
      <c r="F25" s="663">
        <v>0.4</v>
      </c>
      <c r="G25" s="662"/>
      <c r="H25" s="661">
        <v>1.1000000000000001</v>
      </c>
      <c r="I25" s="662" t="s">
        <v>358</v>
      </c>
      <c r="J25" s="663">
        <v>0.1</v>
      </c>
      <c r="K25" s="662"/>
      <c r="L25" s="661">
        <v>16.8</v>
      </c>
      <c r="M25" s="662" t="s">
        <v>358</v>
      </c>
      <c r="N25" s="663">
        <v>0.3</v>
      </c>
      <c r="O25" s="662"/>
      <c r="P25" s="661">
        <v>1.3</v>
      </c>
      <c r="Q25" s="662" t="s">
        <v>358</v>
      </c>
      <c r="R25" s="663">
        <v>0.1</v>
      </c>
      <c r="S25" s="662"/>
      <c r="T25" s="661">
        <v>60.8</v>
      </c>
      <c r="U25" s="661" t="s">
        <v>358</v>
      </c>
      <c r="V25" s="997">
        <v>0.4</v>
      </c>
      <c r="W25" s="360"/>
      <c r="X25" s="661">
        <v>39.200000000000003</v>
      </c>
      <c r="Y25" s="662"/>
      <c r="Z25" s="360">
        <v>67.7</v>
      </c>
      <c r="AA25" s="427"/>
    </row>
    <row r="26" spans="1:28" ht="11.25" customHeight="1">
      <c r="A26" s="1597" t="s">
        <v>319</v>
      </c>
      <c r="B26" s="1583"/>
      <c r="C26" s="995"/>
      <c r="D26" s="661">
        <v>27.7</v>
      </c>
      <c r="E26" s="662" t="s">
        <v>358</v>
      </c>
      <c r="F26" s="663">
        <v>0.8</v>
      </c>
      <c r="G26" s="662"/>
      <c r="H26" s="661">
        <v>0.4</v>
      </c>
      <c r="I26" s="662" t="s">
        <v>358</v>
      </c>
      <c r="J26" s="663">
        <v>0.1</v>
      </c>
      <c r="K26" s="662"/>
      <c r="L26" s="661">
        <v>15.2</v>
      </c>
      <c r="M26" s="662" t="s">
        <v>358</v>
      </c>
      <c r="N26" s="663">
        <v>0.6</v>
      </c>
      <c r="O26" s="662"/>
      <c r="P26" s="661">
        <v>0.7</v>
      </c>
      <c r="Q26" s="662" t="s">
        <v>358</v>
      </c>
      <c r="R26" s="663">
        <v>0.1</v>
      </c>
      <c r="S26" s="662"/>
      <c r="T26" s="661">
        <v>44</v>
      </c>
      <c r="U26" s="661" t="s">
        <v>358</v>
      </c>
      <c r="V26" s="997">
        <v>0.9</v>
      </c>
      <c r="W26" s="360"/>
      <c r="X26" s="661">
        <v>56</v>
      </c>
      <c r="Y26" s="662"/>
      <c r="Z26" s="360">
        <v>17.600000000000001</v>
      </c>
      <c r="AA26" s="427"/>
    </row>
    <row r="27" spans="1:28" ht="11.25" customHeight="1">
      <c r="A27" s="1493"/>
      <c r="B27" s="1493"/>
      <c r="C27" s="998"/>
      <c r="D27" s="661"/>
      <c r="E27" s="662"/>
      <c r="F27" s="663"/>
      <c r="G27" s="662"/>
      <c r="H27" s="661"/>
      <c r="I27" s="662"/>
      <c r="J27" s="663"/>
      <c r="K27" s="662"/>
      <c r="L27" s="661"/>
      <c r="M27" s="662"/>
      <c r="N27" s="663"/>
      <c r="O27" s="662"/>
      <c r="P27" s="661"/>
      <c r="Q27" s="662"/>
      <c r="R27" s="663"/>
      <c r="S27" s="662"/>
      <c r="T27" s="661"/>
      <c r="U27" s="661"/>
      <c r="V27" s="997"/>
      <c r="W27" s="360"/>
      <c r="X27" s="661"/>
      <c r="Y27" s="662"/>
      <c r="Z27" s="360"/>
      <c r="AA27" s="427"/>
    </row>
    <row r="28" spans="1:28" ht="12.75" customHeight="1">
      <c r="A28" s="1597" t="s">
        <v>320</v>
      </c>
      <c r="B28" s="1583"/>
      <c r="C28" s="995">
        <v>8</v>
      </c>
      <c r="D28" s="661">
        <v>58.2</v>
      </c>
      <c r="E28" s="662" t="s">
        <v>358</v>
      </c>
      <c r="F28" s="663">
        <v>0.4</v>
      </c>
      <c r="G28" s="662"/>
      <c r="H28" s="661">
        <v>11.4</v>
      </c>
      <c r="I28" s="662" t="s">
        <v>358</v>
      </c>
      <c r="J28" s="663">
        <v>0.2</v>
      </c>
      <c r="K28" s="662"/>
      <c r="L28" s="661">
        <v>12.1</v>
      </c>
      <c r="M28" s="662" t="s">
        <v>358</v>
      </c>
      <c r="N28" s="663">
        <v>0.2</v>
      </c>
      <c r="O28" s="662"/>
      <c r="P28" s="661">
        <v>1.7</v>
      </c>
      <c r="Q28" s="662" t="s">
        <v>358</v>
      </c>
      <c r="R28" s="663">
        <v>0.1</v>
      </c>
      <c r="S28" s="662"/>
      <c r="T28" s="661">
        <v>83.4</v>
      </c>
      <c r="U28" s="661" t="s">
        <v>358</v>
      </c>
      <c r="V28" s="997">
        <v>0.3</v>
      </c>
      <c r="W28" s="360"/>
      <c r="X28" s="661">
        <v>16.600000000000001</v>
      </c>
      <c r="Y28" s="662"/>
      <c r="Z28" s="360">
        <v>89.5</v>
      </c>
      <c r="AA28" s="427"/>
    </row>
    <row r="29" spans="1:28" ht="12.75" customHeight="1">
      <c r="A29" s="355"/>
      <c r="B29" s="1492" t="s">
        <v>321</v>
      </c>
      <c r="C29" s="995">
        <v>8</v>
      </c>
      <c r="D29" s="661">
        <v>59.6</v>
      </c>
      <c r="E29" s="662" t="s">
        <v>358</v>
      </c>
      <c r="F29" s="663">
        <v>1.5</v>
      </c>
      <c r="G29" s="662"/>
      <c r="H29" s="661">
        <v>15.5</v>
      </c>
      <c r="I29" s="662" t="s">
        <v>358</v>
      </c>
      <c r="J29" s="663">
        <v>1.1000000000000001</v>
      </c>
      <c r="K29" s="662"/>
      <c r="L29" s="661">
        <v>10.8</v>
      </c>
      <c r="M29" s="662" t="s">
        <v>358</v>
      </c>
      <c r="N29" s="663">
        <v>0.9</v>
      </c>
      <c r="O29" s="662"/>
      <c r="P29" s="661">
        <v>1.4</v>
      </c>
      <c r="Q29" s="662" t="s">
        <v>358</v>
      </c>
      <c r="R29" s="663">
        <v>0.4</v>
      </c>
      <c r="S29" s="662"/>
      <c r="T29" s="661">
        <v>87.4</v>
      </c>
      <c r="U29" s="661" t="s">
        <v>358</v>
      </c>
      <c r="V29" s="997">
        <v>1</v>
      </c>
      <c r="W29" s="360"/>
      <c r="X29" s="661">
        <v>12.6</v>
      </c>
      <c r="Y29" s="662"/>
      <c r="Z29" s="360">
        <v>5.5</v>
      </c>
      <c r="AA29" s="427"/>
    </row>
    <row r="30" spans="1:28" ht="12.75" customHeight="1">
      <c r="A30" s="355"/>
      <c r="B30" s="1492" t="s">
        <v>322</v>
      </c>
      <c r="C30" s="995">
        <v>8</v>
      </c>
      <c r="D30" s="661">
        <v>46.4</v>
      </c>
      <c r="E30" s="662" t="s">
        <v>358</v>
      </c>
      <c r="F30" s="663">
        <v>0.6</v>
      </c>
      <c r="G30" s="662"/>
      <c r="H30" s="661">
        <v>12.5</v>
      </c>
      <c r="I30" s="662" t="s">
        <v>358</v>
      </c>
      <c r="J30" s="663">
        <v>0.4</v>
      </c>
      <c r="K30" s="662"/>
      <c r="L30" s="661">
        <v>15.2</v>
      </c>
      <c r="M30" s="662" t="s">
        <v>358</v>
      </c>
      <c r="N30" s="663">
        <v>0.5</v>
      </c>
      <c r="O30" s="662"/>
      <c r="P30" s="661">
        <v>2</v>
      </c>
      <c r="Q30" s="662" t="s">
        <v>358</v>
      </c>
      <c r="R30" s="663">
        <v>0.2</v>
      </c>
      <c r="S30" s="662"/>
      <c r="T30" s="661">
        <v>76.2</v>
      </c>
      <c r="U30" s="661" t="s">
        <v>358</v>
      </c>
      <c r="V30" s="997">
        <v>0.6</v>
      </c>
      <c r="W30" s="360"/>
      <c r="X30" s="661">
        <v>23.8</v>
      </c>
      <c r="Y30" s="662"/>
      <c r="Z30" s="360">
        <v>27.6</v>
      </c>
      <c r="AA30" s="427"/>
    </row>
    <row r="31" spans="1:28" ht="12.75" customHeight="1">
      <c r="A31" s="355"/>
      <c r="B31" s="1492" t="s">
        <v>323</v>
      </c>
      <c r="C31" s="995">
        <v>8</v>
      </c>
      <c r="D31" s="661">
        <v>64.400000000000006</v>
      </c>
      <c r="E31" s="662" t="s">
        <v>358</v>
      </c>
      <c r="F31" s="663">
        <v>0.8</v>
      </c>
      <c r="G31" s="662"/>
      <c r="H31" s="661">
        <v>10.5</v>
      </c>
      <c r="I31" s="662" t="s">
        <v>358</v>
      </c>
      <c r="J31" s="663">
        <v>0.5</v>
      </c>
      <c r="K31" s="662"/>
      <c r="L31" s="661">
        <v>10.5</v>
      </c>
      <c r="M31" s="662" t="s">
        <v>358</v>
      </c>
      <c r="N31" s="663">
        <v>0.5</v>
      </c>
      <c r="O31" s="662"/>
      <c r="P31" s="661">
        <v>0.9</v>
      </c>
      <c r="Q31" s="662" t="s">
        <v>358</v>
      </c>
      <c r="R31" s="663">
        <v>0.2</v>
      </c>
      <c r="S31" s="662"/>
      <c r="T31" s="661">
        <v>86.3</v>
      </c>
      <c r="U31" s="661" t="s">
        <v>358</v>
      </c>
      <c r="V31" s="997">
        <v>0.6</v>
      </c>
      <c r="W31" s="360"/>
      <c r="X31" s="661">
        <v>13.7</v>
      </c>
      <c r="Y31" s="662"/>
      <c r="Z31" s="360">
        <v>16.7</v>
      </c>
      <c r="AA31" s="427"/>
    </row>
    <row r="32" spans="1:28" ht="12.75" customHeight="1">
      <c r="A32" s="355"/>
      <c r="B32" s="1492" t="s">
        <v>324</v>
      </c>
      <c r="C32" s="995">
        <v>8</v>
      </c>
      <c r="D32" s="661">
        <v>63.3</v>
      </c>
      <c r="E32" s="662" t="s">
        <v>358</v>
      </c>
      <c r="F32" s="663">
        <v>0.7</v>
      </c>
      <c r="G32" s="662"/>
      <c r="H32" s="661">
        <v>13.2</v>
      </c>
      <c r="I32" s="662" t="s">
        <v>358</v>
      </c>
      <c r="J32" s="663">
        <v>0.5</v>
      </c>
      <c r="K32" s="662"/>
      <c r="L32" s="661">
        <v>11.6</v>
      </c>
      <c r="M32" s="662" t="s">
        <v>358</v>
      </c>
      <c r="N32" s="663">
        <v>0.5</v>
      </c>
      <c r="O32" s="662"/>
      <c r="P32" s="661">
        <v>1.4</v>
      </c>
      <c r="Q32" s="662" t="s">
        <v>358</v>
      </c>
      <c r="R32" s="663">
        <v>0.2</v>
      </c>
      <c r="S32" s="662"/>
      <c r="T32" s="661">
        <v>89.5</v>
      </c>
      <c r="U32" s="661" t="s">
        <v>358</v>
      </c>
      <c r="V32" s="997">
        <v>0.5</v>
      </c>
      <c r="W32" s="360"/>
      <c r="X32" s="661">
        <v>10.5</v>
      </c>
      <c r="Y32" s="662"/>
      <c r="Z32" s="360">
        <v>23.5</v>
      </c>
      <c r="AA32" s="427"/>
    </row>
    <row r="33" spans="1:27" ht="12.75" customHeight="1">
      <c r="A33" s="355"/>
      <c r="B33" s="1492" t="s">
        <v>325</v>
      </c>
      <c r="C33" s="995">
        <v>8</v>
      </c>
      <c r="D33" s="661">
        <v>65.8</v>
      </c>
      <c r="E33" s="662" t="s">
        <v>358</v>
      </c>
      <c r="F33" s="663">
        <v>0.8</v>
      </c>
      <c r="G33" s="662"/>
      <c r="H33" s="661">
        <v>6.5</v>
      </c>
      <c r="I33" s="662" t="s">
        <v>358</v>
      </c>
      <c r="J33" s="663">
        <v>0.4</v>
      </c>
      <c r="K33" s="662"/>
      <c r="L33" s="661">
        <v>8.9</v>
      </c>
      <c r="M33" s="662" t="s">
        <v>358</v>
      </c>
      <c r="N33" s="663">
        <v>0.5</v>
      </c>
      <c r="O33" s="662"/>
      <c r="P33" s="661">
        <v>2.2999999999999998</v>
      </c>
      <c r="Q33" s="662" t="s">
        <v>358</v>
      </c>
      <c r="R33" s="663">
        <v>0.3</v>
      </c>
      <c r="S33" s="662"/>
      <c r="T33" s="661">
        <v>83.5</v>
      </c>
      <c r="U33" s="661" t="s">
        <v>358</v>
      </c>
      <c r="V33" s="997">
        <v>0.7</v>
      </c>
      <c r="W33" s="360"/>
      <c r="X33" s="661">
        <v>16.5</v>
      </c>
      <c r="Y33" s="662"/>
      <c r="Z33" s="360">
        <v>16.2</v>
      </c>
      <c r="AA33" s="427"/>
    </row>
    <row r="34" spans="1:27" ht="12.75" customHeight="1">
      <c r="A34" s="1597" t="s">
        <v>1089</v>
      </c>
      <c r="B34" s="1583"/>
      <c r="C34" s="987">
        <v>8</v>
      </c>
      <c r="D34" s="661">
        <v>59.3</v>
      </c>
      <c r="E34" s="662" t="s">
        <v>358</v>
      </c>
      <c r="F34" s="663">
        <v>0.3</v>
      </c>
      <c r="G34" s="662"/>
      <c r="H34" s="661">
        <v>11.1</v>
      </c>
      <c r="I34" s="662" t="s">
        <v>358</v>
      </c>
      <c r="J34" s="663">
        <v>0.2</v>
      </c>
      <c r="K34" s="662"/>
      <c r="L34" s="661">
        <v>11.9</v>
      </c>
      <c r="M34" s="662" t="s">
        <v>358</v>
      </c>
      <c r="N34" s="663">
        <v>0.2</v>
      </c>
      <c r="O34" s="662"/>
      <c r="P34" s="661">
        <v>1.3</v>
      </c>
      <c r="Q34" s="662" t="s">
        <v>358</v>
      </c>
      <c r="R34" s="663">
        <v>0.1</v>
      </c>
      <c r="S34" s="662"/>
      <c r="T34" s="661">
        <v>83.6</v>
      </c>
      <c r="U34" s="661" t="s">
        <v>358</v>
      </c>
      <c r="V34" s="997">
        <v>0.2</v>
      </c>
      <c r="W34" s="360"/>
      <c r="X34" s="661">
        <v>16.399999999999999</v>
      </c>
      <c r="Y34" s="662"/>
      <c r="Z34" s="360">
        <v>115.1</v>
      </c>
      <c r="AA34" s="427"/>
    </row>
    <row r="35" spans="1:27" ht="11.25" customHeight="1">
      <c r="A35" s="1597" t="s">
        <v>327</v>
      </c>
      <c r="B35" s="1583"/>
      <c r="C35" s="987"/>
      <c r="D35" s="661">
        <v>21</v>
      </c>
      <c r="E35" s="662" t="s">
        <v>358</v>
      </c>
      <c r="F35" s="663">
        <v>1</v>
      </c>
      <c r="G35" s="662"/>
      <c r="H35" s="661">
        <v>0.9</v>
      </c>
      <c r="I35" s="662" t="s">
        <v>358</v>
      </c>
      <c r="J35" s="663">
        <v>0.2</v>
      </c>
      <c r="K35" s="662"/>
      <c r="L35" s="661">
        <v>1</v>
      </c>
      <c r="M35" s="662" t="s">
        <v>358</v>
      </c>
      <c r="N35" s="663">
        <v>0.2</v>
      </c>
      <c r="O35" s="662"/>
      <c r="P35" s="661">
        <v>1</v>
      </c>
      <c r="Q35" s="662" t="s">
        <v>358</v>
      </c>
      <c r="R35" s="663">
        <v>0.2</v>
      </c>
      <c r="S35" s="662"/>
      <c r="T35" s="661">
        <v>23.9</v>
      </c>
      <c r="U35" s="661" t="s">
        <v>358</v>
      </c>
      <c r="V35" s="997">
        <v>1</v>
      </c>
      <c r="W35" s="360"/>
      <c r="X35" s="661">
        <v>76.099999999999994</v>
      </c>
      <c r="Y35" s="662"/>
      <c r="Z35" s="360">
        <v>9.8000000000000007</v>
      </c>
      <c r="AA35" s="427"/>
    </row>
    <row r="36" spans="1:27" ht="12.75" customHeight="1">
      <c r="A36" s="1597" t="s">
        <v>328</v>
      </c>
      <c r="B36" s="1583"/>
      <c r="C36" s="987">
        <v>9</v>
      </c>
      <c r="D36" s="661">
        <v>41.8</v>
      </c>
      <c r="E36" s="662" t="s">
        <v>358</v>
      </c>
      <c r="F36" s="663">
        <v>0.3</v>
      </c>
      <c r="G36" s="662"/>
      <c r="H36" s="661">
        <v>2</v>
      </c>
      <c r="I36" s="662" t="s">
        <v>358</v>
      </c>
      <c r="J36" s="663">
        <v>0.1</v>
      </c>
      <c r="K36" s="662"/>
      <c r="L36" s="661">
        <v>17.3</v>
      </c>
      <c r="M36" s="662" t="s">
        <v>358</v>
      </c>
      <c r="N36" s="663">
        <v>0.2</v>
      </c>
      <c r="O36" s="662"/>
      <c r="P36" s="661">
        <v>0.5</v>
      </c>
      <c r="Q36" s="662" t="s">
        <v>358</v>
      </c>
      <c r="R36" s="663">
        <v>0</v>
      </c>
      <c r="S36" s="662"/>
      <c r="T36" s="661">
        <v>61.6</v>
      </c>
      <c r="U36" s="661" t="s">
        <v>358</v>
      </c>
      <c r="V36" s="997">
        <v>0.3</v>
      </c>
      <c r="W36" s="360"/>
      <c r="X36" s="661">
        <v>38.4</v>
      </c>
      <c r="Y36" s="662"/>
      <c r="Z36" s="360">
        <v>125.5</v>
      </c>
      <c r="AA36" s="427"/>
    </row>
    <row r="37" spans="1:27" ht="11.25" customHeight="1">
      <c r="A37" s="355"/>
      <c r="B37" s="355"/>
      <c r="C37" s="990"/>
      <c r="D37" s="661"/>
      <c r="E37" s="662"/>
      <c r="F37" s="663"/>
      <c r="G37" s="662"/>
      <c r="H37" s="661"/>
      <c r="I37" s="662"/>
      <c r="J37" s="663"/>
      <c r="K37" s="662"/>
      <c r="L37" s="661"/>
      <c r="M37" s="662"/>
      <c r="N37" s="663"/>
      <c r="O37" s="662"/>
      <c r="P37" s="661"/>
      <c r="Q37" s="662"/>
      <c r="R37" s="663"/>
      <c r="S37" s="662"/>
      <c r="T37" s="661"/>
      <c r="U37" s="661"/>
      <c r="V37" s="997"/>
      <c r="W37" s="360"/>
      <c r="X37" s="661"/>
      <c r="Y37" s="662"/>
      <c r="Z37" s="360"/>
      <c r="AA37" s="427"/>
    </row>
    <row r="38" spans="1:27" ht="11.25" customHeight="1">
      <c r="A38" s="1597" t="s">
        <v>446</v>
      </c>
      <c r="B38" s="1583"/>
      <c r="C38" s="987"/>
      <c r="D38" s="661">
        <v>74</v>
      </c>
      <c r="E38" s="662" t="s">
        <v>358</v>
      </c>
      <c r="F38" s="663">
        <v>0.4</v>
      </c>
      <c r="G38" s="662"/>
      <c r="H38" s="661">
        <v>4.3</v>
      </c>
      <c r="I38" s="662" t="s">
        <v>358</v>
      </c>
      <c r="J38" s="663">
        <v>0.2</v>
      </c>
      <c r="K38" s="662"/>
      <c r="L38" s="661">
        <v>5.9</v>
      </c>
      <c r="M38" s="662" t="s">
        <v>358</v>
      </c>
      <c r="N38" s="663">
        <v>0.2</v>
      </c>
      <c r="O38" s="662"/>
      <c r="P38" s="661">
        <v>0.5</v>
      </c>
      <c r="Q38" s="662" t="s">
        <v>358</v>
      </c>
      <c r="R38" s="663">
        <v>0.1</v>
      </c>
      <c r="S38" s="662"/>
      <c r="T38" s="661">
        <v>84.8</v>
      </c>
      <c r="U38" s="661" t="s">
        <v>358</v>
      </c>
      <c r="V38" s="997">
        <v>0.3</v>
      </c>
      <c r="W38" s="360"/>
      <c r="X38" s="661">
        <v>15.2</v>
      </c>
      <c r="Y38" s="662"/>
      <c r="Z38" s="360">
        <v>80.7</v>
      </c>
      <c r="AA38" s="427"/>
    </row>
    <row r="39" spans="1:27" ht="11.25" customHeight="1">
      <c r="A39" s="1597" t="s">
        <v>419</v>
      </c>
      <c r="B39" s="1583"/>
      <c r="C39" s="987"/>
      <c r="D39" s="661">
        <v>56.8</v>
      </c>
      <c r="E39" s="662" t="s">
        <v>358</v>
      </c>
      <c r="F39" s="663">
        <v>0.3</v>
      </c>
      <c r="G39" s="662"/>
      <c r="H39" s="661">
        <v>2.5</v>
      </c>
      <c r="I39" s="662" t="s">
        <v>358</v>
      </c>
      <c r="J39" s="663">
        <v>0.1</v>
      </c>
      <c r="K39" s="662"/>
      <c r="L39" s="661">
        <v>12.8</v>
      </c>
      <c r="M39" s="662" t="s">
        <v>358</v>
      </c>
      <c r="N39" s="663">
        <v>0.2</v>
      </c>
      <c r="O39" s="662"/>
      <c r="P39" s="661">
        <v>0.8</v>
      </c>
      <c r="Q39" s="662" t="s">
        <v>358</v>
      </c>
      <c r="R39" s="663">
        <v>0.1</v>
      </c>
      <c r="S39" s="662"/>
      <c r="T39" s="661">
        <v>72.8</v>
      </c>
      <c r="U39" s="661" t="s">
        <v>358</v>
      </c>
      <c r="V39" s="997">
        <v>0.3</v>
      </c>
      <c r="W39" s="360"/>
      <c r="X39" s="661">
        <v>27.2</v>
      </c>
      <c r="Y39" s="662"/>
      <c r="Z39" s="360">
        <v>122.4</v>
      </c>
      <c r="AA39" s="427"/>
    </row>
    <row r="40" spans="1:27" ht="11.25" customHeight="1">
      <c r="A40" s="1493"/>
      <c r="B40" s="1493"/>
      <c r="C40" s="990"/>
      <c r="D40" s="661"/>
      <c r="E40" s="662"/>
      <c r="F40" s="663"/>
      <c r="G40" s="662"/>
      <c r="H40" s="661"/>
      <c r="I40" s="662"/>
      <c r="J40" s="663"/>
      <c r="K40" s="662"/>
      <c r="L40" s="661"/>
      <c r="M40" s="662"/>
      <c r="N40" s="663"/>
      <c r="O40" s="662"/>
      <c r="P40" s="661"/>
      <c r="Q40" s="662"/>
      <c r="R40" s="663"/>
      <c r="S40" s="662"/>
      <c r="T40" s="661"/>
      <c r="U40" s="661"/>
      <c r="V40" s="997"/>
      <c r="W40" s="360"/>
      <c r="X40" s="661"/>
      <c r="Y40" s="662"/>
      <c r="Z40" s="360"/>
      <c r="AA40" s="427"/>
    </row>
    <row r="41" spans="1:27" ht="11.25" customHeight="1">
      <c r="A41" s="1597" t="s">
        <v>333</v>
      </c>
      <c r="B41" s="1583"/>
      <c r="C41" s="987"/>
      <c r="D41" s="661">
        <v>85.8</v>
      </c>
      <c r="E41" s="662" t="s">
        <v>358</v>
      </c>
      <c r="F41" s="663">
        <v>0.3</v>
      </c>
      <c r="G41" s="662"/>
      <c r="H41" s="661">
        <v>2.8</v>
      </c>
      <c r="I41" s="662" t="s">
        <v>358</v>
      </c>
      <c r="J41" s="663">
        <v>0.1</v>
      </c>
      <c r="K41" s="662"/>
      <c r="L41" s="661">
        <v>5.9</v>
      </c>
      <c r="M41" s="662" t="s">
        <v>358</v>
      </c>
      <c r="N41" s="663">
        <v>0.2</v>
      </c>
      <c r="O41" s="662"/>
      <c r="P41" s="661">
        <v>1.1000000000000001</v>
      </c>
      <c r="Q41" s="662" t="s">
        <v>358</v>
      </c>
      <c r="R41" s="663">
        <v>0.1</v>
      </c>
      <c r="S41" s="662"/>
      <c r="T41" s="661">
        <v>95.5</v>
      </c>
      <c r="U41" s="661" t="s">
        <v>358</v>
      </c>
      <c r="V41" s="997">
        <v>0.2</v>
      </c>
      <c r="W41" s="360"/>
      <c r="X41" s="661">
        <v>4.5</v>
      </c>
      <c r="Y41" s="662"/>
      <c r="Z41" s="360">
        <v>85.5</v>
      </c>
      <c r="AA41" s="427"/>
    </row>
    <row r="42" spans="1:27" ht="11.25" customHeight="1">
      <c r="A42" s="1597" t="s">
        <v>334</v>
      </c>
      <c r="B42" s="1583"/>
      <c r="C42" s="987"/>
      <c r="D42" s="661">
        <v>65.7</v>
      </c>
      <c r="E42" s="662" t="s">
        <v>358</v>
      </c>
      <c r="F42" s="663">
        <v>0.4</v>
      </c>
      <c r="G42" s="662"/>
      <c r="H42" s="661">
        <v>2.4</v>
      </c>
      <c r="I42" s="662" t="s">
        <v>358</v>
      </c>
      <c r="J42" s="663">
        <v>0.1</v>
      </c>
      <c r="K42" s="662"/>
      <c r="L42" s="661">
        <v>7</v>
      </c>
      <c r="M42" s="662" t="s">
        <v>358</v>
      </c>
      <c r="N42" s="663">
        <v>0.2</v>
      </c>
      <c r="O42" s="662"/>
      <c r="P42" s="661">
        <v>0.8</v>
      </c>
      <c r="Q42" s="662" t="s">
        <v>358</v>
      </c>
      <c r="R42" s="663">
        <v>0.1</v>
      </c>
      <c r="S42" s="662"/>
      <c r="T42" s="661">
        <v>75.900000000000006</v>
      </c>
      <c r="U42" s="661" t="s">
        <v>358</v>
      </c>
      <c r="V42" s="997">
        <v>0.3</v>
      </c>
      <c r="W42" s="360"/>
      <c r="X42" s="661">
        <v>24.1</v>
      </c>
      <c r="Y42" s="662"/>
      <c r="Z42" s="360">
        <v>85.1</v>
      </c>
      <c r="AA42" s="427"/>
    </row>
    <row r="43" spans="1:27" ht="11.25" customHeight="1">
      <c r="A43" s="1597" t="s">
        <v>362</v>
      </c>
      <c r="B43" s="1583"/>
      <c r="C43" s="987"/>
      <c r="D43" s="661">
        <v>84.1</v>
      </c>
      <c r="E43" s="662" t="s">
        <v>358</v>
      </c>
      <c r="F43" s="663">
        <v>0.2</v>
      </c>
      <c r="G43" s="662"/>
      <c r="H43" s="661">
        <v>2.5</v>
      </c>
      <c r="I43" s="662" t="s">
        <v>358</v>
      </c>
      <c r="J43" s="663">
        <v>0.1</v>
      </c>
      <c r="K43" s="662"/>
      <c r="L43" s="661">
        <v>7.1</v>
      </c>
      <c r="M43" s="662" t="s">
        <v>358</v>
      </c>
      <c r="N43" s="663">
        <v>0.2</v>
      </c>
      <c r="O43" s="662"/>
      <c r="P43" s="661">
        <v>0.4</v>
      </c>
      <c r="Q43" s="662" t="s">
        <v>358</v>
      </c>
      <c r="R43" s="663">
        <v>0</v>
      </c>
      <c r="S43" s="662"/>
      <c r="T43" s="661">
        <v>94.1</v>
      </c>
      <c r="U43" s="661" t="s">
        <v>358</v>
      </c>
      <c r="V43" s="997">
        <v>0.1</v>
      </c>
      <c r="W43" s="360"/>
      <c r="X43" s="661">
        <v>5.9</v>
      </c>
      <c r="Y43" s="662"/>
      <c r="Z43" s="360">
        <v>139</v>
      </c>
      <c r="AA43" s="427"/>
    </row>
    <row r="44" spans="1:27" ht="11.25" customHeight="1">
      <c r="A44" s="1597" t="s">
        <v>336</v>
      </c>
      <c r="B44" s="1583"/>
      <c r="C44" s="645"/>
      <c r="D44" s="661">
        <v>30</v>
      </c>
      <c r="E44" s="662" t="s">
        <v>358</v>
      </c>
      <c r="F44" s="663">
        <v>0.6</v>
      </c>
      <c r="G44" s="662"/>
      <c r="H44" s="661">
        <v>0.8</v>
      </c>
      <c r="I44" s="662" t="s">
        <v>358</v>
      </c>
      <c r="J44" s="663">
        <v>0.1</v>
      </c>
      <c r="K44" s="662"/>
      <c r="L44" s="661">
        <v>2.9</v>
      </c>
      <c r="M44" s="662" t="s">
        <v>358</v>
      </c>
      <c r="N44" s="663">
        <v>0.2</v>
      </c>
      <c r="O44" s="662"/>
      <c r="P44" s="661">
        <v>0.6</v>
      </c>
      <c r="Q44" s="662" t="s">
        <v>358</v>
      </c>
      <c r="R44" s="663">
        <v>0.1</v>
      </c>
      <c r="S44" s="662"/>
      <c r="T44" s="661">
        <v>34.200000000000003</v>
      </c>
      <c r="U44" s="661" t="s">
        <v>358</v>
      </c>
      <c r="V44" s="997">
        <v>0.6</v>
      </c>
      <c r="W44" s="360"/>
      <c r="X44" s="661">
        <v>65.8</v>
      </c>
      <c r="Y44" s="662"/>
      <c r="Z44" s="360">
        <v>33.299999999999997</v>
      </c>
      <c r="AA44" s="427"/>
    </row>
    <row r="45" spans="1:27" ht="11.25" customHeight="1">
      <c r="A45" s="1492"/>
      <c r="B45" s="1493"/>
      <c r="D45" s="661"/>
      <c r="E45" s="662"/>
      <c r="F45" s="663"/>
      <c r="G45" s="662"/>
      <c r="H45" s="661"/>
      <c r="I45" s="662"/>
      <c r="J45" s="663"/>
      <c r="K45" s="662"/>
      <c r="L45" s="661"/>
      <c r="M45" s="662"/>
      <c r="N45" s="663"/>
      <c r="O45" s="662"/>
      <c r="P45" s="661"/>
      <c r="Q45" s="662"/>
      <c r="R45" s="663"/>
      <c r="S45" s="662"/>
      <c r="T45" s="661"/>
      <c r="U45" s="661"/>
      <c r="V45" s="997"/>
      <c r="W45" s="360"/>
      <c r="X45" s="661"/>
      <c r="Y45" s="662"/>
      <c r="Z45" s="360"/>
      <c r="AA45" s="427"/>
    </row>
    <row r="46" spans="1:27" ht="11.25" customHeight="1">
      <c r="A46" s="1597" t="s">
        <v>363</v>
      </c>
      <c r="B46" s="1583"/>
      <c r="C46" s="645"/>
      <c r="D46" s="661">
        <v>72.900000000000006</v>
      </c>
      <c r="E46" s="662" t="s">
        <v>358</v>
      </c>
      <c r="F46" s="663">
        <v>0.2</v>
      </c>
      <c r="G46" s="662"/>
      <c r="H46" s="661">
        <v>11.7</v>
      </c>
      <c r="I46" s="662" t="s">
        <v>358</v>
      </c>
      <c r="J46" s="663">
        <v>0.1</v>
      </c>
      <c r="K46" s="662"/>
      <c r="L46" s="661">
        <v>7.6</v>
      </c>
      <c r="M46" s="662" t="s">
        <v>358</v>
      </c>
      <c r="N46" s="663">
        <v>0.1</v>
      </c>
      <c r="O46" s="662"/>
      <c r="P46" s="661">
        <v>0.6</v>
      </c>
      <c r="Q46" s="662" t="s">
        <v>358</v>
      </c>
      <c r="R46" s="663">
        <v>0</v>
      </c>
      <c r="S46" s="662"/>
      <c r="T46" s="661">
        <v>92.8</v>
      </c>
      <c r="U46" s="661" t="s">
        <v>358</v>
      </c>
      <c r="V46" s="997">
        <v>0.1</v>
      </c>
      <c r="W46" s="360"/>
      <c r="X46" s="661">
        <v>7.2</v>
      </c>
      <c r="Y46" s="662"/>
      <c r="Z46" s="360">
        <v>294.60000000000002</v>
      </c>
      <c r="AA46" s="427"/>
    </row>
    <row r="47" spans="1:27" ht="11.25" customHeight="1">
      <c r="A47" s="1492"/>
      <c r="B47" s="1493"/>
      <c r="D47" s="661"/>
      <c r="E47" s="662"/>
      <c r="F47" s="663"/>
      <c r="G47" s="662"/>
      <c r="H47" s="661"/>
      <c r="I47" s="662"/>
      <c r="J47" s="663"/>
      <c r="K47" s="662"/>
      <c r="L47" s="661"/>
      <c r="M47" s="662"/>
      <c r="N47" s="663"/>
      <c r="O47" s="662"/>
      <c r="P47" s="661"/>
      <c r="Q47" s="662"/>
      <c r="R47" s="663"/>
      <c r="S47" s="662"/>
      <c r="T47" s="661"/>
      <c r="U47" s="661"/>
      <c r="V47" s="997"/>
      <c r="W47" s="360"/>
      <c r="X47" s="661"/>
      <c r="Y47" s="662"/>
      <c r="Z47" s="360"/>
      <c r="AA47" s="427"/>
    </row>
    <row r="48" spans="1:27" ht="11.25" customHeight="1">
      <c r="A48" s="1597" t="s">
        <v>340</v>
      </c>
      <c r="B48" s="1583"/>
      <c r="C48" s="645"/>
      <c r="D48" s="661">
        <v>8.1999999999999993</v>
      </c>
      <c r="E48" s="662" t="s">
        <v>358</v>
      </c>
      <c r="F48" s="663">
        <v>0.6</v>
      </c>
      <c r="G48" s="662"/>
      <c r="H48" s="661">
        <v>0.1</v>
      </c>
      <c r="I48" s="662" t="s">
        <v>358</v>
      </c>
      <c r="J48" s="663">
        <v>0.1</v>
      </c>
      <c r="K48" s="662"/>
      <c r="L48" s="661">
        <v>11.2</v>
      </c>
      <c r="M48" s="662" t="s">
        <v>358</v>
      </c>
      <c r="N48" s="663">
        <v>0.7</v>
      </c>
      <c r="O48" s="662"/>
      <c r="P48" s="661">
        <v>0</v>
      </c>
      <c r="Q48" s="662" t="s">
        <v>358</v>
      </c>
      <c r="R48" s="663">
        <v>0</v>
      </c>
      <c r="S48" s="662"/>
      <c r="T48" s="661">
        <v>19.5</v>
      </c>
      <c r="U48" s="661" t="s">
        <v>358</v>
      </c>
      <c r="V48" s="997">
        <v>0.9</v>
      </c>
      <c r="W48" s="360"/>
      <c r="X48" s="661">
        <v>80.5</v>
      </c>
      <c r="Y48" s="662"/>
      <c r="Z48" s="360">
        <v>11.3</v>
      </c>
      <c r="AA48" s="427"/>
    </row>
    <row r="49" spans="1:27" ht="11.25" customHeight="1">
      <c r="A49" s="1492"/>
      <c r="B49" s="1489"/>
      <c r="C49" s="645"/>
      <c r="D49" s="661"/>
      <c r="E49" s="662"/>
      <c r="F49" s="663"/>
      <c r="G49" s="662"/>
      <c r="H49" s="661"/>
      <c r="I49" s="662"/>
      <c r="J49" s="663"/>
      <c r="K49" s="662"/>
      <c r="L49" s="661"/>
      <c r="M49" s="662"/>
      <c r="N49" s="663"/>
      <c r="O49" s="662"/>
      <c r="P49" s="661"/>
      <c r="Q49" s="662"/>
      <c r="R49" s="663"/>
      <c r="S49" s="662"/>
      <c r="T49" s="661"/>
      <c r="U49" s="661"/>
      <c r="V49" s="997"/>
      <c r="W49" s="360"/>
      <c r="X49" s="661"/>
      <c r="Y49" s="662"/>
      <c r="Z49" s="360"/>
      <c r="AA49" s="427"/>
    </row>
    <row r="50" spans="1:27" ht="11.25" customHeight="1">
      <c r="A50" s="1492"/>
      <c r="B50" s="1491" t="s">
        <v>1159</v>
      </c>
      <c r="C50" s="645">
        <v>10</v>
      </c>
      <c r="D50" s="661">
        <v>67.400000000000006</v>
      </c>
      <c r="E50" s="662" t="s">
        <v>358</v>
      </c>
      <c r="F50" s="663">
        <v>0.1</v>
      </c>
      <c r="G50" s="662"/>
      <c r="H50" s="661">
        <v>2.2999999999999998</v>
      </c>
      <c r="I50" s="662" t="s">
        <v>358</v>
      </c>
      <c r="J50" s="663">
        <v>0</v>
      </c>
      <c r="K50" s="662"/>
      <c r="L50" s="661">
        <v>15</v>
      </c>
      <c r="M50" s="662" t="s">
        <v>358</v>
      </c>
      <c r="N50" s="663">
        <v>0.1</v>
      </c>
      <c r="O50" s="662"/>
      <c r="P50" s="661">
        <v>0.7</v>
      </c>
      <c r="Q50" s="662" t="s">
        <v>358</v>
      </c>
      <c r="R50" s="663">
        <v>0</v>
      </c>
      <c r="S50" s="662"/>
      <c r="T50" s="661">
        <v>85.3</v>
      </c>
      <c r="U50" s="661" t="s">
        <v>358</v>
      </c>
      <c r="V50" s="997">
        <v>0.1</v>
      </c>
      <c r="W50" s="360"/>
      <c r="X50" s="661">
        <v>14.7</v>
      </c>
      <c r="Y50" s="662"/>
      <c r="Z50" s="1453">
        <v>2142.6</v>
      </c>
      <c r="AA50" s="427"/>
    </row>
    <row r="51" spans="1:27" ht="11.25" customHeight="1">
      <c r="A51" s="361"/>
      <c r="B51" s="361"/>
      <c r="C51" s="472"/>
      <c r="D51" s="362"/>
      <c r="E51" s="362"/>
      <c r="F51" s="361"/>
      <c r="G51" s="361"/>
      <c r="H51" s="362"/>
      <c r="I51" s="362"/>
      <c r="J51" s="362"/>
      <c r="K51" s="361"/>
      <c r="L51" s="363"/>
      <c r="M51" s="363"/>
      <c r="N51" s="363"/>
      <c r="O51" s="361"/>
      <c r="P51" s="361"/>
      <c r="Q51" s="361"/>
      <c r="R51" s="361"/>
      <c r="S51" s="361"/>
      <c r="T51" s="362"/>
      <c r="U51" s="362"/>
      <c r="V51" s="1000"/>
      <c r="W51" s="362"/>
      <c r="X51" s="362"/>
      <c r="Y51" s="362"/>
      <c r="Z51" s="362"/>
    </row>
    <row r="52" spans="1:27" ht="11.25" customHeight="1">
      <c r="A52" s="355"/>
      <c r="B52" s="355"/>
      <c r="D52" s="356"/>
      <c r="E52" s="356"/>
      <c r="F52" s="355"/>
      <c r="G52" s="355"/>
      <c r="H52" s="356"/>
      <c r="I52" s="356"/>
      <c r="J52" s="356"/>
      <c r="K52" s="355"/>
      <c r="L52" s="356"/>
      <c r="M52" s="356"/>
      <c r="N52" s="356"/>
      <c r="O52" s="355"/>
      <c r="P52" s="355"/>
      <c r="Q52" s="355"/>
      <c r="R52" s="355"/>
      <c r="S52" s="355"/>
      <c r="T52" s="356"/>
      <c r="U52" s="356"/>
      <c r="V52" s="996"/>
      <c r="W52" s="356"/>
      <c r="Y52" s="1488"/>
      <c r="Z52" s="693" t="s">
        <v>49</v>
      </c>
    </row>
    <row r="53" spans="1:27" ht="11.25" customHeight="1">
      <c r="A53" s="355"/>
      <c r="B53" s="355"/>
      <c r="D53" s="356"/>
      <c r="E53" s="356"/>
      <c r="F53" s="355"/>
      <c r="G53" s="355"/>
      <c r="H53" s="356"/>
      <c r="I53" s="1610" t="s">
        <v>666</v>
      </c>
      <c r="J53" s="1610"/>
      <c r="K53" s="1610"/>
      <c r="L53" s="1610"/>
      <c r="M53" s="1610"/>
      <c r="N53" s="1610"/>
      <c r="O53" s="1610"/>
      <c r="P53" s="1610"/>
      <c r="Q53" s="1610"/>
      <c r="R53" s="1610"/>
      <c r="S53" s="1610"/>
      <c r="T53" s="1610"/>
      <c r="U53" s="1610"/>
      <c r="V53" s="1610"/>
      <c r="W53" s="1610"/>
      <c r="X53" s="1610"/>
      <c r="Y53" s="1610"/>
      <c r="Z53" s="1610"/>
    </row>
    <row r="54" spans="1:27" ht="11.25" customHeight="1">
      <c r="A54" s="364" t="s">
        <v>50</v>
      </c>
      <c r="B54" s="355"/>
      <c r="D54" s="356"/>
      <c r="E54" s="356"/>
      <c r="F54" s="355"/>
      <c r="G54" s="355"/>
      <c r="H54" s="356"/>
      <c r="I54" s="356"/>
      <c r="J54" s="356"/>
      <c r="K54" s="355"/>
      <c r="L54" s="356"/>
      <c r="M54" s="356"/>
      <c r="N54" s="356"/>
      <c r="O54" s="355"/>
      <c r="P54" s="355"/>
      <c r="Q54" s="355"/>
      <c r="R54" s="355"/>
      <c r="S54" s="355"/>
      <c r="T54" s="356"/>
      <c r="U54" s="356"/>
      <c r="V54" s="996"/>
      <c r="W54" s="356"/>
      <c r="X54" s="356"/>
      <c r="Y54" s="356"/>
      <c r="Z54" s="356"/>
    </row>
    <row r="55" spans="1:27" ht="11.25" customHeight="1">
      <c r="A55" s="365" t="str">
        <f>"1."</f>
        <v>1.</v>
      </c>
      <c r="B55" s="69" t="s">
        <v>1090</v>
      </c>
      <c r="C55" s="931"/>
      <c r="D55" s="931"/>
      <c r="E55" s="931"/>
      <c r="F55" s="931"/>
      <c r="G55" s="931"/>
      <c r="H55" s="931"/>
      <c r="I55" s="931"/>
      <c r="J55" s="931"/>
      <c r="M55" s="69" t="s">
        <v>454</v>
      </c>
      <c r="O55" s="931"/>
      <c r="P55" s="931"/>
      <c r="Q55" s="931"/>
      <c r="R55" s="931"/>
      <c r="S55" s="931"/>
      <c r="T55" s="931"/>
      <c r="U55" s="931"/>
      <c r="V55" s="1001"/>
      <c r="W55" s="931"/>
      <c r="X55" s="931"/>
      <c r="Y55" s="931"/>
      <c r="Z55" s="931"/>
    </row>
    <row r="56" spans="1:27" ht="11.25" customHeight="1">
      <c r="A56" s="365"/>
      <c r="B56" s="69" t="s">
        <v>1091</v>
      </c>
      <c r="C56" s="931"/>
      <c r="D56" s="931"/>
      <c r="E56" s="931"/>
      <c r="F56" s="931"/>
      <c r="G56" s="931"/>
      <c r="H56" s="931"/>
      <c r="I56" s="931"/>
      <c r="J56" s="931"/>
      <c r="M56" s="69" t="s">
        <v>526</v>
      </c>
      <c r="O56" s="931"/>
      <c r="P56" s="931"/>
      <c r="Q56" s="931"/>
      <c r="R56" s="931"/>
      <c r="S56" s="931"/>
      <c r="T56" s="931"/>
      <c r="U56" s="931"/>
      <c r="V56" s="1001"/>
      <c r="W56" s="931"/>
      <c r="X56" s="931"/>
      <c r="Y56" s="931"/>
      <c r="Z56" s="931"/>
    </row>
    <row r="57" spans="1:27" ht="11.25" customHeight="1">
      <c r="A57" s="365"/>
      <c r="B57" s="69" t="s">
        <v>1092</v>
      </c>
      <c r="C57" s="931"/>
      <c r="D57" s="931"/>
      <c r="E57" s="931"/>
      <c r="F57" s="931"/>
      <c r="G57" s="931"/>
      <c r="H57" s="931"/>
      <c r="I57" s="931"/>
      <c r="J57" s="931"/>
      <c r="M57" s="69" t="s">
        <v>455</v>
      </c>
      <c r="P57" s="931"/>
      <c r="Q57" s="931"/>
      <c r="R57" s="931"/>
      <c r="S57" s="931"/>
      <c r="T57" s="931"/>
      <c r="U57" s="931"/>
      <c r="V57" s="1001"/>
      <c r="W57" s="931"/>
      <c r="X57" s="931"/>
      <c r="Y57" s="931"/>
      <c r="Z57" s="931"/>
    </row>
    <row r="58" spans="1:27" ht="11.25" customHeight="1">
      <c r="A58" s="365"/>
      <c r="B58" s="69" t="s">
        <v>1093</v>
      </c>
      <c r="C58" s="931"/>
      <c r="D58" s="931"/>
      <c r="E58" s="931"/>
      <c r="F58" s="931"/>
      <c r="G58" s="931"/>
      <c r="H58" s="931"/>
      <c r="I58" s="931"/>
      <c r="J58" s="931"/>
      <c r="M58" s="69" t="s">
        <v>527</v>
      </c>
      <c r="P58" s="931"/>
      <c r="Q58" s="931"/>
      <c r="R58" s="931"/>
      <c r="S58" s="931"/>
      <c r="T58" s="931"/>
      <c r="U58" s="931"/>
      <c r="V58" s="1001"/>
      <c r="W58" s="931"/>
      <c r="X58" s="931"/>
      <c r="Y58" s="931"/>
      <c r="Z58" s="931"/>
    </row>
    <row r="59" spans="1:27" ht="11.25" customHeight="1">
      <c r="A59" s="365" t="str">
        <f>"2."</f>
        <v>2.</v>
      </c>
      <c r="B59" s="69" t="s">
        <v>284</v>
      </c>
      <c r="C59" s="931"/>
      <c r="D59" s="931"/>
      <c r="E59" s="931"/>
      <c r="F59" s="931"/>
      <c r="G59" s="931"/>
      <c r="H59" s="931"/>
      <c r="I59" s="295"/>
      <c r="J59" s="295"/>
      <c r="M59" s="69" t="s">
        <v>456</v>
      </c>
      <c r="O59" s="931"/>
      <c r="P59" s="295"/>
      <c r="Q59" s="295"/>
      <c r="R59" s="295"/>
      <c r="S59" s="295"/>
      <c r="T59" s="295"/>
      <c r="U59" s="295"/>
      <c r="V59" s="1002"/>
      <c r="W59" s="295"/>
      <c r="X59" s="295"/>
      <c r="Y59" s="295"/>
      <c r="Z59" s="295"/>
    </row>
    <row r="60" spans="1:27" ht="11.25" customHeight="1">
      <c r="A60" s="365" t="str">
        <f>"3."</f>
        <v>3.</v>
      </c>
      <c r="B60" s="69" t="s">
        <v>1094</v>
      </c>
      <c r="C60" s="931"/>
      <c r="D60" s="931"/>
      <c r="E60" s="931"/>
      <c r="F60" s="931"/>
      <c r="G60" s="931"/>
      <c r="H60" s="931"/>
      <c r="I60" s="931"/>
      <c r="J60" s="931"/>
      <c r="L60" s="1393" t="str">
        <f>"7."</f>
        <v>7.</v>
      </c>
      <c r="M60" s="69" t="s">
        <v>364</v>
      </c>
      <c r="N60" s="931"/>
      <c r="O60" s="931"/>
      <c r="P60" s="931"/>
      <c r="Q60" s="931"/>
      <c r="R60" s="931"/>
      <c r="S60" s="931"/>
      <c r="T60" s="931"/>
      <c r="U60" s="931"/>
      <c r="V60" s="1001"/>
      <c r="W60" s="294"/>
      <c r="X60" s="294"/>
      <c r="Y60" s="294"/>
      <c r="Z60" s="294"/>
    </row>
    <row r="61" spans="1:27" ht="11.25" customHeight="1">
      <c r="A61" s="365"/>
      <c r="B61" s="69" t="s">
        <v>1095</v>
      </c>
      <c r="C61" s="931"/>
      <c r="D61" s="931"/>
      <c r="E61" s="931"/>
      <c r="F61" s="931"/>
      <c r="G61" s="931"/>
      <c r="H61" s="931"/>
      <c r="I61" s="931"/>
      <c r="J61" s="931"/>
      <c r="L61" s="338"/>
      <c r="M61" s="355" t="s">
        <v>365</v>
      </c>
      <c r="N61" s="931"/>
      <c r="O61" s="295"/>
      <c r="P61" s="931"/>
      <c r="Q61" s="931"/>
      <c r="R61" s="931"/>
      <c r="S61" s="931"/>
      <c r="T61" s="931"/>
      <c r="U61" s="931"/>
      <c r="V61" s="1001"/>
      <c r="W61" s="294"/>
      <c r="X61" s="294"/>
      <c r="Y61" s="294"/>
      <c r="Z61" s="294"/>
    </row>
    <row r="62" spans="1:27" ht="11.25" customHeight="1">
      <c r="A62" s="365" t="str">
        <f>"4."</f>
        <v>4.</v>
      </c>
      <c r="B62" s="69" t="s">
        <v>285</v>
      </c>
      <c r="C62" s="931"/>
      <c r="D62" s="931"/>
      <c r="E62" s="931"/>
      <c r="F62" s="931"/>
      <c r="G62" s="931"/>
      <c r="H62" s="931"/>
      <c r="I62" s="931"/>
      <c r="J62" s="931"/>
      <c r="L62" s="1393" t="str">
        <f>"8."</f>
        <v>8.</v>
      </c>
      <c r="M62" s="355" t="s">
        <v>366</v>
      </c>
      <c r="O62" s="931"/>
      <c r="P62" s="931"/>
      <c r="Q62" s="931"/>
      <c r="R62" s="931"/>
      <c r="S62" s="931"/>
      <c r="T62" s="931"/>
      <c r="U62" s="931"/>
      <c r="V62" s="1001"/>
      <c r="W62" s="931"/>
      <c r="X62" s="931"/>
      <c r="Y62" s="931"/>
      <c r="Z62" s="931"/>
    </row>
    <row r="63" spans="1:27" ht="11.25" customHeight="1">
      <c r="A63" s="291"/>
      <c r="B63" s="69" t="s">
        <v>287</v>
      </c>
      <c r="C63" s="931"/>
      <c r="D63" s="931"/>
      <c r="E63" s="931"/>
      <c r="F63" s="931"/>
      <c r="G63" s="931"/>
      <c r="H63" s="931"/>
      <c r="I63" s="931"/>
      <c r="J63" s="931"/>
      <c r="M63" s="355" t="s">
        <v>367</v>
      </c>
      <c r="O63" s="931"/>
      <c r="P63" s="931"/>
      <c r="Q63" s="931"/>
      <c r="R63" s="931"/>
      <c r="S63" s="931"/>
      <c r="T63" s="931"/>
      <c r="U63" s="931"/>
      <c r="V63" s="1001"/>
      <c r="W63" s="931"/>
      <c r="X63" s="931"/>
      <c r="Y63" s="931"/>
      <c r="Z63" s="931"/>
    </row>
    <row r="64" spans="1:27" ht="11.25" customHeight="1">
      <c r="A64" s="291"/>
      <c r="B64" s="69" t="s">
        <v>289</v>
      </c>
      <c r="C64" s="931"/>
      <c r="D64" s="931"/>
      <c r="E64" s="931"/>
      <c r="F64" s="931"/>
      <c r="G64" s="931"/>
      <c r="H64" s="931"/>
      <c r="I64" s="931"/>
      <c r="J64" s="931"/>
      <c r="L64" s="1393" t="str">
        <f>"9."</f>
        <v>9.</v>
      </c>
      <c r="M64" s="355" t="s">
        <v>447</v>
      </c>
      <c r="N64" s="931"/>
      <c r="O64" s="931"/>
      <c r="P64" s="931"/>
      <c r="Q64" s="931"/>
      <c r="R64" s="931"/>
      <c r="S64" s="931"/>
      <c r="T64" s="931"/>
      <c r="U64" s="931"/>
      <c r="V64" s="1001"/>
      <c r="W64" s="931"/>
      <c r="X64" s="931"/>
      <c r="Y64" s="931"/>
      <c r="Z64" s="931"/>
    </row>
    <row r="65" spans="1:26" ht="11.25" customHeight="1">
      <c r="A65" s="291"/>
      <c r="B65" s="69" t="s">
        <v>290</v>
      </c>
      <c r="C65" s="931"/>
      <c r="D65" s="931"/>
      <c r="E65" s="931"/>
      <c r="F65" s="931"/>
      <c r="G65" s="931"/>
      <c r="H65" s="931"/>
      <c r="I65" s="931"/>
      <c r="J65" s="931"/>
      <c r="L65" s="1393" t="str">
        <f>"10."</f>
        <v>10.</v>
      </c>
      <c r="M65" s="355" t="s">
        <v>1164</v>
      </c>
      <c r="N65" s="931"/>
      <c r="O65" s="931"/>
      <c r="P65" s="931"/>
      <c r="Q65" s="931"/>
      <c r="R65" s="931"/>
      <c r="S65" s="931"/>
      <c r="T65" s="931"/>
      <c r="U65" s="931"/>
      <c r="V65" s="1001"/>
      <c r="W65" s="931"/>
      <c r="X65" s="931"/>
      <c r="Y65" s="931"/>
      <c r="Z65" s="931"/>
    </row>
    <row r="66" spans="1:26" ht="11.25" customHeight="1">
      <c r="A66" s="365" t="str">
        <f>"5."</f>
        <v>5.</v>
      </c>
      <c r="B66" s="69" t="s">
        <v>448</v>
      </c>
      <c r="C66" s="931"/>
      <c r="D66" s="931"/>
      <c r="E66" s="931"/>
      <c r="F66" s="931"/>
      <c r="G66" s="931"/>
      <c r="H66" s="931"/>
      <c r="I66" s="931"/>
      <c r="J66" s="931"/>
      <c r="M66" s="296" t="s">
        <v>286</v>
      </c>
      <c r="N66" s="295"/>
      <c r="O66" s="931"/>
      <c r="P66" s="931"/>
      <c r="Q66" s="931"/>
      <c r="R66" s="931"/>
      <c r="S66" s="931"/>
      <c r="T66" s="931"/>
      <c r="U66" s="931"/>
      <c r="V66" s="1001"/>
      <c r="W66" s="931"/>
      <c r="X66" s="931"/>
      <c r="Y66" s="931"/>
      <c r="Z66" s="931"/>
    </row>
    <row r="67" spans="1:26" ht="11.25" customHeight="1">
      <c r="A67" s="365"/>
      <c r="B67" s="69" t="s">
        <v>449</v>
      </c>
      <c r="C67" s="931"/>
      <c r="D67" s="931"/>
      <c r="E67" s="931"/>
      <c r="F67" s="931"/>
      <c r="G67" s="931"/>
      <c r="H67" s="931"/>
      <c r="I67" s="931"/>
      <c r="J67" s="931"/>
      <c r="L67" s="473"/>
      <c r="M67" s="69" t="s">
        <v>370</v>
      </c>
      <c r="N67" s="931"/>
      <c r="O67" s="931"/>
      <c r="P67" s="931"/>
      <c r="Q67" s="931"/>
      <c r="R67" s="931"/>
      <c r="S67" s="931"/>
      <c r="T67" s="931"/>
      <c r="U67" s="931"/>
      <c r="V67" s="1001"/>
      <c r="W67" s="931"/>
      <c r="X67" s="931"/>
      <c r="Y67" s="931"/>
      <c r="Z67" s="931"/>
    </row>
    <row r="68" spans="1:26" ht="11.25" customHeight="1">
      <c r="A68" s="365"/>
      <c r="B68" s="69" t="s">
        <v>450</v>
      </c>
      <c r="C68" s="931"/>
      <c r="D68" s="931"/>
      <c r="E68" s="931"/>
      <c r="F68" s="931"/>
      <c r="G68" s="931"/>
      <c r="H68" s="931"/>
      <c r="I68" s="931"/>
      <c r="J68" s="931"/>
      <c r="K68" s="931"/>
      <c r="N68" s="931"/>
      <c r="O68" s="931"/>
      <c r="P68" s="931"/>
      <c r="Q68" s="931"/>
      <c r="R68" s="931"/>
      <c r="S68" s="931"/>
      <c r="T68" s="931"/>
      <c r="U68" s="931"/>
      <c r="V68" s="1001"/>
      <c r="W68" s="931"/>
      <c r="X68" s="931"/>
      <c r="Y68" s="931"/>
      <c r="Z68" s="931"/>
    </row>
    <row r="69" spans="1:26" ht="11.25" customHeight="1">
      <c r="A69" s="365"/>
      <c r="B69" s="69" t="s">
        <v>451</v>
      </c>
      <c r="C69" s="931"/>
      <c r="D69" s="931"/>
      <c r="E69" s="931"/>
      <c r="F69" s="931"/>
      <c r="G69" s="931"/>
      <c r="H69" s="931"/>
      <c r="I69" s="931"/>
      <c r="J69" s="931"/>
      <c r="K69" s="931"/>
      <c r="M69" s="474" t="s">
        <v>372</v>
      </c>
      <c r="N69" s="931"/>
      <c r="O69" s="931"/>
      <c r="P69" s="931"/>
      <c r="Q69" s="931"/>
      <c r="R69" s="931"/>
      <c r="S69" s="931"/>
      <c r="T69" s="931"/>
      <c r="U69" s="931"/>
      <c r="V69" s="1001"/>
      <c r="W69" s="931"/>
      <c r="X69" s="931"/>
      <c r="Y69" s="931"/>
      <c r="Z69" s="931"/>
    </row>
    <row r="70" spans="1:26" ht="11.25" customHeight="1">
      <c r="A70" s="365" t="str">
        <f>"6."</f>
        <v>6.</v>
      </c>
      <c r="B70" s="69" t="s">
        <v>452</v>
      </c>
      <c r="C70" s="931"/>
      <c r="D70" s="931"/>
      <c r="E70" s="931"/>
      <c r="F70" s="931"/>
      <c r="G70" s="931"/>
      <c r="H70" s="931"/>
      <c r="I70" s="931"/>
      <c r="J70" s="931"/>
      <c r="K70" s="931"/>
      <c r="N70" s="931"/>
      <c r="O70" s="931"/>
      <c r="P70" s="931"/>
      <c r="Q70" s="931"/>
      <c r="R70" s="931"/>
      <c r="S70" s="931"/>
      <c r="T70" s="931"/>
      <c r="U70" s="931"/>
      <c r="V70" s="1001"/>
      <c r="W70" s="931"/>
      <c r="X70" s="931"/>
      <c r="Y70" s="931"/>
      <c r="Z70" s="931"/>
    </row>
    <row r="71" spans="1:26" ht="11.25" customHeight="1">
      <c r="B71" s="69" t="s">
        <v>453</v>
      </c>
      <c r="C71" s="931"/>
      <c r="D71" s="931"/>
      <c r="E71" s="931"/>
      <c r="F71" s="931"/>
      <c r="G71" s="931"/>
      <c r="H71" s="931"/>
      <c r="I71" s="931"/>
      <c r="J71" s="931"/>
      <c r="K71" s="931"/>
      <c r="M71" s="370" t="s">
        <v>108</v>
      </c>
      <c r="N71" s="931"/>
      <c r="O71" s="931"/>
      <c r="P71" s="931"/>
      <c r="Q71" s="931"/>
      <c r="R71" s="931"/>
      <c r="S71" s="931"/>
      <c r="T71" s="931"/>
      <c r="U71" s="931"/>
      <c r="V71" s="1001"/>
      <c r="W71" s="931"/>
      <c r="X71" s="931"/>
      <c r="Y71" s="931"/>
      <c r="Z71" s="931"/>
    </row>
    <row r="72" spans="1:26" ht="11.25" customHeight="1">
      <c r="C72" s="931"/>
      <c r="D72" s="931"/>
      <c r="E72" s="931"/>
      <c r="F72" s="931"/>
      <c r="G72" s="931"/>
      <c r="H72" s="931"/>
      <c r="I72" s="931"/>
      <c r="J72" s="931"/>
      <c r="K72" s="931"/>
      <c r="L72" s="931"/>
      <c r="M72" s="931"/>
      <c r="N72" s="931"/>
      <c r="O72" s="931"/>
      <c r="P72" s="931"/>
      <c r="Q72" s="931"/>
      <c r="R72" s="931"/>
      <c r="S72" s="931"/>
      <c r="T72" s="931"/>
      <c r="U72" s="931"/>
      <c r="V72" s="1001"/>
      <c r="W72" s="931"/>
      <c r="X72" s="931"/>
      <c r="Y72" s="931"/>
      <c r="Z72" s="931"/>
    </row>
    <row r="73" spans="1:26" ht="11.25" customHeight="1">
      <c r="C73" s="931"/>
      <c r="D73" s="931"/>
      <c r="E73" s="931"/>
      <c r="F73" s="931"/>
      <c r="G73" s="931"/>
      <c r="H73" s="931"/>
      <c r="I73" s="931"/>
      <c r="J73" s="931"/>
      <c r="K73" s="931"/>
      <c r="L73" s="931"/>
      <c r="M73" s="931"/>
      <c r="N73" s="931"/>
      <c r="O73" s="931"/>
      <c r="P73" s="931"/>
      <c r="Q73" s="931"/>
      <c r="R73" s="931"/>
      <c r="S73" s="931"/>
      <c r="T73" s="931"/>
      <c r="U73" s="931"/>
      <c r="V73" s="1001"/>
      <c r="W73" s="931"/>
      <c r="X73" s="931"/>
      <c r="Y73" s="931"/>
      <c r="Z73" s="931"/>
    </row>
    <row r="74" spans="1:26" ht="11.25" customHeight="1">
      <c r="C74" s="931"/>
      <c r="D74" s="931"/>
      <c r="E74" s="931"/>
      <c r="F74" s="931"/>
      <c r="G74" s="931"/>
      <c r="H74" s="931"/>
      <c r="I74" s="931"/>
      <c r="J74" s="931"/>
      <c r="K74" s="931"/>
      <c r="L74" s="931"/>
      <c r="M74" s="931"/>
      <c r="N74" s="931"/>
      <c r="O74" s="931"/>
      <c r="P74" s="931"/>
      <c r="Q74" s="931"/>
      <c r="R74" s="931"/>
      <c r="S74" s="931"/>
      <c r="T74" s="931"/>
      <c r="U74" s="931"/>
      <c r="V74" s="1001"/>
      <c r="W74" s="366"/>
      <c r="X74" s="366"/>
      <c r="Y74" s="366"/>
      <c r="Z74" s="366"/>
    </row>
    <row r="75" spans="1:26" ht="11.25" customHeight="1">
      <c r="C75" s="931"/>
      <c r="D75" s="931"/>
      <c r="E75" s="931"/>
      <c r="F75" s="931"/>
      <c r="G75" s="931"/>
      <c r="H75" s="79"/>
      <c r="I75" s="931"/>
      <c r="J75" s="931"/>
      <c r="K75" s="931"/>
      <c r="L75" s="931"/>
      <c r="M75" s="931"/>
      <c r="N75" s="931"/>
      <c r="O75" s="931"/>
      <c r="P75" s="931"/>
      <c r="Q75" s="931"/>
      <c r="R75" s="931"/>
      <c r="S75" s="931"/>
      <c r="T75" s="931"/>
      <c r="U75" s="931"/>
      <c r="V75" s="1001"/>
      <c r="W75" s="931"/>
      <c r="X75" s="931"/>
      <c r="Y75" s="365"/>
      <c r="Z75" s="475"/>
    </row>
    <row r="76" spans="1:26" ht="11.25" customHeight="1">
      <c r="C76" s="931"/>
      <c r="D76" s="931"/>
      <c r="E76" s="931"/>
      <c r="F76" s="931"/>
      <c r="G76" s="931"/>
      <c r="H76" s="931"/>
      <c r="I76" s="931"/>
      <c r="J76" s="931"/>
      <c r="K76" s="931"/>
      <c r="L76" s="931"/>
      <c r="M76" s="356"/>
      <c r="N76" s="356"/>
      <c r="O76" s="355"/>
      <c r="P76" s="355"/>
      <c r="Q76" s="355"/>
      <c r="R76" s="355"/>
      <c r="S76" s="355"/>
      <c r="T76" s="356"/>
      <c r="U76" s="356"/>
      <c r="V76" s="996"/>
      <c r="W76" s="356"/>
      <c r="X76" s="356"/>
      <c r="Y76" s="356"/>
      <c r="Z76" s="356"/>
    </row>
    <row r="77" spans="1:26" ht="11.25" customHeight="1">
      <c r="C77" s="931"/>
      <c r="D77" s="931"/>
      <c r="E77" s="931"/>
      <c r="F77" s="931"/>
      <c r="G77" s="931"/>
      <c r="H77" s="931"/>
      <c r="I77" s="931"/>
      <c r="J77" s="931"/>
      <c r="K77" s="931"/>
      <c r="L77" s="931"/>
      <c r="M77" s="931"/>
      <c r="N77" s="931"/>
      <c r="O77" s="931"/>
      <c r="P77" s="931"/>
      <c r="Q77" s="931"/>
      <c r="R77" s="931"/>
      <c r="S77" s="931"/>
      <c r="T77" s="931"/>
      <c r="U77" s="931"/>
      <c r="V77" s="1001"/>
      <c r="W77" s="473"/>
      <c r="X77" s="473"/>
      <c r="Y77" s="473"/>
      <c r="Z77" s="473"/>
    </row>
    <row r="78" spans="1:26" ht="11.25" customHeight="1">
      <c r="C78" s="931"/>
      <c r="D78" s="931"/>
      <c r="E78" s="931"/>
      <c r="F78" s="931"/>
      <c r="G78" s="931"/>
      <c r="H78" s="931"/>
      <c r="I78" s="931"/>
      <c r="J78" s="931"/>
      <c r="K78" s="931"/>
      <c r="L78" s="931"/>
      <c r="M78" s="473"/>
      <c r="N78" s="473"/>
      <c r="O78" s="473"/>
      <c r="P78" s="473"/>
      <c r="Q78" s="473"/>
      <c r="R78" s="473"/>
      <c r="S78" s="473"/>
      <c r="T78" s="473"/>
      <c r="U78" s="473"/>
      <c r="V78" s="1003"/>
      <c r="W78" s="473"/>
      <c r="X78" s="473"/>
      <c r="Y78" s="473"/>
      <c r="Z78" s="473"/>
    </row>
    <row r="79" spans="1:26" ht="11.25" customHeight="1">
      <c r="C79" s="931"/>
      <c r="D79" s="931"/>
      <c r="E79" s="931"/>
      <c r="F79" s="931"/>
      <c r="G79" s="931"/>
      <c r="H79" s="931"/>
      <c r="I79" s="356"/>
      <c r="J79" s="356"/>
      <c r="K79" s="355"/>
      <c r="L79" s="356"/>
      <c r="M79" s="356"/>
      <c r="N79" s="356"/>
      <c r="O79" s="355"/>
      <c r="P79" s="355"/>
      <c r="Q79" s="355"/>
      <c r="R79" s="355"/>
      <c r="S79" s="355"/>
      <c r="T79" s="356"/>
      <c r="U79" s="356"/>
      <c r="V79" s="996"/>
      <c r="W79" s="356"/>
      <c r="X79" s="356"/>
      <c r="Y79" s="356"/>
      <c r="Z79" s="356"/>
    </row>
    <row r="80" spans="1:26" ht="11.25" customHeight="1">
      <c r="C80" s="931"/>
      <c r="D80" s="931"/>
      <c r="E80" s="931"/>
      <c r="F80" s="931"/>
      <c r="G80" s="931"/>
      <c r="H80" s="931"/>
      <c r="I80" s="931"/>
      <c r="J80" s="931"/>
      <c r="K80" s="931"/>
      <c r="L80" s="931"/>
      <c r="M80" s="356"/>
      <c r="N80" s="356"/>
      <c r="O80" s="355"/>
      <c r="P80" s="355"/>
      <c r="Q80" s="355"/>
      <c r="R80" s="355"/>
      <c r="S80" s="355"/>
      <c r="T80" s="356"/>
      <c r="U80" s="356"/>
      <c r="V80" s="996"/>
      <c r="W80" s="356"/>
      <c r="X80" s="356"/>
      <c r="Y80" s="356"/>
      <c r="Z80" s="356"/>
    </row>
    <row r="81" spans="1:26" ht="11.25" customHeight="1">
      <c r="C81" s="476"/>
      <c r="D81" s="473"/>
      <c r="E81" s="473"/>
      <c r="F81" s="473"/>
      <c r="G81" s="473"/>
      <c r="H81" s="473"/>
      <c r="I81" s="473"/>
      <c r="J81" s="473"/>
      <c r="K81" s="473"/>
      <c r="L81" s="473"/>
      <c r="M81" s="356"/>
      <c r="N81" s="356"/>
      <c r="O81" s="356"/>
      <c r="P81" s="355"/>
      <c r="Q81" s="355"/>
      <c r="R81" s="355"/>
      <c r="S81" s="355"/>
      <c r="T81" s="355"/>
      <c r="U81" s="355"/>
      <c r="V81" s="1004"/>
      <c r="W81" s="355"/>
      <c r="X81" s="355"/>
      <c r="Y81" s="355"/>
      <c r="Z81" s="355"/>
    </row>
    <row r="82" spans="1:26" ht="11.25" customHeight="1">
      <c r="C82" s="931"/>
      <c r="D82" s="931"/>
      <c r="E82" s="931"/>
      <c r="F82" s="931"/>
      <c r="G82" s="931"/>
      <c r="H82" s="931"/>
      <c r="I82" s="931"/>
      <c r="J82" s="931"/>
      <c r="K82" s="931"/>
      <c r="L82" s="931"/>
      <c r="M82" s="356"/>
      <c r="N82" s="356"/>
      <c r="O82" s="355"/>
      <c r="P82" s="369"/>
      <c r="Q82" s="369"/>
      <c r="R82" s="369"/>
      <c r="S82" s="369"/>
      <c r="T82" s="369"/>
      <c r="U82" s="369"/>
      <c r="V82" s="1005"/>
      <c r="W82" s="356"/>
      <c r="X82" s="356"/>
      <c r="Y82" s="356"/>
      <c r="Z82" s="356"/>
    </row>
    <row r="83" spans="1:26" ht="11.25" customHeight="1">
      <c r="C83" s="477"/>
      <c r="D83" s="356"/>
      <c r="E83" s="356"/>
      <c r="F83" s="355"/>
      <c r="G83" s="355"/>
      <c r="H83" s="356"/>
      <c r="I83" s="356"/>
      <c r="J83" s="356"/>
      <c r="K83" s="355"/>
      <c r="L83" s="356"/>
      <c r="M83" s="356"/>
      <c r="N83" s="356"/>
      <c r="O83" s="355"/>
      <c r="P83" s="355"/>
      <c r="Q83" s="355"/>
      <c r="R83" s="355"/>
      <c r="S83" s="355"/>
      <c r="T83" s="355"/>
      <c r="U83" s="355"/>
      <c r="V83" s="1004"/>
      <c r="W83" s="356"/>
      <c r="X83" s="356"/>
      <c r="Y83" s="356"/>
      <c r="Z83" s="356"/>
    </row>
    <row r="84" spans="1:26" ht="11.25" customHeight="1">
      <c r="C84" s="477"/>
      <c r="D84" s="368"/>
      <c r="E84" s="368"/>
      <c r="F84" s="368"/>
      <c r="G84" s="368"/>
      <c r="H84" s="355"/>
      <c r="I84" s="355"/>
      <c r="J84" s="355"/>
      <c r="K84" s="355"/>
      <c r="L84" s="356"/>
      <c r="M84" s="356"/>
      <c r="N84" s="356"/>
      <c r="O84" s="355"/>
      <c r="P84" s="355"/>
      <c r="Q84" s="355"/>
      <c r="R84" s="355"/>
      <c r="S84" s="368"/>
      <c r="T84" s="355"/>
      <c r="U84" s="355"/>
      <c r="V84" s="1004"/>
      <c r="W84" s="356"/>
      <c r="X84" s="356"/>
      <c r="Y84" s="356"/>
      <c r="Z84" s="356"/>
    </row>
    <row r="85" spans="1:26" ht="11.25" customHeight="1">
      <c r="C85" s="478"/>
      <c r="D85" s="356"/>
      <c r="E85" s="356"/>
      <c r="F85" s="355"/>
      <c r="G85" s="355"/>
      <c r="H85" s="356"/>
      <c r="I85" s="356"/>
      <c r="J85" s="356"/>
      <c r="K85" s="355"/>
      <c r="L85" s="356"/>
      <c r="M85" s="356"/>
      <c r="N85" s="356"/>
      <c r="O85" s="355"/>
      <c r="P85" s="355"/>
      <c r="Q85" s="355"/>
      <c r="R85" s="355"/>
      <c r="S85" s="368"/>
      <c r="T85" s="355"/>
      <c r="U85" s="355"/>
      <c r="V85" s="1004"/>
      <c r="W85" s="356"/>
      <c r="X85" s="356"/>
      <c r="Y85" s="356"/>
      <c r="Z85" s="356"/>
    </row>
    <row r="86" spans="1:26" ht="11.25" customHeight="1">
      <c r="C86" s="79"/>
      <c r="D86" s="79"/>
      <c r="E86" s="79"/>
      <c r="F86" s="79"/>
      <c r="G86" s="79"/>
      <c r="H86" s="79"/>
      <c r="I86" s="79"/>
      <c r="J86" s="79"/>
      <c r="K86" s="79"/>
      <c r="L86" s="79"/>
      <c r="M86" s="356"/>
      <c r="N86" s="356"/>
      <c r="O86" s="355"/>
      <c r="P86" s="355"/>
      <c r="Q86" s="355"/>
      <c r="R86" s="355"/>
      <c r="S86" s="355"/>
      <c r="T86" s="356"/>
      <c r="U86" s="356"/>
      <c r="V86" s="996"/>
      <c r="W86" s="356"/>
      <c r="X86" s="356"/>
      <c r="Y86" s="356"/>
      <c r="Z86" s="356"/>
    </row>
    <row r="87" spans="1:26" ht="11.25" customHeight="1">
      <c r="A87" s="355"/>
      <c r="B87" s="355"/>
      <c r="D87" s="356"/>
      <c r="E87" s="356"/>
      <c r="F87" s="355"/>
      <c r="G87" s="355"/>
      <c r="H87" s="356"/>
      <c r="I87" s="356"/>
      <c r="J87" s="356"/>
      <c r="K87" s="355"/>
      <c r="L87" s="356"/>
      <c r="M87" s="356"/>
      <c r="N87" s="356"/>
      <c r="O87" s="355"/>
      <c r="P87" s="355"/>
      <c r="Q87" s="355"/>
      <c r="R87" s="355"/>
      <c r="S87" s="368"/>
      <c r="T87" s="356"/>
      <c r="U87" s="356"/>
      <c r="V87" s="996"/>
      <c r="W87" s="356"/>
      <c r="X87" s="356"/>
      <c r="Y87" s="356"/>
      <c r="Z87" s="356"/>
    </row>
    <row r="88" spans="1:26">
      <c r="A88" s="355"/>
      <c r="B88" s="355"/>
      <c r="D88" s="356"/>
      <c r="E88" s="356"/>
      <c r="F88" s="355"/>
      <c r="G88" s="355"/>
      <c r="H88" s="356"/>
      <c r="I88" s="356"/>
      <c r="J88" s="356"/>
      <c r="K88" s="355"/>
      <c r="L88" s="356"/>
      <c r="M88" s="356"/>
      <c r="N88" s="356"/>
      <c r="O88" s="355"/>
      <c r="P88" s="355"/>
      <c r="Q88" s="355"/>
      <c r="R88" s="355"/>
      <c r="S88" s="368"/>
      <c r="T88" s="356"/>
      <c r="U88" s="356"/>
      <c r="V88" s="996"/>
      <c r="W88" s="356"/>
      <c r="X88" s="356"/>
      <c r="Y88" s="356"/>
      <c r="Z88" s="356"/>
    </row>
    <row r="89" spans="1:26">
      <c r="A89" s="355"/>
      <c r="B89" s="355"/>
      <c r="D89" s="356"/>
      <c r="E89" s="356"/>
      <c r="F89" s="355"/>
      <c r="G89" s="355"/>
      <c r="H89" s="356"/>
      <c r="I89" s="356"/>
      <c r="J89" s="356"/>
      <c r="K89" s="355"/>
      <c r="L89" s="356"/>
      <c r="S89" s="337"/>
    </row>
    <row r="90" spans="1:26">
      <c r="A90" s="355"/>
      <c r="B90" s="355"/>
      <c r="D90" s="356"/>
      <c r="E90" s="356"/>
      <c r="F90" s="355"/>
      <c r="G90" s="355"/>
      <c r="H90" s="356"/>
      <c r="I90" s="356"/>
      <c r="J90" s="356"/>
      <c r="K90" s="355"/>
      <c r="L90" s="356"/>
      <c r="P90" s="337"/>
      <c r="Q90" s="337"/>
      <c r="R90" s="337"/>
      <c r="S90" s="337"/>
    </row>
    <row r="91" spans="1:26">
      <c r="A91" s="355"/>
      <c r="B91" s="355"/>
      <c r="D91" s="356"/>
      <c r="E91" s="356"/>
      <c r="F91" s="355"/>
      <c r="G91" s="355"/>
      <c r="H91" s="356"/>
      <c r="I91" s="356"/>
      <c r="J91" s="356"/>
      <c r="K91" s="355"/>
      <c r="L91" s="356"/>
      <c r="P91" s="337"/>
      <c r="Q91" s="337"/>
      <c r="R91" s="337"/>
      <c r="S91" s="337"/>
    </row>
    <row r="92" spans="1:26">
      <c r="P92" s="1006"/>
      <c r="Q92" s="1006"/>
      <c r="R92" s="1006"/>
      <c r="S92" s="1006"/>
    </row>
    <row r="93" spans="1:26" ht="12.75" customHeight="1">
      <c r="P93" s="337"/>
      <c r="Q93" s="337"/>
      <c r="R93" s="337"/>
      <c r="S93" s="337"/>
    </row>
    <row r="94" spans="1:26">
      <c r="P94" s="337"/>
      <c r="Q94" s="337"/>
      <c r="R94" s="337"/>
      <c r="S94" s="337"/>
    </row>
    <row r="99" spans="1:26" ht="45" customHeight="1">
      <c r="A99"/>
      <c r="B99"/>
      <c r="C99"/>
      <c r="D99"/>
      <c r="E99"/>
      <c r="F99"/>
      <c r="G99"/>
      <c r="H99"/>
      <c r="I99"/>
      <c r="J99"/>
      <c r="K99"/>
      <c r="L99"/>
      <c r="M99"/>
      <c r="N99"/>
      <c r="O99"/>
      <c r="P99"/>
      <c r="Q99"/>
      <c r="R99"/>
      <c r="S99"/>
      <c r="T99"/>
      <c r="U99"/>
      <c r="V99" s="720"/>
      <c r="W99"/>
      <c r="X99"/>
      <c r="Y99"/>
      <c r="Z99"/>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6" spans="1:26" ht="12.75" customHeight="1">
      <c r="A146"/>
      <c r="B146"/>
      <c r="C146"/>
      <c r="D146"/>
      <c r="E146"/>
      <c r="F146"/>
      <c r="G146"/>
      <c r="H146"/>
      <c r="I146"/>
      <c r="J146"/>
      <c r="K146"/>
      <c r="L146"/>
      <c r="M146"/>
      <c r="N146"/>
      <c r="O146"/>
      <c r="P146"/>
      <c r="Q146"/>
      <c r="R146"/>
      <c r="S146"/>
      <c r="T146"/>
      <c r="U146"/>
      <c r="V146" s="720"/>
      <c r="W146"/>
      <c r="X146"/>
      <c r="Y146"/>
      <c r="Z146"/>
    </row>
    <row r="147" spans="1:26" ht="12.75" customHeight="1">
      <c r="A147"/>
      <c r="B147"/>
      <c r="C147"/>
      <c r="D147"/>
      <c r="E147"/>
      <c r="F147"/>
      <c r="G147"/>
      <c r="H147"/>
      <c r="I147"/>
      <c r="J147"/>
      <c r="K147"/>
      <c r="L147"/>
      <c r="M147"/>
      <c r="N147"/>
      <c r="O147"/>
      <c r="P147"/>
      <c r="Q147"/>
      <c r="R147"/>
      <c r="S147"/>
      <c r="T147"/>
      <c r="U147"/>
      <c r="V147" s="720"/>
      <c r="W147"/>
      <c r="X147"/>
      <c r="Y147"/>
      <c r="Z147"/>
    </row>
    <row r="148" spans="1:26" ht="22.5" customHeight="1">
      <c r="A148"/>
      <c r="B148"/>
      <c r="C148"/>
      <c r="D148"/>
      <c r="E148"/>
      <c r="F148"/>
      <c r="G148"/>
      <c r="H148"/>
      <c r="I148"/>
      <c r="J148"/>
      <c r="K148"/>
      <c r="L148"/>
      <c r="M148"/>
      <c r="N148"/>
      <c r="O148"/>
      <c r="P148"/>
      <c r="Q148"/>
      <c r="R148"/>
      <c r="S148"/>
      <c r="T148"/>
      <c r="U148"/>
      <c r="V148" s="720"/>
      <c r="W148"/>
      <c r="X148"/>
      <c r="Y148"/>
      <c r="Z148"/>
    </row>
    <row r="149" spans="1:26" ht="12.75" customHeight="1">
      <c r="A149"/>
      <c r="B149"/>
      <c r="C149"/>
      <c r="D149"/>
      <c r="E149"/>
      <c r="F149"/>
      <c r="G149"/>
      <c r="H149"/>
      <c r="I149"/>
      <c r="J149"/>
      <c r="K149"/>
      <c r="L149"/>
      <c r="M149"/>
      <c r="N149"/>
      <c r="O149"/>
      <c r="P149"/>
      <c r="Q149"/>
      <c r="R149"/>
      <c r="S149"/>
      <c r="T149"/>
      <c r="U149"/>
      <c r="V149" s="720"/>
      <c r="W149"/>
      <c r="X149"/>
      <c r="Y149"/>
      <c r="Z149"/>
    </row>
    <row r="150" spans="1:26" ht="12.75" customHeight="1">
      <c r="A150"/>
      <c r="B150"/>
      <c r="C150"/>
      <c r="D150"/>
      <c r="E150"/>
      <c r="F150"/>
      <c r="G150"/>
      <c r="H150"/>
      <c r="I150"/>
      <c r="J150"/>
      <c r="K150"/>
      <c r="L150"/>
      <c r="M150"/>
      <c r="N150"/>
      <c r="O150"/>
      <c r="P150"/>
      <c r="Q150"/>
      <c r="R150"/>
      <c r="S150"/>
      <c r="T150"/>
      <c r="U150"/>
      <c r="V150" s="720"/>
      <c r="W150"/>
      <c r="X150"/>
      <c r="Y150"/>
      <c r="Z150"/>
    </row>
    <row r="151" spans="1:26" ht="22.5" customHeight="1">
      <c r="A151"/>
      <c r="B151"/>
      <c r="C151"/>
      <c r="D151"/>
      <c r="E151"/>
      <c r="F151"/>
      <c r="G151"/>
      <c r="H151"/>
      <c r="I151"/>
      <c r="J151"/>
      <c r="K151"/>
      <c r="L151"/>
      <c r="M151"/>
      <c r="N151"/>
      <c r="O151"/>
      <c r="P151"/>
      <c r="Q151"/>
      <c r="R151"/>
      <c r="S151"/>
      <c r="T151"/>
      <c r="U151"/>
      <c r="V151" s="720"/>
      <c r="W151"/>
      <c r="X151"/>
      <c r="Y151"/>
      <c r="Z151"/>
    </row>
    <row r="152" spans="1:26" ht="22.5" customHeight="1">
      <c r="A152"/>
      <c r="B152"/>
      <c r="C152"/>
      <c r="D152"/>
      <c r="E152"/>
      <c r="F152"/>
      <c r="G152"/>
      <c r="H152"/>
      <c r="I152"/>
      <c r="J152"/>
      <c r="K152"/>
      <c r="L152"/>
      <c r="M152"/>
      <c r="N152"/>
      <c r="O152"/>
      <c r="P152"/>
      <c r="Q152"/>
      <c r="R152"/>
      <c r="S152"/>
      <c r="T152"/>
      <c r="U152"/>
      <c r="V152" s="720"/>
      <c r="W152"/>
      <c r="X152"/>
      <c r="Y152"/>
      <c r="Z152"/>
    </row>
    <row r="153" spans="1:26" ht="33.75" customHeight="1">
      <c r="A153"/>
      <c r="B153"/>
      <c r="C153"/>
      <c r="D153"/>
      <c r="E153"/>
      <c r="F153"/>
      <c r="G153"/>
      <c r="H153"/>
      <c r="I153"/>
      <c r="J153"/>
      <c r="K153"/>
      <c r="L153"/>
      <c r="M153"/>
      <c r="N153"/>
      <c r="O153"/>
      <c r="P153"/>
      <c r="Q153"/>
      <c r="R153"/>
      <c r="S153"/>
      <c r="T153"/>
      <c r="U153"/>
      <c r="V153" s="720"/>
      <c r="W153"/>
      <c r="X153"/>
      <c r="Y153"/>
      <c r="Z153"/>
    </row>
    <row r="161" customFormat="1"/>
    <row r="162" customFormat="1"/>
    <row r="163" customFormat="1"/>
    <row r="164" customFormat="1"/>
    <row r="165" customFormat="1"/>
    <row r="166" customFormat="1"/>
    <row r="167" customFormat="1"/>
    <row r="168" customFormat="1"/>
    <row r="169" customFormat="1"/>
    <row r="170" customFormat="1"/>
  </sheetData>
  <mergeCells count="41">
    <mergeCell ref="I53:Z53"/>
    <mergeCell ref="A41:B41"/>
    <mergeCell ref="A42:B42"/>
    <mergeCell ref="A43:B43"/>
    <mergeCell ref="A44:B44"/>
    <mergeCell ref="A46:B46"/>
    <mergeCell ref="A48:B48"/>
    <mergeCell ref="A17:B17"/>
    <mergeCell ref="A39:B39"/>
    <mergeCell ref="A20:B20"/>
    <mergeCell ref="A21:B21"/>
    <mergeCell ref="A23:B23"/>
    <mergeCell ref="A24:B24"/>
    <mergeCell ref="A25:B25"/>
    <mergeCell ref="A26:B26"/>
    <mergeCell ref="A28:B28"/>
    <mergeCell ref="A34:B34"/>
    <mergeCell ref="A35:B35"/>
    <mergeCell ref="A36:B36"/>
    <mergeCell ref="A38:B38"/>
    <mergeCell ref="A18:B18"/>
    <mergeCell ref="X6:X7"/>
    <mergeCell ref="Z6:Z7"/>
    <mergeCell ref="D7:F7"/>
    <mergeCell ref="P7:R7"/>
    <mergeCell ref="A10:B10"/>
    <mergeCell ref="A11:B11"/>
    <mergeCell ref="D6:F6"/>
    <mergeCell ref="H6:J6"/>
    <mergeCell ref="L6:N6"/>
    <mergeCell ref="P6:R6"/>
    <mergeCell ref="T6:V7"/>
    <mergeCell ref="A12:B12"/>
    <mergeCell ref="A14:B14"/>
    <mergeCell ref="A15:B15"/>
    <mergeCell ref="A16:B16"/>
    <mergeCell ref="A1:Z1"/>
    <mergeCell ref="A2:B2"/>
    <mergeCell ref="A3:B3"/>
    <mergeCell ref="D4:R4"/>
    <mergeCell ref="D5:R5"/>
  </mergeCells>
  <conditionalFormatting sqref="Y11:Y50 S11:S50 G11:G50 K11:K50 O11:O50 W11:W50">
    <cfRule type="cellIs" dxfId="0" priority="1" stopIfTrue="1" operator="lessThan">
      <formula>152</formula>
    </cfRule>
  </conditionalFormatting>
  <pageMargins left="0.11811023622047245" right="0" top="0.55118110236220474" bottom="0.15748031496062992" header="0.31496062992125984" footer="0.31496062992125984"/>
  <pageSetup scale="82" orientation="portrait" r:id="rId1"/>
  <rowBreaks count="1" manualBreakCount="1">
    <brk id="7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5"/>
  <sheetViews>
    <sheetView showGridLines="0" zoomScaleNormal="100" workbookViewId="0">
      <selection sqref="A1:W1"/>
    </sheetView>
  </sheetViews>
  <sheetFormatPr defaultColWidth="8.85546875" defaultRowHeight="12.75"/>
  <cols>
    <col min="1" max="1" width="2.140625" style="393" customWidth="1"/>
    <col min="2" max="2" width="1.5703125" style="393" customWidth="1"/>
    <col min="3" max="3" width="17.85546875" style="393" customWidth="1"/>
    <col min="4" max="4" width="3.5703125" style="396" bestFit="1" customWidth="1"/>
    <col min="5" max="5" width="3.5703125" style="396" customWidth="1"/>
    <col min="6" max="6" width="5.42578125" style="396" customWidth="1"/>
    <col min="7" max="7" width="6.28515625" style="393" customWidth="1"/>
    <col min="8" max="8" width="0.5703125" style="393" customWidth="1"/>
    <col min="9" max="9" width="6.85546875" style="393" customWidth="1"/>
    <col min="10" max="13" width="6.85546875" style="393" hidden="1" customWidth="1"/>
    <col min="14" max="14" width="6.85546875" style="393" customWidth="1"/>
    <col min="15" max="15" width="1.140625" style="393" customWidth="1"/>
    <col min="16" max="21" width="5.42578125" style="392" customWidth="1"/>
    <col min="22" max="22" width="1.42578125" style="393" customWidth="1"/>
    <col min="23" max="23" width="10.42578125" style="393" customWidth="1"/>
  </cols>
  <sheetData>
    <row r="1" spans="1:23" s="133" customFormat="1" ht="36" customHeight="1">
      <c r="A1" s="1618" t="s">
        <v>382</v>
      </c>
      <c r="B1" s="1618"/>
      <c r="C1" s="1618"/>
      <c r="D1" s="1618"/>
      <c r="E1" s="1618"/>
      <c r="F1" s="1618"/>
      <c r="G1" s="1618"/>
      <c r="H1" s="1618"/>
      <c r="I1" s="1618"/>
      <c r="J1" s="1618"/>
      <c r="K1" s="1618"/>
      <c r="L1" s="1618"/>
      <c r="M1" s="1618"/>
      <c r="N1" s="1618"/>
      <c r="O1" s="1618"/>
      <c r="P1" s="1618"/>
      <c r="Q1" s="1618"/>
      <c r="R1" s="1618"/>
      <c r="S1" s="1618"/>
      <c r="T1" s="1618"/>
      <c r="U1" s="1618"/>
      <c r="V1" s="1618"/>
      <c r="W1" s="1618"/>
    </row>
    <row r="2" spans="1:23" s="9" customFormat="1">
      <c r="A2" s="1007" t="s">
        <v>668</v>
      </c>
      <c r="B2" s="1365"/>
      <c r="C2" s="1365"/>
      <c r="D2" s="196"/>
      <c r="E2" s="196"/>
      <c r="F2" s="196"/>
      <c r="G2" s="1365"/>
      <c r="H2" s="1365"/>
      <c r="I2" s="1365"/>
      <c r="J2" s="1365"/>
      <c r="K2" s="372"/>
      <c r="L2" s="372"/>
      <c r="M2" s="372"/>
      <c r="N2" s="372"/>
      <c r="O2" s="372"/>
      <c r="P2" s="373"/>
      <c r="Q2" s="373"/>
      <c r="R2" s="373"/>
      <c r="S2" s="373"/>
      <c r="T2" s="373"/>
      <c r="U2" s="373"/>
      <c r="V2" s="372"/>
      <c r="W2" s="372"/>
    </row>
    <row r="3" spans="1:23" s="9" customFormat="1" ht="13.15" customHeight="1">
      <c r="A3" s="1616" t="s">
        <v>1</v>
      </c>
      <c r="B3" s="1616"/>
      <c r="C3" s="1616"/>
      <c r="D3" s="1616"/>
      <c r="E3" s="1369"/>
      <c r="F3" s="1369"/>
      <c r="G3" s="374"/>
      <c r="H3" s="374"/>
      <c r="I3" s="374"/>
      <c r="J3" s="374"/>
      <c r="K3" s="374"/>
      <c r="L3" s="374"/>
      <c r="M3" s="374"/>
      <c r="N3" s="374"/>
      <c r="O3" s="374"/>
      <c r="P3" s="375"/>
      <c r="Q3" s="375"/>
      <c r="R3" s="375"/>
      <c r="S3" s="375"/>
      <c r="T3" s="375"/>
      <c r="U3" s="375"/>
      <c r="V3" s="374"/>
      <c r="W3" s="374"/>
    </row>
    <row r="4" spans="1:23" s="17" customFormat="1" ht="10.15" customHeight="1">
      <c r="A4" s="376"/>
      <c r="B4" s="376"/>
      <c r="C4" s="376"/>
      <c r="D4" s="377"/>
      <c r="E4" s="377"/>
      <c r="F4" s="377"/>
      <c r="G4" s="1617" t="s">
        <v>383</v>
      </c>
      <c r="H4" s="1617"/>
      <c r="I4" s="1617"/>
      <c r="J4" s="1617"/>
      <c r="K4" s="1617"/>
      <c r="L4" s="1617"/>
      <c r="M4" s="1617"/>
      <c r="N4" s="1617"/>
      <c r="O4" s="1617"/>
      <c r="P4" s="1617"/>
      <c r="Q4" s="1617"/>
      <c r="R4" s="1617"/>
      <c r="S4" s="1617"/>
      <c r="T4" s="1617"/>
      <c r="U4" s="1370"/>
      <c r="V4" s="378"/>
      <c r="W4" s="1619" t="s">
        <v>384</v>
      </c>
    </row>
    <row r="5" spans="1:23" s="17" customFormat="1" ht="11.25">
      <c r="A5" s="376"/>
      <c r="B5" s="376"/>
      <c r="C5" s="376"/>
      <c r="D5" s="377"/>
      <c r="E5" s="377"/>
      <c r="F5" s="1008"/>
      <c r="G5" s="1622" t="s">
        <v>21</v>
      </c>
      <c r="H5" s="1622"/>
      <c r="I5" s="1622"/>
      <c r="J5" s="1622"/>
      <c r="K5" s="1622"/>
      <c r="L5" s="1622"/>
      <c r="M5" s="1622"/>
      <c r="N5" s="1622"/>
      <c r="O5" s="1622"/>
      <c r="P5" s="1622"/>
      <c r="Q5" s="1622"/>
      <c r="R5" s="1622"/>
      <c r="S5" s="1622"/>
      <c r="T5" s="1622"/>
      <c r="U5" s="1009"/>
      <c r="V5" s="376"/>
      <c r="W5" s="1619"/>
    </row>
    <row r="6" spans="1:23" s="17" customFormat="1" ht="11.25">
      <c r="A6" s="376"/>
      <c r="B6" s="376"/>
      <c r="C6" s="376"/>
      <c r="D6" s="377"/>
      <c r="E6" s="377"/>
      <c r="F6" s="377"/>
      <c r="G6" s="1623" t="s">
        <v>75</v>
      </c>
      <c r="H6" s="1623"/>
      <c r="I6" s="1623"/>
      <c r="J6" s="1623"/>
      <c r="K6" s="1623"/>
      <c r="L6" s="1623"/>
      <c r="M6" s="1623"/>
      <c r="N6" s="1623"/>
      <c r="O6" s="379"/>
      <c r="P6" s="1623" t="s">
        <v>76</v>
      </c>
      <c r="Q6" s="1623"/>
      <c r="R6" s="1623"/>
      <c r="S6" s="1623"/>
      <c r="T6" s="1623"/>
      <c r="U6" s="1623"/>
      <c r="V6" s="376"/>
      <c r="W6" s="1619"/>
    </row>
    <row r="7" spans="1:23" s="17" customFormat="1" ht="11.25">
      <c r="A7" s="380"/>
      <c r="B7" s="380"/>
      <c r="C7" s="380"/>
      <c r="D7" s="381" t="s">
        <v>15</v>
      </c>
      <c r="E7" s="381"/>
      <c r="F7" s="382">
        <v>1995</v>
      </c>
      <c r="G7" s="382">
        <v>2000</v>
      </c>
      <c r="H7" s="382"/>
      <c r="I7" s="382">
        <v>2005</v>
      </c>
      <c r="J7" s="382">
        <v>2006</v>
      </c>
      <c r="K7" s="382">
        <v>2007</v>
      </c>
      <c r="L7" s="382">
        <v>2008</v>
      </c>
      <c r="M7" s="382">
        <v>2009</v>
      </c>
      <c r="N7" s="383">
        <v>2010</v>
      </c>
      <c r="O7" s="384"/>
      <c r="P7" s="385">
        <v>2010</v>
      </c>
      <c r="Q7" s="385">
        <v>2011</v>
      </c>
      <c r="R7" s="385">
        <v>2012</v>
      </c>
      <c r="S7" s="385">
        <v>2013</v>
      </c>
      <c r="T7" s="385">
        <v>2014</v>
      </c>
      <c r="U7" s="386">
        <v>2015</v>
      </c>
      <c r="V7" s="386"/>
      <c r="W7" s="385">
        <v>2015</v>
      </c>
    </row>
    <row r="8" spans="1:23" s="17" customFormat="1" ht="11.25">
      <c r="A8" s="387"/>
      <c r="B8" s="387"/>
      <c r="C8" s="387"/>
      <c r="D8" s="388"/>
      <c r="E8" s="388"/>
      <c r="F8" s="388"/>
      <c r="G8" s="389"/>
      <c r="H8" s="389"/>
      <c r="I8" s="389"/>
      <c r="J8" s="389"/>
      <c r="K8" s="389"/>
      <c r="L8" s="389"/>
      <c r="M8" s="389"/>
      <c r="N8" s="390" t="s">
        <v>22</v>
      </c>
      <c r="O8" s="387"/>
      <c r="P8" s="391"/>
      <c r="Q8" s="392"/>
      <c r="R8" s="392"/>
      <c r="S8" s="392"/>
      <c r="T8" s="392"/>
      <c r="U8" s="392"/>
      <c r="V8" s="393"/>
      <c r="W8" s="394"/>
    </row>
    <row r="9" spans="1:23" s="17" customFormat="1" ht="10.15" customHeight="1">
      <c r="A9" s="1620" t="s">
        <v>26</v>
      </c>
      <c r="B9" s="1620"/>
      <c r="C9" s="1620"/>
      <c r="D9" s="3"/>
      <c r="E9" s="3"/>
      <c r="F9" s="3"/>
      <c r="G9" s="387"/>
      <c r="H9" s="387"/>
      <c r="I9" s="387"/>
      <c r="J9" s="387"/>
      <c r="K9" s="387"/>
      <c r="L9" s="387"/>
      <c r="M9" s="387"/>
      <c r="N9" s="387"/>
      <c r="O9" s="387"/>
      <c r="P9" s="395"/>
      <c r="Q9" s="392"/>
      <c r="R9" s="392"/>
      <c r="S9" s="392"/>
      <c r="T9" s="392"/>
      <c r="U9" s="392"/>
      <c r="V9" s="393"/>
      <c r="W9" s="394"/>
    </row>
    <row r="10" spans="1:23" s="17" customFormat="1" ht="11.25">
      <c r="A10" s="393"/>
      <c r="B10" s="1621" t="s">
        <v>385</v>
      </c>
      <c r="C10" s="1598"/>
      <c r="D10" s="396"/>
      <c r="E10" s="396"/>
      <c r="F10" s="396"/>
      <c r="G10" s="387"/>
      <c r="H10" s="387"/>
      <c r="I10" s="387"/>
      <c r="J10" s="387"/>
      <c r="K10" s="387"/>
      <c r="L10" s="387"/>
      <c r="M10" s="387"/>
      <c r="N10" s="387"/>
      <c r="O10" s="387"/>
      <c r="P10" s="395"/>
      <c r="Q10" s="392"/>
      <c r="R10" s="392"/>
      <c r="S10" s="392"/>
      <c r="T10" s="392"/>
      <c r="U10" s="392"/>
      <c r="V10" s="393"/>
      <c r="W10" s="394"/>
    </row>
    <row r="11" spans="1:23" s="17" customFormat="1" ht="11.25">
      <c r="A11" s="1010"/>
      <c r="B11" s="1010"/>
      <c r="C11" s="1011" t="s">
        <v>386</v>
      </c>
      <c r="D11" s="1012"/>
      <c r="E11" s="1012"/>
      <c r="F11" s="1011">
        <v>790</v>
      </c>
      <c r="G11" s="1013">
        <v>1420</v>
      </c>
      <c r="H11" s="1014"/>
      <c r="I11" s="1013">
        <v>740</v>
      </c>
      <c r="J11" s="1013">
        <v>710</v>
      </c>
      <c r="K11" s="1013">
        <v>660</v>
      </c>
      <c r="L11" s="1013">
        <v>870</v>
      </c>
      <c r="M11" s="1013">
        <v>760</v>
      </c>
      <c r="N11" s="1013">
        <v>630</v>
      </c>
      <c r="O11" s="1014"/>
      <c r="P11" s="1013">
        <v>190</v>
      </c>
      <c r="Q11" s="1013">
        <v>160</v>
      </c>
      <c r="R11" s="1013">
        <v>200</v>
      </c>
      <c r="S11" s="1013">
        <v>230</v>
      </c>
      <c r="T11" s="1368">
        <v>230</v>
      </c>
      <c r="U11" s="214">
        <v>220</v>
      </c>
      <c r="V11" s="1011"/>
      <c r="W11" s="1011"/>
    </row>
    <row r="12" spans="1:23" s="17" customFormat="1" ht="11.25">
      <c r="A12" s="1015"/>
      <c r="B12" s="1015"/>
      <c r="C12" s="1011" t="s">
        <v>387</v>
      </c>
      <c r="D12" s="1012"/>
      <c r="E12" s="1012"/>
      <c r="F12" s="1016">
        <v>0.5</v>
      </c>
      <c r="G12" s="405">
        <v>0.8</v>
      </c>
      <c r="H12" s="405"/>
      <c r="I12" s="405">
        <v>0.4</v>
      </c>
      <c r="J12" s="405">
        <v>0.4</v>
      </c>
      <c r="K12" s="405">
        <v>0.4</v>
      </c>
      <c r="L12" s="405">
        <v>0.5</v>
      </c>
      <c r="M12" s="405">
        <v>0.5</v>
      </c>
      <c r="N12" s="405">
        <v>0.4</v>
      </c>
      <c r="O12" s="405"/>
      <c r="P12" s="405">
        <v>0.1</v>
      </c>
      <c r="Q12" s="405">
        <v>0.1</v>
      </c>
      <c r="R12" s="405">
        <v>0.1</v>
      </c>
      <c r="S12" s="405">
        <v>0.2</v>
      </c>
      <c r="T12" s="1017">
        <v>0.2</v>
      </c>
      <c r="U12" s="405">
        <v>0.2</v>
      </c>
      <c r="V12" s="1011"/>
      <c r="W12" s="1011"/>
    </row>
    <row r="13" spans="1:23" s="17" customFormat="1" ht="11.25">
      <c r="A13" s="1015"/>
      <c r="B13" s="1018"/>
      <c r="C13" s="1367" t="s">
        <v>388</v>
      </c>
      <c r="D13" s="1019"/>
      <c r="E13" s="1019"/>
      <c r="F13" s="1368"/>
      <c r="G13" s="405"/>
      <c r="H13" s="405"/>
      <c r="I13" s="405"/>
      <c r="J13" s="405"/>
      <c r="K13" s="405"/>
      <c r="L13" s="405"/>
      <c r="M13" s="405"/>
      <c r="N13" s="405"/>
      <c r="O13" s="1011"/>
      <c r="P13" s="405"/>
      <c r="Q13" s="405"/>
      <c r="R13" s="405"/>
      <c r="S13" s="405"/>
      <c r="T13" s="1368"/>
      <c r="U13" s="1368"/>
      <c r="V13" s="1011"/>
      <c r="W13" s="1011"/>
    </row>
    <row r="14" spans="1:23" s="17" customFormat="1" ht="11.25">
      <c r="A14" s="1015"/>
      <c r="B14" s="1011"/>
      <c r="C14" s="1011" t="s">
        <v>386</v>
      </c>
      <c r="D14" s="1012"/>
      <c r="E14" s="1012"/>
      <c r="F14" s="1011" t="s">
        <v>30</v>
      </c>
      <c r="G14" s="1020" t="s">
        <v>30</v>
      </c>
      <c r="H14" s="1013"/>
      <c r="I14" s="1013">
        <v>2420</v>
      </c>
      <c r="J14" s="1013">
        <v>1950</v>
      </c>
      <c r="K14" s="1013">
        <v>1990</v>
      </c>
      <c r="L14" s="1013">
        <v>1940</v>
      </c>
      <c r="M14" s="1013">
        <v>1800</v>
      </c>
      <c r="N14" s="1013">
        <v>1450</v>
      </c>
      <c r="O14" s="1014"/>
      <c r="P14" s="1013">
        <v>1000</v>
      </c>
      <c r="Q14" s="1013">
        <v>850</v>
      </c>
      <c r="R14" s="1013">
        <v>1000</v>
      </c>
      <c r="S14" s="1013">
        <v>970</v>
      </c>
      <c r="T14" s="214">
        <v>1300</v>
      </c>
      <c r="U14" s="214">
        <v>1110</v>
      </c>
      <c r="V14" s="1011"/>
      <c r="W14" s="1011"/>
    </row>
    <row r="15" spans="1:23" s="17" customFormat="1" ht="11.25">
      <c r="A15" s="1015"/>
      <c r="B15" s="1011"/>
      <c r="C15" s="1011" t="s">
        <v>387</v>
      </c>
      <c r="D15" s="1012"/>
      <c r="E15" s="1012"/>
      <c r="F15" s="1016" t="s">
        <v>30</v>
      </c>
      <c r="G15" s="1020" t="s">
        <v>30</v>
      </c>
      <c r="H15" s="405"/>
      <c r="I15" s="405">
        <v>1.4</v>
      </c>
      <c r="J15" s="405">
        <v>1.2</v>
      </c>
      <c r="K15" s="405">
        <v>1.2</v>
      </c>
      <c r="L15" s="405">
        <v>1.2</v>
      </c>
      <c r="M15" s="405">
        <v>1.1000000000000001</v>
      </c>
      <c r="N15" s="405">
        <v>0.9</v>
      </c>
      <c r="O15" s="405"/>
      <c r="P15" s="405">
        <v>0.6</v>
      </c>
      <c r="Q15" s="405">
        <v>0.5</v>
      </c>
      <c r="R15" s="405">
        <v>0.6</v>
      </c>
      <c r="S15" s="405">
        <v>0.6</v>
      </c>
      <c r="T15" s="1017">
        <v>0.9</v>
      </c>
      <c r="U15" s="405">
        <v>0.8</v>
      </c>
      <c r="V15" s="1011"/>
      <c r="W15" s="1011"/>
    </row>
    <row r="16" spans="1:23" s="17" customFormat="1" ht="11.25">
      <c r="A16" s="1015"/>
      <c r="B16" s="1015"/>
      <c r="C16" s="1015"/>
      <c r="D16" s="1012"/>
      <c r="E16" s="1012"/>
      <c r="F16" s="1011"/>
      <c r="G16" s="1016"/>
      <c r="H16" s="1016"/>
      <c r="I16" s="1016"/>
      <c r="J16" s="1016"/>
      <c r="K16" s="1016"/>
      <c r="L16" s="1016"/>
      <c r="M16" s="1016"/>
      <c r="N16" s="1016"/>
      <c r="O16" s="1011"/>
      <c r="P16" s="1011"/>
      <c r="Q16" s="1011"/>
      <c r="R16" s="1011"/>
      <c r="S16" s="1011"/>
      <c r="T16" s="1368"/>
      <c r="U16" s="1368"/>
      <c r="V16" s="1011"/>
      <c r="W16" s="1011"/>
    </row>
    <row r="17" spans="1:25" s="17" customFormat="1" ht="11.25">
      <c r="A17" s="1015"/>
      <c r="B17" s="1611" t="s">
        <v>389</v>
      </c>
      <c r="C17" s="1611"/>
      <c r="D17" s="1012" t="s">
        <v>390</v>
      </c>
      <c r="E17" s="1012"/>
      <c r="F17" s="1021"/>
      <c r="G17" s="1022"/>
      <c r="H17" s="1022"/>
      <c r="I17" s="1022"/>
      <c r="J17" s="1016"/>
      <c r="K17" s="1016"/>
      <c r="L17" s="1016"/>
      <c r="M17" s="1016"/>
      <c r="N17" s="1016"/>
      <c r="O17" s="1011"/>
      <c r="P17" s="1011"/>
      <c r="Q17" s="1011"/>
      <c r="R17" s="1011"/>
      <c r="S17" s="1011"/>
      <c r="T17" s="1368"/>
      <c r="U17" s="1023"/>
      <c r="V17" s="1011"/>
      <c r="W17" s="1011"/>
    </row>
    <row r="18" spans="1:25" s="17" customFormat="1" ht="11.25">
      <c r="A18" s="1015"/>
      <c r="B18" s="1015"/>
      <c r="C18" s="1011" t="s">
        <v>391</v>
      </c>
      <c r="D18" s="1012"/>
      <c r="E18" s="1012"/>
      <c r="F18" s="1016">
        <v>0.7</v>
      </c>
      <c r="G18" s="405">
        <v>1</v>
      </c>
      <c r="H18" s="405"/>
      <c r="I18" s="405">
        <v>0.8</v>
      </c>
      <c r="J18" s="405">
        <v>0.8</v>
      </c>
      <c r="K18" s="405">
        <v>0.7</v>
      </c>
      <c r="L18" s="405">
        <v>0.8</v>
      </c>
      <c r="M18" s="405">
        <v>0.8</v>
      </c>
      <c r="N18" s="405">
        <v>0.6</v>
      </c>
      <c r="O18" s="405"/>
      <c r="P18" s="405">
        <v>0.2</v>
      </c>
      <c r="Q18" s="405">
        <v>0.2</v>
      </c>
      <c r="R18" s="405">
        <v>0.2</v>
      </c>
      <c r="S18" s="405">
        <v>0.3</v>
      </c>
      <c r="T18" s="1017">
        <v>0.3</v>
      </c>
      <c r="U18" s="405">
        <v>0.2</v>
      </c>
      <c r="V18" s="1011"/>
      <c r="W18" s="1024">
        <v>70</v>
      </c>
    </row>
    <row r="19" spans="1:25" s="17" customFormat="1" ht="11.25">
      <c r="A19" s="1015"/>
      <c r="B19" s="1015"/>
      <c r="C19" s="1011" t="s">
        <v>392</v>
      </c>
      <c r="D19" s="1012"/>
      <c r="E19" s="1012"/>
      <c r="F19" s="1016">
        <v>0.5</v>
      </c>
      <c r="G19" s="405">
        <v>0.8</v>
      </c>
      <c r="H19" s="405"/>
      <c r="I19" s="405">
        <v>0.7</v>
      </c>
      <c r="J19" s="405">
        <v>0.7</v>
      </c>
      <c r="K19" s="405">
        <v>0.6</v>
      </c>
      <c r="L19" s="405">
        <v>0.6</v>
      </c>
      <c r="M19" s="405">
        <v>0.6</v>
      </c>
      <c r="N19" s="405">
        <v>0.7</v>
      </c>
      <c r="O19" s="405"/>
      <c r="P19" s="405">
        <v>0.1</v>
      </c>
      <c r="Q19" s="405">
        <v>0.1</v>
      </c>
      <c r="R19" s="405">
        <v>0.1</v>
      </c>
      <c r="S19" s="405">
        <v>0.1</v>
      </c>
      <c r="T19" s="1017">
        <v>0.1</v>
      </c>
      <c r="U19" s="405">
        <v>0.2</v>
      </c>
      <c r="V19" s="1011"/>
      <c r="W19" s="1024">
        <v>20</v>
      </c>
    </row>
    <row r="20" spans="1:25" s="17" customFormat="1" ht="11.25">
      <c r="A20" s="1015"/>
      <c r="B20" s="1015"/>
      <c r="C20" s="1011" t="s">
        <v>393</v>
      </c>
      <c r="D20" s="1025"/>
      <c r="E20" s="1025"/>
      <c r="F20" s="1016">
        <v>0.9</v>
      </c>
      <c r="G20" s="405">
        <v>1.3</v>
      </c>
      <c r="H20" s="405"/>
      <c r="I20" s="405">
        <v>0.8</v>
      </c>
      <c r="J20" s="405">
        <v>0.9</v>
      </c>
      <c r="K20" s="405">
        <v>0.7</v>
      </c>
      <c r="L20" s="405">
        <v>1</v>
      </c>
      <c r="M20" s="405">
        <v>1</v>
      </c>
      <c r="N20" s="405">
        <v>0.5</v>
      </c>
      <c r="O20" s="405"/>
      <c r="P20" s="405">
        <v>0.3</v>
      </c>
      <c r="Q20" s="405">
        <v>0.3</v>
      </c>
      <c r="R20" s="405">
        <v>0.4</v>
      </c>
      <c r="S20" s="405">
        <v>0.4</v>
      </c>
      <c r="T20" s="1017">
        <v>0.4</v>
      </c>
      <c r="U20" s="405">
        <v>0.3</v>
      </c>
      <c r="V20" s="1011"/>
      <c r="W20" s="1024">
        <v>50</v>
      </c>
    </row>
    <row r="21" spans="1:25" s="17" customFormat="1" ht="11.25">
      <c r="A21" s="1015"/>
      <c r="B21" s="1015"/>
      <c r="C21" s="1011" t="s">
        <v>394</v>
      </c>
      <c r="D21" s="1025"/>
      <c r="E21" s="1025"/>
      <c r="F21" s="1016">
        <v>0.4</v>
      </c>
      <c r="G21" s="405">
        <v>0.8</v>
      </c>
      <c r="H21" s="405"/>
      <c r="I21" s="405">
        <v>0.4</v>
      </c>
      <c r="J21" s="405">
        <v>0.3</v>
      </c>
      <c r="K21" s="405">
        <v>0.3</v>
      </c>
      <c r="L21" s="405">
        <v>0.4</v>
      </c>
      <c r="M21" s="405">
        <v>0.4</v>
      </c>
      <c r="N21" s="405">
        <v>0.3</v>
      </c>
      <c r="O21" s="405"/>
      <c r="P21" s="405">
        <v>0.1</v>
      </c>
      <c r="Q21" s="405">
        <v>0.1</v>
      </c>
      <c r="R21" s="405">
        <v>0.1</v>
      </c>
      <c r="S21" s="405">
        <v>0.1</v>
      </c>
      <c r="T21" s="1017">
        <v>0.1</v>
      </c>
      <c r="U21" s="405">
        <v>0.1</v>
      </c>
      <c r="V21" s="1011"/>
      <c r="W21" s="1024">
        <v>150</v>
      </c>
      <c r="X21" s="1026"/>
      <c r="Y21" s="148"/>
    </row>
    <row r="22" spans="1:25" s="17" customFormat="1" ht="11.25">
      <c r="A22" s="1015"/>
      <c r="B22" s="1015"/>
      <c r="C22" s="1027"/>
      <c r="D22" s="1012"/>
      <c r="E22" s="1012"/>
      <c r="F22" s="1025"/>
      <c r="G22" s="405"/>
      <c r="H22" s="405"/>
      <c r="I22" s="405"/>
      <c r="J22" s="405"/>
      <c r="K22" s="405"/>
      <c r="L22" s="405"/>
      <c r="M22" s="405"/>
      <c r="N22" s="405"/>
      <c r="O22" s="405"/>
      <c r="P22" s="405"/>
      <c r="Q22" s="405"/>
      <c r="R22" s="405"/>
      <c r="S22" s="405"/>
      <c r="T22" s="1368"/>
      <c r="U22" s="1368"/>
      <c r="V22" s="405"/>
      <c r="W22" s="405"/>
    </row>
    <row r="23" spans="1:25" s="17" customFormat="1" ht="11.25">
      <c r="A23" s="1028"/>
      <c r="B23" s="1018"/>
      <c r="C23" s="1367" t="s">
        <v>42</v>
      </c>
      <c r="D23" s="132"/>
      <c r="E23" s="132"/>
      <c r="F23" s="1019"/>
      <c r="G23" s="1011"/>
      <c r="H23" s="1011"/>
      <c r="I23" s="1011"/>
      <c r="J23" s="1011"/>
      <c r="K23" s="1011"/>
      <c r="L23" s="1011"/>
      <c r="M23" s="1011"/>
      <c r="N23" s="1011"/>
      <c r="O23" s="1011"/>
      <c r="P23" s="1011"/>
      <c r="Q23" s="1011"/>
      <c r="R23" s="1011"/>
      <c r="S23" s="1011"/>
      <c r="T23" s="1368"/>
      <c r="U23" s="1368"/>
      <c r="V23" s="1011"/>
      <c r="W23" s="1011"/>
    </row>
    <row r="24" spans="1:25" s="17" customFormat="1" ht="11.25">
      <c r="A24" s="1015"/>
      <c r="B24" s="1611" t="s">
        <v>385</v>
      </c>
      <c r="C24" s="1613"/>
      <c r="D24" s="1012"/>
      <c r="E24" s="1012"/>
      <c r="F24" s="1025"/>
      <c r="G24" s="1011"/>
      <c r="H24" s="1011"/>
      <c r="I24" s="1011"/>
      <c r="J24" s="1011"/>
      <c r="K24" s="1011"/>
      <c r="L24" s="1011"/>
      <c r="M24" s="1011"/>
      <c r="N24" s="1011"/>
      <c r="O24" s="1011"/>
      <c r="P24" s="1011"/>
      <c r="Q24" s="1011"/>
      <c r="R24" s="1011"/>
      <c r="S24" s="1011"/>
      <c r="T24" s="1368"/>
      <c r="U24" s="1368"/>
      <c r="V24" s="1011"/>
      <c r="W24" s="1011"/>
    </row>
    <row r="25" spans="1:25" s="17" customFormat="1" ht="11.25">
      <c r="A25" s="1010"/>
      <c r="B25" s="1367"/>
      <c r="C25" s="1011" t="s">
        <v>386</v>
      </c>
      <c r="D25" s="1012"/>
      <c r="E25" s="1012"/>
      <c r="F25" s="1011" t="s">
        <v>30</v>
      </c>
      <c r="G25" s="1013" t="s">
        <v>30</v>
      </c>
      <c r="H25" s="1014"/>
      <c r="I25" s="1013" t="s">
        <v>30</v>
      </c>
      <c r="J25" s="1013" t="s">
        <v>30</v>
      </c>
      <c r="K25" s="1013" t="s">
        <v>30</v>
      </c>
      <c r="L25" s="1013" t="s">
        <v>30</v>
      </c>
      <c r="M25" s="1013" t="s">
        <v>30</v>
      </c>
      <c r="N25" s="1013" t="s">
        <v>30</v>
      </c>
      <c r="O25" s="1014"/>
      <c r="P25" s="1013" t="s">
        <v>30</v>
      </c>
      <c r="Q25" s="1013">
        <v>10</v>
      </c>
      <c r="R25" s="1013">
        <v>20</v>
      </c>
      <c r="S25" s="1013">
        <v>80</v>
      </c>
      <c r="T25" s="1368">
        <v>100</v>
      </c>
      <c r="U25" s="214">
        <v>130</v>
      </c>
      <c r="V25" s="1011"/>
      <c r="W25" s="1011"/>
    </row>
    <row r="26" spans="1:25" s="17" customFormat="1" ht="11.25">
      <c r="A26" s="1015"/>
      <c r="B26" s="1011"/>
      <c r="C26" s="1011" t="s">
        <v>387</v>
      </c>
      <c r="D26" s="1012"/>
      <c r="E26" s="1012"/>
      <c r="F26" s="1011" t="s">
        <v>30</v>
      </c>
      <c r="G26" s="405" t="s">
        <v>30</v>
      </c>
      <c r="H26" s="405"/>
      <c r="I26" s="1013" t="s">
        <v>30</v>
      </c>
      <c r="J26" s="1013" t="s">
        <v>30</v>
      </c>
      <c r="K26" s="1013" t="s">
        <v>30</v>
      </c>
      <c r="L26" s="1013" t="s">
        <v>30</v>
      </c>
      <c r="M26" s="1013" t="s">
        <v>30</v>
      </c>
      <c r="N26" s="405" t="s">
        <v>30</v>
      </c>
      <c r="O26" s="405"/>
      <c r="P26" s="405" t="s">
        <v>30</v>
      </c>
      <c r="Q26" s="405">
        <v>0.2</v>
      </c>
      <c r="R26" s="405">
        <v>0.1</v>
      </c>
      <c r="S26" s="405">
        <v>0.4</v>
      </c>
      <c r="T26" s="1017">
        <v>0.4</v>
      </c>
      <c r="U26" s="405">
        <v>0.4</v>
      </c>
      <c r="V26" s="1011"/>
      <c r="W26" s="1013"/>
    </row>
    <row r="27" spans="1:25" s="17" customFormat="1" ht="11.25">
      <c r="A27" s="1015"/>
      <c r="B27" s="1018"/>
      <c r="C27" s="1367" t="s">
        <v>388</v>
      </c>
      <c r="D27" s="1371"/>
      <c r="E27" s="1371"/>
      <c r="F27" s="1368"/>
      <c r="G27" s="405"/>
      <c r="H27" s="405"/>
      <c r="I27" s="405"/>
      <c r="J27" s="405"/>
      <c r="K27" s="405"/>
      <c r="L27" s="405"/>
      <c r="M27" s="405"/>
      <c r="N27" s="405"/>
      <c r="O27" s="1011"/>
      <c r="P27" s="405"/>
      <c r="Q27" s="405"/>
      <c r="R27" s="405"/>
      <c r="S27" s="405"/>
      <c r="T27" s="1368"/>
      <c r="U27" s="1368"/>
      <c r="V27" s="1011"/>
      <c r="W27" s="1013"/>
    </row>
    <row r="28" spans="1:25" s="17" customFormat="1" ht="11.25">
      <c r="A28" s="1015"/>
      <c r="B28" s="1011"/>
      <c r="C28" s="1011" t="s">
        <v>386</v>
      </c>
      <c r="D28" s="1029"/>
      <c r="E28" s="1029"/>
      <c r="F28" s="1011" t="s">
        <v>30</v>
      </c>
      <c r="G28" s="1020" t="s">
        <v>30</v>
      </c>
      <c r="H28" s="1013"/>
      <c r="I28" s="1013" t="s">
        <v>30</v>
      </c>
      <c r="J28" s="1013" t="s">
        <v>30</v>
      </c>
      <c r="K28" s="1013" t="s">
        <v>30</v>
      </c>
      <c r="L28" s="1013" t="s">
        <v>30</v>
      </c>
      <c r="M28" s="1013" t="s">
        <v>30</v>
      </c>
      <c r="N28" s="1013" t="s">
        <v>30</v>
      </c>
      <c r="O28" s="1014"/>
      <c r="P28" s="1013" t="s">
        <v>30</v>
      </c>
      <c r="Q28" s="1013" t="s">
        <v>29</v>
      </c>
      <c r="R28" s="1013">
        <v>60</v>
      </c>
      <c r="S28" s="1013">
        <v>130</v>
      </c>
      <c r="T28" s="1368">
        <v>290</v>
      </c>
      <c r="U28" s="214">
        <v>310</v>
      </c>
      <c r="V28" s="1011"/>
      <c r="W28" s="1013"/>
    </row>
    <row r="29" spans="1:25" s="17" customFormat="1" ht="11.25">
      <c r="A29" s="1015"/>
      <c r="B29" s="1011"/>
      <c r="C29" s="1011" t="s">
        <v>387</v>
      </c>
      <c r="D29" s="1029"/>
      <c r="E29" s="1029"/>
      <c r="F29" s="1011" t="s">
        <v>30</v>
      </c>
      <c r="G29" s="1020" t="s">
        <v>30</v>
      </c>
      <c r="H29" s="405"/>
      <c r="I29" s="1013" t="s">
        <v>30</v>
      </c>
      <c r="J29" s="1013" t="s">
        <v>30</v>
      </c>
      <c r="K29" s="1013" t="s">
        <v>30</v>
      </c>
      <c r="L29" s="1013" t="s">
        <v>30</v>
      </c>
      <c r="M29" s="1013" t="s">
        <v>30</v>
      </c>
      <c r="N29" s="405" t="s">
        <v>30</v>
      </c>
      <c r="O29" s="405"/>
      <c r="P29" s="405" t="s">
        <v>30</v>
      </c>
      <c r="Q29" s="405">
        <v>0.1</v>
      </c>
      <c r="R29" s="405">
        <v>0.5</v>
      </c>
      <c r="S29" s="405">
        <v>0.7</v>
      </c>
      <c r="T29" s="1017">
        <v>1.1000000000000001</v>
      </c>
      <c r="U29" s="405">
        <v>0.9</v>
      </c>
      <c r="V29" s="1011"/>
      <c r="W29" s="1013"/>
    </row>
    <row r="30" spans="1:25" s="17" customFormat="1" ht="11.25">
      <c r="A30" s="1015"/>
      <c r="B30" s="1015"/>
      <c r="C30" s="1015"/>
      <c r="D30" s="1012"/>
      <c r="E30" s="1012"/>
      <c r="F30" s="1011"/>
      <c r="G30" s="1016"/>
      <c r="H30" s="1016"/>
      <c r="I30" s="1016"/>
      <c r="J30" s="1016"/>
      <c r="K30" s="1016"/>
      <c r="L30" s="1016"/>
      <c r="M30" s="1016"/>
      <c r="N30" s="1016"/>
      <c r="O30" s="1011"/>
      <c r="P30" s="1011"/>
      <c r="Q30" s="1011"/>
      <c r="R30" s="1011"/>
      <c r="S30" s="1011"/>
      <c r="T30" s="1368"/>
      <c r="U30" s="1368"/>
      <c r="V30" s="1011"/>
      <c r="W30" s="1011"/>
    </row>
    <row r="31" spans="1:25" s="17" customFormat="1" ht="11.25">
      <c r="A31" s="1015"/>
      <c r="B31" s="1611" t="s">
        <v>389</v>
      </c>
      <c r="C31" s="1611"/>
      <c r="D31" s="1012" t="s">
        <v>390</v>
      </c>
      <c r="E31" s="1012"/>
      <c r="F31" s="1011"/>
      <c r="G31" s="1016"/>
      <c r="H31" s="1016"/>
      <c r="I31" s="1016"/>
      <c r="J31" s="1016"/>
      <c r="K31" s="1016"/>
      <c r="L31" s="1016"/>
      <c r="M31" s="1016"/>
      <c r="N31" s="1016"/>
      <c r="O31" s="1011"/>
      <c r="P31" s="1011"/>
      <c r="Q31" s="1011"/>
      <c r="R31" s="1011"/>
      <c r="S31" s="1011"/>
      <c r="T31" s="1368"/>
      <c r="U31" s="1368"/>
      <c r="V31" s="1011"/>
      <c r="W31" s="1011"/>
    </row>
    <row r="32" spans="1:25" s="17" customFormat="1" ht="11.25">
      <c r="A32" s="1015"/>
      <c r="B32" s="1015"/>
      <c r="C32" s="1011" t="s">
        <v>391</v>
      </c>
      <c r="D32" s="1012"/>
      <c r="E32" s="1012"/>
      <c r="F32" s="1011" t="s">
        <v>30</v>
      </c>
      <c r="G32" s="1020" t="s">
        <v>30</v>
      </c>
      <c r="H32" s="405"/>
      <c r="I32" s="1013" t="s">
        <v>30</v>
      </c>
      <c r="J32" s="1013" t="s">
        <v>30</v>
      </c>
      <c r="K32" s="1013" t="s">
        <v>30</v>
      </c>
      <c r="L32" s="1013" t="s">
        <v>30</v>
      </c>
      <c r="M32" s="1013" t="s">
        <v>30</v>
      </c>
      <c r="N32" s="405" t="s">
        <v>30</v>
      </c>
      <c r="O32" s="405"/>
      <c r="P32" s="405" t="s">
        <v>30</v>
      </c>
      <c r="Q32" s="405" t="s">
        <v>29</v>
      </c>
      <c r="R32" s="405">
        <v>0.2</v>
      </c>
      <c r="S32" s="405">
        <v>0.3</v>
      </c>
      <c r="T32" s="1017">
        <v>0.4</v>
      </c>
      <c r="U32" s="1030">
        <v>0.4</v>
      </c>
      <c r="V32" s="1011"/>
      <c r="W32" s="1024">
        <v>30</v>
      </c>
    </row>
    <row r="33" spans="1:25" s="17" customFormat="1" ht="11.25">
      <c r="A33" s="1015"/>
      <c r="B33" s="1015"/>
      <c r="C33" s="1011" t="s">
        <v>392</v>
      </c>
      <c r="D33" s="1012"/>
      <c r="E33" s="1012"/>
      <c r="F33" s="1011" t="s">
        <v>30</v>
      </c>
      <c r="G33" s="1020" t="s">
        <v>30</v>
      </c>
      <c r="H33" s="405"/>
      <c r="I33" s="1013" t="s">
        <v>30</v>
      </c>
      <c r="J33" s="1013" t="s">
        <v>30</v>
      </c>
      <c r="K33" s="1013" t="s">
        <v>30</v>
      </c>
      <c r="L33" s="1013" t="s">
        <v>30</v>
      </c>
      <c r="M33" s="1013" t="s">
        <v>30</v>
      </c>
      <c r="N33" s="405" t="s">
        <v>30</v>
      </c>
      <c r="O33" s="405"/>
      <c r="P33" s="405" t="s">
        <v>30</v>
      </c>
      <c r="Q33" s="405" t="s">
        <v>29</v>
      </c>
      <c r="R33" s="405">
        <v>0.1</v>
      </c>
      <c r="S33" s="405">
        <v>0.1</v>
      </c>
      <c r="T33" s="1017">
        <v>0.2</v>
      </c>
      <c r="U33" s="1030">
        <v>0.4</v>
      </c>
      <c r="V33" s="1011"/>
      <c r="W33" s="1024">
        <v>10</v>
      </c>
    </row>
    <row r="34" spans="1:25" s="17" customFormat="1" ht="11.25">
      <c r="A34" s="1015"/>
      <c r="B34" s="1015"/>
      <c r="C34" s="1011" t="s">
        <v>393</v>
      </c>
      <c r="D34" s="1025"/>
      <c r="E34" s="1025"/>
      <c r="F34" s="1011" t="s">
        <v>30</v>
      </c>
      <c r="G34" s="1020" t="s">
        <v>30</v>
      </c>
      <c r="H34" s="405"/>
      <c r="I34" s="1013" t="s">
        <v>30</v>
      </c>
      <c r="J34" s="1013" t="s">
        <v>30</v>
      </c>
      <c r="K34" s="1013" t="s">
        <v>30</v>
      </c>
      <c r="L34" s="1013" t="s">
        <v>30</v>
      </c>
      <c r="M34" s="1013" t="s">
        <v>30</v>
      </c>
      <c r="N34" s="405" t="s">
        <v>30</v>
      </c>
      <c r="O34" s="405"/>
      <c r="P34" s="405" t="s">
        <v>30</v>
      </c>
      <c r="Q34" s="405" t="s">
        <v>29</v>
      </c>
      <c r="R34" s="405">
        <v>0.3</v>
      </c>
      <c r="S34" s="405">
        <v>0.5</v>
      </c>
      <c r="T34" s="1017">
        <v>0.4</v>
      </c>
      <c r="U34" s="1030">
        <v>0.4</v>
      </c>
      <c r="V34" s="1011"/>
      <c r="W34" s="1024">
        <v>20</v>
      </c>
    </row>
    <row r="35" spans="1:25" s="17" customFormat="1" ht="11.25">
      <c r="A35" s="1015"/>
      <c r="B35" s="1015"/>
      <c r="C35" s="1011" t="s">
        <v>394</v>
      </c>
      <c r="D35" s="1025"/>
      <c r="E35" s="1025"/>
      <c r="F35" s="1011" t="s">
        <v>30</v>
      </c>
      <c r="G35" s="1020" t="s">
        <v>30</v>
      </c>
      <c r="H35" s="405"/>
      <c r="I35" s="1013" t="s">
        <v>30</v>
      </c>
      <c r="J35" s="1013" t="s">
        <v>30</v>
      </c>
      <c r="K35" s="1013" t="s">
        <v>30</v>
      </c>
      <c r="L35" s="1013" t="s">
        <v>30</v>
      </c>
      <c r="M35" s="1013" t="s">
        <v>30</v>
      </c>
      <c r="N35" s="405" t="s">
        <v>30</v>
      </c>
      <c r="O35" s="405"/>
      <c r="P35" s="405" t="s">
        <v>30</v>
      </c>
      <c r="Q35" s="405">
        <v>0.2</v>
      </c>
      <c r="R35" s="405">
        <v>0.1</v>
      </c>
      <c r="S35" s="405">
        <v>0.4</v>
      </c>
      <c r="T35" s="1017">
        <v>0.4</v>
      </c>
      <c r="U35" s="1030">
        <v>0.4</v>
      </c>
      <c r="V35" s="1011"/>
      <c r="W35" s="1024">
        <v>100</v>
      </c>
      <c r="X35" s="1026"/>
      <c r="Y35" s="148"/>
    </row>
    <row r="36" spans="1:25" s="17" customFormat="1" ht="11.25">
      <c r="A36" s="1015"/>
      <c r="B36" s="1015"/>
      <c r="C36" s="1015"/>
      <c r="D36" s="1012"/>
      <c r="E36" s="1012"/>
      <c r="F36" s="1025"/>
      <c r="G36" s="1016"/>
      <c r="H36" s="405"/>
      <c r="I36" s="405"/>
      <c r="J36" s="405"/>
      <c r="K36" s="405"/>
      <c r="L36" s="405"/>
      <c r="M36" s="405"/>
      <c r="N36" s="405"/>
      <c r="O36" s="1011"/>
      <c r="P36" s="1011"/>
      <c r="Q36" s="1011"/>
      <c r="R36" s="1011"/>
      <c r="S36" s="1011"/>
      <c r="T36" s="1368"/>
      <c r="U36" s="1368"/>
      <c r="V36" s="1011"/>
      <c r="W36" s="1011"/>
    </row>
    <row r="37" spans="1:25" s="17" customFormat="1" ht="11.25">
      <c r="A37" s="1018"/>
      <c r="B37" s="1371"/>
      <c r="C37" s="1031" t="s">
        <v>44</v>
      </c>
      <c r="D37" s="1012"/>
      <c r="E37" s="1012"/>
      <c r="F37" s="1025"/>
      <c r="G37" s="1016"/>
      <c r="H37" s="405"/>
      <c r="I37" s="405"/>
      <c r="J37" s="405"/>
      <c r="K37" s="405"/>
      <c r="L37" s="405"/>
      <c r="M37" s="405"/>
      <c r="N37" s="405"/>
      <c r="O37" s="1011"/>
      <c r="P37" s="1011"/>
      <c r="Q37" s="1011"/>
      <c r="R37" s="1011"/>
      <c r="S37" s="1011"/>
      <c r="T37" s="1368"/>
      <c r="U37" s="1368"/>
      <c r="V37" s="1011"/>
      <c r="W37" s="1011"/>
    </row>
    <row r="38" spans="1:25" s="17" customFormat="1" ht="11.25">
      <c r="A38" s="1015"/>
      <c r="B38" s="1611" t="s">
        <v>385</v>
      </c>
      <c r="C38" s="1613"/>
      <c r="D38" s="1012"/>
      <c r="E38" s="1012"/>
      <c r="F38" s="1624"/>
      <c r="G38" s="1624"/>
      <c r="H38" s="1368"/>
      <c r="I38" s="1368"/>
      <c r="J38" s="1368"/>
      <c r="K38" s="1368"/>
      <c r="L38" s="1368"/>
      <c r="M38" s="1368"/>
      <c r="N38" s="1368"/>
      <c r="O38" s="1368"/>
      <c r="P38" s="1368"/>
      <c r="Q38" s="1368"/>
      <c r="R38" s="1368"/>
      <c r="S38" s="1368"/>
      <c r="T38" s="1368"/>
      <c r="U38" s="1368"/>
      <c r="V38" s="1368"/>
      <c r="W38" s="1368"/>
    </row>
    <row r="39" spans="1:25" s="17" customFormat="1" ht="11.25">
      <c r="A39" s="1010"/>
      <c r="B39" s="1367"/>
      <c r="C39" s="1011" t="s">
        <v>386</v>
      </c>
      <c r="D39" s="1012"/>
      <c r="E39" s="1012"/>
      <c r="F39" s="1011">
        <v>520</v>
      </c>
      <c r="G39" s="1013">
        <v>1250</v>
      </c>
      <c r="H39" s="1014"/>
      <c r="I39" s="1013">
        <v>1550</v>
      </c>
      <c r="J39" s="1013">
        <v>1340</v>
      </c>
      <c r="K39" s="1013">
        <v>1210</v>
      </c>
      <c r="L39" s="1013">
        <v>1470</v>
      </c>
      <c r="M39" s="1013">
        <v>1310</v>
      </c>
      <c r="N39" s="1013">
        <v>830</v>
      </c>
      <c r="O39" s="1014"/>
      <c r="P39" s="1013">
        <v>120</v>
      </c>
      <c r="Q39" s="1013">
        <v>80</v>
      </c>
      <c r="R39" s="1013">
        <v>90</v>
      </c>
      <c r="S39" s="1013">
        <v>100</v>
      </c>
      <c r="T39" s="1368">
        <v>80</v>
      </c>
      <c r="U39" s="214">
        <v>100</v>
      </c>
      <c r="V39" s="1011"/>
      <c r="W39" s="1368"/>
    </row>
    <row r="40" spans="1:25" s="17" customFormat="1" ht="11.25">
      <c r="A40" s="1015"/>
      <c r="B40" s="1011"/>
      <c r="C40" s="1011" t="s">
        <v>387</v>
      </c>
      <c r="D40" s="1012"/>
      <c r="E40" s="1012"/>
      <c r="F40" s="1011">
        <v>0.3</v>
      </c>
      <c r="G40" s="405">
        <v>0.7</v>
      </c>
      <c r="H40" s="405"/>
      <c r="I40" s="405">
        <v>0.8</v>
      </c>
      <c r="J40" s="405">
        <v>0.7</v>
      </c>
      <c r="K40" s="405">
        <v>0.6</v>
      </c>
      <c r="L40" s="405">
        <v>0.8</v>
      </c>
      <c r="M40" s="405">
        <v>0.7</v>
      </c>
      <c r="N40" s="405">
        <v>0.5</v>
      </c>
      <c r="O40" s="405"/>
      <c r="P40" s="405">
        <v>0.1</v>
      </c>
      <c r="Q40" s="405">
        <v>0.1</v>
      </c>
      <c r="R40" s="405">
        <v>0.1</v>
      </c>
      <c r="S40" s="405">
        <v>0.1</v>
      </c>
      <c r="T40" s="1017">
        <v>0.1</v>
      </c>
      <c r="U40" s="1030">
        <v>0.2</v>
      </c>
      <c r="V40" s="1011"/>
      <c r="W40" s="1032"/>
    </row>
    <row r="41" spans="1:25" s="17" customFormat="1" ht="11.25">
      <c r="A41" s="1015"/>
      <c r="B41" s="1018"/>
      <c r="C41" s="1367" t="s">
        <v>388</v>
      </c>
      <c r="D41" s="1371"/>
      <c r="E41" s="1371"/>
      <c r="F41" s="1368"/>
      <c r="G41" s="405"/>
      <c r="H41" s="405"/>
      <c r="I41" s="405"/>
      <c r="J41" s="405"/>
      <c r="K41" s="405"/>
      <c r="L41" s="405"/>
      <c r="M41" s="405"/>
      <c r="N41" s="405"/>
      <c r="O41" s="1011"/>
      <c r="P41" s="405"/>
      <c r="Q41" s="405"/>
      <c r="R41" s="405"/>
      <c r="S41" s="405"/>
      <c r="T41" s="1368"/>
      <c r="U41" s="1368"/>
      <c r="V41" s="1011"/>
      <c r="W41" s="1013"/>
    </row>
    <row r="42" spans="1:25" s="17" customFormat="1" ht="11.25">
      <c r="A42" s="1015"/>
      <c r="B42" s="1011"/>
      <c r="C42" s="1011" t="s">
        <v>386</v>
      </c>
      <c r="D42" s="1029"/>
      <c r="E42" s="1029"/>
      <c r="F42" s="1011" t="s">
        <v>30</v>
      </c>
      <c r="G42" s="1020" t="s">
        <v>30</v>
      </c>
      <c r="H42" s="1013"/>
      <c r="I42" s="1013">
        <v>1870</v>
      </c>
      <c r="J42" s="1013">
        <v>1590</v>
      </c>
      <c r="K42" s="1013">
        <v>1580</v>
      </c>
      <c r="L42" s="1013">
        <v>1530</v>
      </c>
      <c r="M42" s="1013">
        <v>1460</v>
      </c>
      <c r="N42" s="1013">
        <v>960</v>
      </c>
      <c r="O42" s="1014"/>
      <c r="P42" s="1013">
        <v>590</v>
      </c>
      <c r="Q42" s="1013">
        <v>320</v>
      </c>
      <c r="R42" s="1013">
        <v>380</v>
      </c>
      <c r="S42" s="1013">
        <v>450</v>
      </c>
      <c r="T42" s="1368">
        <v>570</v>
      </c>
      <c r="U42" s="214">
        <v>520</v>
      </c>
      <c r="V42" s="1011"/>
      <c r="W42" s="1013"/>
    </row>
    <row r="43" spans="1:25" s="17" customFormat="1" ht="11.25">
      <c r="A43" s="1015"/>
      <c r="B43" s="1011"/>
      <c r="C43" s="1011" t="s">
        <v>387</v>
      </c>
      <c r="D43" s="1029"/>
      <c r="E43" s="1029"/>
      <c r="F43" s="1011" t="s">
        <v>30</v>
      </c>
      <c r="G43" s="1020" t="s">
        <v>30</v>
      </c>
      <c r="H43" s="405"/>
      <c r="I43" s="405">
        <v>1</v>
      </c>
      <c r="J43" s="405">
        <v>0.8</v>
      </c>
      <c r="K43" s="405">
        <v>0.8</v>
      </c>
      <c r="L43" s="405">
        <v>0.8</v>
      </c>
      <c r="M43" s="405">
        <v>0.8</v>
      </c>
      <c r="N43" s="405">
        <v>0.5</v>
      </c>
      <c r="O43" s="405"/>
      <c r="P43" s="405">
        <v>0.4</v>
      </c>
      <c r="Q43" s="405">
        <v>0.3</v>
      </c>
      <c r="R43" s="405">
        <v>0.4</v>
      </c>
      <c r="S43" s="405">
        <v>0.6</v>
      </c>
      <c r="T43" s="1017">
        <v>0.8</v>
      </c>
      <c r="U43" s="1030">
        <v>0.9</v>
      </c>
      <c r="V43" s="1011"/>
      <c r="W43" s="1013"/>
    </row>
    <row r="44" spans="1:25" s="17" customFormat="1" ht="11.25">
      <c r="A44" s="1015"/>
      <c r="B44" s="1015"/>
      <c r="C44" s="1015"/>
      <c r="D44" s="1012"/>
      <c r="E44" s="1012"/>
      <c r="F44" s="1011"/>
      <c r="G44" s="1022"/>
      <c r="H44" s="1022"/>
      <c r="I44" s="1022"/>
      <c r="J44" s="1022"/>
      <c r="K44" s="1022"/>
      <c r="L44" s="1022"/>
      <c r="M44" s="1022"/>
      <c r="N44" s="1022"/>
      <c r="O44" s="1033"/>
      <c r="P44" s="1011"/>
      <c r="Q44" s="1011"/>
      <c r="R44" s="1011"/>
      <c r="S44" s="1011"/>
      <c r="T44" s="1368"/>
      <c r="U44" s="1368"/>
      <c r="V44" s="1011"/>
      <c r="W44" s="1033"/>
    </row>
    <row r="45" spans="1:25" s="17" customFormat="1" ht="11.25">
      <c r="A45" s="1015"/>
      <c r="B45" s="1611" t="s">
        <v>389</v>
      </c>
      <c r="C45" s="1611"/>
      <c r="D45" s="1012" t="s">
        <v>390</v>
      </c>
      <c r="E45" s="1012"/>
      <c r="F45" s="1021"/>
      <c r="G45" s="1022"/>
      <c r="H45" s="1022"/>
      <c r="I45" s="1022"/>
      <c r="J45" s="1022"/>
      <c r="K45" s="1022"/>
      <c r="L45" s="1022"/>
      <c r="M45" s="1022"/>
      <c r="N45" s="1022"/>
      <c r="O45" s="1033"/>
      <c r="P45" s="1011"/>
      <c r="Q45" s="1011"/>
      <c r="R45" s="1011"/>
      <c r="S45" s="1011"/>
      <c r="T45" s="1368"/>
      <c r="U45" s="1368"/>
      <c r="V45" s="1011"/>
      <c r="W45" s="1033"/>
    </row>
    <row r="46" spans="1:25" s="17" customFormat="1" ht="11.25">
      <c r="A46" s="1015"/>
      <c r="B46" s="1015"/>
      <c r="C46" s="1011" t="s">
        <v>391</v>
      </c>
      <c r="D46" s="1012"/>
      <c r="E46" s="1012"/>
      <c r="F46" s="1016">
        <v>0.5</v>
      </c>
      <c r="G46" s="405">
        <v>1</v>
      </c>
      <c r="H46" s="405"/>
      <c r="I46" s="405">
        <v>0.6</v>
      </c>
      <c r="J46" s="405">
        <v>0.6</v>
      </c>
      <c r="K46" s="405">
        <v>0.4</v>
      </c>
      <c r="L46" s="405">
        <v>0.4</v>
      </c>
      <c r="M46" s="405">
        <v>0.4</v>
      </c>
      <c r="N46" s="405">
        <v>0.4</v>
      </c>
      <c r="O46" s="405"/>
      <c r="P46" s="405">
        <v>0.1</v>
      </c>
      <c r="Q46" s="405">
        <v>0.2</v>
      </c>
      <c r="R46" s="405">
        <v>0.1</v>
      </c>
      <c r="S46" s="405">
        <v>0.1</v>
      </c>
      <c r="T46" s="1017">
        <v>0.1</v>
      </c>
      <c r="U46" s="1030">
        <v>0.2</v>
      </c>
      <c r="V46" s="1011"/>
      <c r="W46" s="1024">
        <v>20</v>
      </c>
    </row>
    <row r="47" spans="1:25" s="17" customFormat="1" ht="11.25">
      <c r="A47" s="1015"/>
      <c r="B47" s="1015"/>
      <c r="C47" s="1011" t="s">
        <v>392</v>
      </c>
      <c r="D47" s="1012"/>
      <c r="E47" s="1012"/>
      <c r="F47" s="1016">
        <v>0.5</v>
      </c>
      <c r="G47" s="405">
        <v>1.1000000000000001</v>
      </c>
      <c r="H47" s="405"/>
      <c r="I47" s="405">
        <v>1</v>
      </c>
      <c r="J47" s="405">
        <v>0.9</v>
      </c>
      <c r="K47" s="405">
        <v>0.5</v>
      </c>
      <c r="L47" s="405">
        <v>0.6</v>
      </c>
      <c r="M47" s="405">
        <v>0.7</v>
      </c>
      <c r="N47" s="405">
        <v>0.7</v>
      </c>
      <c r="O47" s="405"/>
      <c r="P47" s="405">
        <v>0.1</v>
      </c>
      <c r="Q47" s="405">
        <v>0</v>
      </c>
      <c r="R47" s="405" t="s">
        <v>29</v>
      </c>
      <c r="S47" s="405">
        <v>0.1</v>
      </c>
      <c r="T47" s="1017">
        <v>0.2</v>
      </c>
      <c r="U47" s="1030">
        <v>0.5</v>
      </c>
      <c r="V47" s="1011"/>
      <c r="W47" s="1024">
        <v>10</v>
      </c>
    </row>
    <row r="48" spans="1:25" s="17" customFormat="1" ht="11.25">
      <c r="A48" s="1015"/>
      <c r="B48" s="1015"/>
      <c r="C48" s="1011" t="s">
        <v>393</v>
      </c>
      <c r="D48" s="1025"/>
      <c r="E48" s="1025"/>
      <c r="F48" s="1016">
        <v>0.5</v>
      </c>
      <c r="G48" s="405">
        <v>0.9</v>
      </c>
      <c r="H48" s="405"/>
      <c r="I48" s="405">
        <v>0.5</v>
      </c>
      <c r="J48" s="405">
        <v>0.5</v>
      </c>
      <c r="K48" s="405">
        <v>0.4</v>
      </c>
      <c r="L48" s="405">
        <v>0.4</v>
      </c>
      <c r="M48" s="405">
        <v>0.3</v>
      </c>
      <c r="N48" s="405">
        <v>0.3</v>
      </c>
      <c r="O48" s="405"/>
      <c r="P48" s="405">
        <v>0.1</v>
      </c>
      <c r="Q48" s="405">
        <v>0.2</v>
      </c>
      <c r="R48" s="405">
        <v>0.1</v>
      </c>
      <c r="S48" s="405">
        <v>0.2</v>
      </c>
      <c r="T48" s="1017">
        <v>0.1</v>
      </c>
      <c r="U48" s="1030">
        <v>0.2</v>
      </c>
      <c r="V48" s="1011"/>
      <c r="W48" s="1024">
        <v>10</v>
      </c>
    </row>
    <row r="49" spans="1:25" s="17" customFormat="1" ht="11.25">
      <c r="A49" s="1015"/>
      <c r="B49" s="1015"/>
      <c r="C49" s="1011" t="s">
        <v>394</v>
      </c>
      <c r="D49" s="1025"/>
      <c r="E49" s="1025"/>
      <c r="F49" s="1016">
        <v>0.3</v>
      </c>
      <c r="G49" s="405">
        <v>0.7</v>
      </c>
      <c r="H49" s="405"/>
      <c r="I49" s="405">
        <v>0.9</v>
      </c>
      <c r="J49" s="405">
        <v>0.7</v>
      </c>
      <c r="K49" s="405">
        <v>0.7</v>
      </c>
      <c r="L49" s="405">
        <v>0.8</v>
      </c>
      <c r="M49" s="405">
        <v>0.8</v>
      </c>
      <c r="N49" s="405">
        <v>0.5</v>
      </c>
      <c r="O49" s="405"/>
      <c r="P49" s="405">
        <v>0.1</v>
      </c>
      <c r="Q49" s="405">
        <v>0.1</v>
      </c>
      <c r="R49" s="405">
        <v>0.1</v>
      </c>
      <c r="S49" s="405">
        <v>0.1</v>
      </c>
      <c r="T49" s="1017">
        <v>0.1</v>
      </c>
      <c r="U49" s="1030">
        <v>0.1</v>
      </c>
      <c r="V49" s="1011"/>
      <c r="W49" s="1024">
        <v>80</v>
      </c>
      <c r="X49" s="1026"/>
      <c r="Y49" s="148"/>
    </row>
    <row r="50" spans="1:25" s="17" customFormat="1" ht="11.25">
      <c r="A50" s="1015"/>
      <c r="B50" s="1015"/>
      <c r="C50" s="1015"/>
      <c r="D50" s="1012"/>
      <c r="E50" s="1012"/>
      <c r="F50" s="1025"/>
      <c r="G50" s="1016"/>
      <c r="H50" s="405"/>
      <c r="I50" s="405"/>
      <c r="J50" s="405"/>
      <c r="K50" s="405"/>
      <c r="L50" s="405"/>
      <c r="M50" s="405"/>
      <c r="N50" s="405"/>
      <c r="O50" s="1011"/>
      <c r="P50" s="1011"/>
      <c r="Q50" s="1011"/>
      <c r="R50" s="1011"/>
      <c r="S50" s="1011"/>
      <c r="T50" s="1368"/>
      <c r="U50" s="1368"/>
      <c r="V50" s="1011"/>
      <c r="W50" s="1011"/>
    </row>
    <row r="51" spans="1:25" s="17" customFormat="1" ht="11.25">
      <c r="A51" s="1018"/>
      <c r="B51" s="1371"/>
      <c r="C51" s="1031" t="s">
        <v>45</v>
      </c>
      <c r="D51" s="1012"/>
      <c r="E51" s="1012"/>
      <c r="F51" s="1025"/>
      <c r="G51" s="1016"/>
      <c r="H51" s="405"/>
      <c r="I51" s="405"/>
      <c r="J51" s="405"/>
      <c r="K51" s="405"/>
      <c r="L51" s="405"/>
      <c r="M51" s="405"/>
      <c r="N51" s="405"/>
      <c r="O51" s="1011"/>
      <c r="P51" s="1011"/>
      <c r="Q51" s="1011"/>
      <c r="R51" s="1011"/>
      <c r="S51" s="1011"/>
      <c r="T51" s="1368"/>
      <c r="U51" s="1368"/>
      <c r="V51" s="1011"/>
      <c r="W51" s="1011"/>
    </row>
    <row r="52" spans="1:25" s="17" customFormat="1" ht="11.25">
      <c r="A52" s="1015"/>
      <c r="B52" s="1611" t="s">
        <v>385</v>
      </c>
      <c r="C52" s="1613"/>
      <c r="D52" s="1012"/>
      <c r="E52" s="1012"/>
      <c r="F52" s="1025"/>
      <c r="G52" s="1368"/>
      <c r="H52" s="1368"/>
      <c r="I52" s="1368"/>
      <c r="J52" s="1368"/>
      <c r="K52" s="1368"/>
      <c r="L52" s="1368"/>
      <c r="M52" s="1368"/>
      <c r="N52" s="1368"/>
      <c r="O52" s="1368"/>
      <c r="P52" s="1368"/>
      <c r="Q52" s="1368"/>
      <c r="R52" s="1368"/>
      <c r="S52" s="1368"/>
      <c r="T52" s="1368"/>
      <c r="U52" s="1368"/>
      <c r="V52" s="1368"/>
      <c r="W52" s="1368"/>
    </row>
    <row r="53" spans="1:25" s="17" customFormat="1" ht="11.25">
      <c r="A53" s="1010"/>
      <c r="B53" s="1367"/>
      <c r="C53" s="1011" t="s">
        <v>386</v>
      </c>
      <c r="D53" s="1012"/>
      <c r="E53" s="1012"/>
      <c r="F53" s="1011" t="s">
        <v>30</v>
      </c>
      <c r="G53" s="1013" t="s">
        <v>30</v>
      </c>
      <c r="H53" s="1014"/>
      <c r="I53" s="1013" t="s">
        <v>30</v>
      </c>
      <c r="J53" s="1013" t="s">
        <v>30</v>
      </c>
      <c r="K53" s="1013" t="s">
        <v>30</v>
      </c>
      <c r="L53" s="1013" t="s">
        <v>30</v>
      </c>
      <c r="M53" s="1013" t="s">
        <v>30</v>
      </c>
      <c r="N53" s="1013" t="s">
        <v>30</v>
      </c>
      <c r="O53" s="1014"/>
      <c r="P53" s="1013" t="s">
        <v>30</v>
      </c>
      <c r="Q53" s="1013">
        <v>80</v>
      </c>
      <c r="R53" s="1013">
        <v>100</v>
      </c>
      <c r="S53" s="1013">
        <v>260</v>
      </c>
      <c r="T53" s="1368">
        <v>280</v>
      </c>
      <c r="U53" s="214">
        <v>210</v>
      </c>
      <c r="V53" s="1011"/>
      <c r="W53" s="1011"/>
    </row>
    <row r="54" spans="1:25" s="17" customFormat="1" ht="11.25">
      <c r="A54" s="1015"/>
      <c r="B54" s="1011"/>
      <c r="C54" s="1011" t="s">
        <v>387</v>
      </c>
      <c r="D54" s="1012"/>
      <c r="E54" s="1012"/>
      <c r="F54" s="1011" t="s">
        <v>30</v>
      </c>
      <c r="G54" s="405" t="s">
        <v>30</v>
      </c>
      <c r="H54" s="405"/>
      <c r="I54" s="1013" t="s">
        <v>30</v>
      </c>
      <c r="J54" s="1013" t="s">
        <v>30</v>
      </c>
      <c r="K54" s="1013" t="s">
        <v>30</v>
      </c>
      <c r="L54" s="1013" t="s">
        <v>30</v>
      </c>
      <c r="M54" s="1013" t="s">
        <v>30</v>
      </c>
      <c r="N54" s="405" t="s">
        <v>30</v>
      </c>
      <c r="O54" s="405"/>
      <c r="P54" s="405" t="s">
        <v>30</v>
      </c>
      <c r="Q54" s="405">
        <v>0.1</v>
      </c>
      <c r="R54" s="405">
        <v>0.1</v>
      </c>
      <c r="S54" s="405">
        <v>0.3</v>
      </c>
      <c r="T54" s="1017">
        <v>0.3</v>
      </c>
      <c r="U54" s="1030">
        <v>0.2</v>
      </c>
      <c r="V54" s="1011"/>
      <c r="W54" s="1013"/>
    </row>
    <row r="55" spans="1:25" s="17" customFormat="1" ht="11.25">
      <c r="A55" s="1015"/>
      <c r="B55" s="1018"/>
      <c r="C55" s="1367" t="s">
        <v>388</v>
      </c>
      <c r="D55" s="1371"/>
      <c r="E55" s="1371"/>
      <c r="F55" s="1371"/>
      <c r="G55" s="405"/>
      <c r="H55" s="405"/>
      <c r="I55" s="405"/>
      <c r="J55" s="405"/>
      <c r="K55" s="405"/>
      <c r="L55" s="405"/>
      <c r="M55" s="405"/>
      <c r="N55" s="405"/>
      <c r="O55" s="1011"/>
      <c r="P55" s="405"/>
      <c r="Q55" s="405"/>
      <c r="R55" s="405"/>
      <c r="S55" s="405"/>
      <c r="T55" s="1368"/>
      <c r="U55" s="1368"/>
      <c r="V55" s="1011"/>
      <c r="W55" s="1013"/>
    </row>
    <row r="56" spans="1:25" s="17" customFormat="1" ht="11.25">
      <c r="A56" s="1015"/>
      <c r="B56" s="1011"/>
      <c r="C56" s="1011" t="s">
        <v>386</v>
      </c>
      <c r="D56" s="1029"/>
      <c r="E56" s="1029"/>
      <c r="F56" s="1011" t="s">
        <v>30</v>
      </c>
      <c r="G56" s="1020" t="s">
        <v>30</v>
      </c>
      <c r="H56" s="1013"/>
      <c r="I56" s="1013" t="s">
        <v>30</v>
      </c>
      <c r="J56" s="1013" t="s">
        <v>30</v>
      </c>
      <c r="K56" s="1013" t="s">
        <v>30</v>
      </c>
      <c r="L56" s="1013" t="s">
        <v>30</v>
      </c>
      <c r="M56" s="1013" t="s">
        <v>30</v>
      </c>
      <c r="N56" s="1013" t="s">
        <v>30</v>
      </c>
      <c r="O56" s="1014"/>
      <c r="P56" s="1013" t="s">
        <v>30</v>
      </c>
      <c r="Q56" s="1013">
        <v>150</v>
      </c>
      <c r="R56" s="1013">
        <v>340</v>
      </c>
      <c r="S56" s="1013">
        <v>530</v>
      </c>
      <c r="T56" s="1368">
        <v>700</v>
      </c>
      <c r="U56" s="214">
        <v>690</v>
      </c>
      <c r="V56" s="1011"/>
      <c r="W56" s="1013"/>
    </row>
    <row r="57" spans="1:25" s="17" customFormat="1" ht="11.25">
      <c r="A57" s="1015"/>
      <c r="B57" s="1011"/>
      <c r="C57" s="1011" t="s">
        <v>387</v>
      </c>
      <c r="D57" s="1029"/>
      <c r="E57" s="1029"/>
      <c r="F57" s="1011" t="s">
        <v>30</v>
      </c>
      <c r="G57" s="1020" t="s">
        <v>30</v>
      </c>
      <c r="H57" s="405"/>
      <c r="I57" s="1013" t="s">
        <v>30</v>
      </c>
      <c r="J57" s="1013" t="s">
        <v>30</v>
      </c>
      <c r="K57" s="1013" t="s">
        <v>30</v>
      </c>
      <c r="L57" s="1013" t="s">
        <v>30</v>
      </c>
      <c r="M57" s="1013" t="s">
        <v>30</v>
      </c>
      <c r="N57" s="405" t="s">
        <v>30</v>
      </c>
      <c r="O57" s="405"/>
      <c r="P57" s="405" t="s">
        <v>30</v>
      </c>
      <c r="Q57" s="405">
        <v>0.2</v>
      </c>
      <c r="R57" s="405">
        <v>0.4</v>
      </c>
      <c r="S57" s="405">
        <v>0.5</v>
      </c>
      <c r="T57" s="1017">
        <v>0.6</v>
      </c>
      <c r="U57" s="1030">
        <v>0.6</v>
      </c>
      <c r="V57" s="1011"/>
      <c r="W57" s="1013"/>
    </row>
    <row r="58" spans="1:25" s="17" customFormat="1" ht="11.25">
      <c r="A58" s="1015"/>
      <c r="B58" s="1015"/>
      <c r="C58" s="1015"/>
      <c r="D58" s="1012"/>
      <c r="E58" s="1012"/>
      <c r="F58" s="1025"/>
      <c r="G58" s="1016"/>
      <c r="H58" s="1016"/>
      <c r="I58" s="1016"/>
      <c r="J58" s="1016"/>
      <c r="K58" s="1016"/>
      <c r="L58" s="1016"/>
      <c r="M58" s="1016"/>
      <c r="N58" s="1016"/>
      <c r="O58" s="1011"/>
      <c r="P58" s="1011"/>
      <c r="Q58" s="1011"/>
      <c r="R58" s="1011"/>
      <c r="S58" s="1011"/>
      <c r="T58" s="1368"/>
      <c r="U58" s="1368"/>
      <c r="V58" s="1011"/>
      <c r="W58" s="1011"/>
    </row>
    <row r="59" spans="1:25" s="17" customFormat="1" ht="11.25">
      <c r="A59" s="1015"/>
      <c r="B59" s="1611" t="s">
        <v>389</v>
      </c>
      <c r="C59" s="1611"/>
      <c r="D59" s="1012" t="s">
        <v>390</v>
      </c>
      <c r="E59" s="1012"/>
      <c r="F59" s="1025"/>
      <c r="G59" s="1016"/>
      <c r="H59" s="1016"/>
      <c r="I59" s="1016"/>
      <c r="J59" s="1016"/>
      <c r="K59" s="1016"/>
      <c r="L59" s="1016"/>
      <c r="M59" s="1016"/>
      <c r="N59" s="1016"/>
      <c r="O59" s="1011"/>
      <c r="P59" s="1011"/>
      <c r="Q59" s="1011"/>
      <c r="R59" s="1011"/>
      <c r="S59" s="1011"/>
      <c r="T59" s="1368"/>
      <c r="U59" s="1368"/>
      <c r="V59" s="1011"/>
      <c r="W59" s="1011"/>
    </row>
    <row r="60" spans="1:25" s="17" customFormat="1" ht="11.25">
      <c r="A60" s="1015"/>
      <c r="B60" s="1015"/>
      <c r="C60" s="1011" t="s">
        <v>391</v>
      </c>
      <c r="D60" s="1012"/>
      <c r="E60" s="1012"/>
      <c r="F60" s="1011" t="s">
        <v>30</v>
      </c>
      <c r="G60" s="1020" t="s">
        <v>30</v>
      </c>
      <c r="H60" s="405"/>
      <c r="I60" s="1013" t="s">
        <v>30</v>
      </c>
      <c r="J60" s="1013" t="s">
        <v>30</v>
      </c>
      <c r="K60" s="1013" t="s">
        <v>30</v>
      </c>
      <c r="L60" s="1013" t="s">
        <v>30</v>
      </c>
      <c r="M60" s="1013" t="s">
        <v>30</v>
      </c>
      <c r="N60" s="405" t="s">
        <v>30</v>
      </c>
      <c r="O60" s="405"/>
      <c r="P60" s="405" t="s">
        <v>30</v>
      </c>
      <c r="Q60" s="405">
        <v>0.2</v>
      </c>
      <c r="R60" s="405">
        <v>0.2</v>
      </c>
      <c r="S60" s="405">
        <v>0.2</v>
      </c>
      <c r="T60" s="1017">
        <v>0.2</v>
      </c>
      <c r="U60" s="1030">
        <v>0.1</v>
      </c>
      <c r="V60" s="1011"/>
      <c r="W60" s="1024">
        <v>30</v>
      </c>
    </row>
    <row r="61" spans="1:25" s="17" customFormat="1" ht="11.25">
      <c r="A61" s="1015"/>
      <c r="B61" s="1015"/>
      <c r="C61" s="1011" t="s">
        <v>392</v>
      </c>
      <c r="D61" s="1012"/>
      <c r="E61" s="1012"/>
      <c r="F61" s="1011" t="s">
        <v>30</v>
      </c>
      <c r="G61" s="1020" t="s">
        <v>30</v>
      </c>
      <c r="H61" s="405"/>
      <c r="I61" s="1013" t="s">
        <v>30</v>
      </c>
      <c r="J61" s="1013" t="s">
        <v>30</v>
      </c>
      <c r="K61" s="1013" t="s">
        <v>30</v>
      </c>
      <c r="L61" s="1013" t="s">
        <v>30</v>
      </c>
      <c r="M61" s="1013" t="s">
        <v>30</v>
      </c>
      <c r="N61" s="405" t="s">
        <v>30</v>
      </c>
      <c r="O61" s="405"/>
      <c r="P61" s="405" t="s">
        <v>30</v>
      </c>
      <c r="Q61" s="405" t="s">
        <v>29</v>
      </c>
      <c r="R61" s="405">
        <v>0.1</v>
      </c>
      <c r="S61" s="405">
        <v>0.3</v>
      </c>
      <c r="T61" s="1017">
        <v>0.2</v>
      </c>
      <c r="U61" s="1030">
        <v>0.1</v>
      </c>
      <c r="V61" s="1011"/>
      <c r="W61" s="1024">
        <v>10</v>
      </c>
    </row>
    <row r="62" spans="1:25" s="17" customFormat="1" ht="11.25">
      <c r="A62" s="1015"/>
      <c r="B62" s="1015"/>
      <c r="C62" s="1011" t="s">
        <v>393</v>
      </c>
      <c r="D62" s="1025"/>
      <c r="E62" s="1025"/>
      <c r="F62" s="1011" t="s">
        <v>30</v>
      </c>
      <c r="G62" s="1020" t="s">
        <v>30</v>
      </c>
      <c r="H62" s="405"/>
      <c r="I62" s="1013" t="s">
        <v>30</v>
      </c>
      <c r="J62" s="1013" t="s">
        <v>30</v>
      </c>
      <c r="K62" s="1013" t="s">
        <v>30</v>
      </c>
      <c r="L62" s="1013" t="s">
        <v>30</v>
      </c>
      <c r="M62" s="1013" t="s">
        <v>30</v>
      </c>
      <c r="N62" s="405" t="s">
        <v>30</v>
      </c>
      <c r="O62" s="405"/>
      <c r="P62" s="405" t="s">
        <v>30</v>
      </c>
      <c r="Q62" s="405">
        <v>0.3</v>
      </c>
      <c r="R62" s="405">
        <v>0.2</v>
      </c>
      <c r="S62" s="405">
        <v>0.2</v>
      </c>
      <c r="T62" s="1017">
        <v>0.2</v>
      </c>
      <c r="U62" s="1030">
        <v>0.2</v>
      </c>
      <c r="V62" s="1011"/>
      <c r="W62" s="1024">
        <v>20</v>
      </c>
    </row>
    <row r="63" spans="1:25" s="17" customFormat="1" ht="11.25">
      <c r="A63" s="1015"/>
      <c r="B63" s="1015"/>
      <c r="C63" s="1011" t="s">
        <v>394</v>
      </c>
      <c r="D63" s="1025"/>
      <c r="E63" s="1025"/>
      <c r="F63" s="1011" t="s">
        <v>30</v>
      </c>
      <c r="G63" s="1020" t="s">
        <v>30</v>
      </c>
      <c r="H63" s="405"/>
      <c r="I63" s="1013" t="s">
        <v>30</v>
      </c>
      <c r="J63" s="1013" t="s">
        <v>30</v>
      </c>
      <c r="K63" s="1013" t="s">
        <v>30</v>
      </c>
      <c r="L63" s="1013" t="s">
        <v>30</v>
      </c>
      <c r="M63" s="1013" t="s">
        <v>30</v>
      </c>
      <c r="N63" s="405" t="s">
        <v>30</v>
      </c>
      <c r="O63" s="405"/>
      <c r="P63" s="405" t="s">
        <v>30</v>
      </c>
      <c r="Q63" s="405">
        <v>0.1</v>
      </c>
      <c r="R63" s="405">
        <v>0.1</v>
      </c>
      <c r="S63" s="405">
        <v>0.3</v>
      </c>
      <c r="T63" s="1017">
        <v>0.3</v>
      </c>
      <c r="U63" s="1030">
        <v>0.2</v>
      </c>
      <c r="V63" s="1011"/>
      <c r="W63" s="1024">
        <v>240</v>
      </c>
      <c r="X63" s="1026"/>
      <c r="Y63" s="148"/>
    </row>
    <row r="64" spans="1:25" s="17" customFormat="1" ht="11.25">
      <c r="A64" s="1034"/>
      <c r="B64" s="1034"/>
      <c r="C64" s="1035"/>
      <c r="D64" s="1036"/>
      <c r="E64" s="1036"/>
      <c r="F64" s="1036"/>
      <c r="G64" s="1037"/>
      <c r="H64" s="1038"/>
      <c r="I64" s="1038"/>
      <c r="J64" s="1038"/>
      <c r="K64" s="1038"/>
      <c r="L64" s="1038"/>
      <c r="M64" s="1038"/>
      <c r="N64" s="1039"/>
      <c r="O64" s="1040"/>
      <c r="P64" s="1041"/>
      <c r="Q64" s="1041"/>
      <c r="R64" s="1041"/>
      <c r="S64" s="1041"/>
      <c r="T64" s="1041"/>
      <c r="U64" s="1041"/>
      <c r="V64" s="1035"/>
      <c r="W64" s="1042"/>
    </row>
    <row r="65" spans="1:26" s="17" customFormat="1" ht="11.25" customHeight="1">
      <c r="A65" s="1043"/>
      <c r="B65" s="1043"/>
      <c r="C65" s="1044"/>
      <c r="D65" s="1045"/>
      <c r="E65" s="1045"/>
      <c r="F65" s="1045"/>
      <c r="G65" s="1046"/>
      <c r="H65" s="405"/>
      <c r="I65" s="405"/>
      <c r="J65" s="405"/>
      <c r="K65" s="405"/>
      <c r="L65" s="405"/>
      <c r="M65" s="405"/>
      <c r="N65" s="1047"/>
      <c r="O65" s="1048"/>
      <c r="P65" s="1049"/>
      <c r="Q65" s="1049"/>
      <c r="R65" s="1049"/>
      <c r="S65" s="1049"/>
      <c r="T65" s="1049"/>
      <c r="U65" s="1049"/>
      <c r="V65" s="1044"/>
      <c r="W65" s="1013" t="s">
        <v>43</v>
      </c>
    </row>
    <row r="66" spans="1:26" s="17" customFormat="1" ht="12.75" customHeight="1">
      <c r="A66" s="1043"/>
      <c r="B66" s="1043"/>
      <c r="C66" s="1044"/>
      <c r="D66" s="1045"/>
      <c r="E66" s="1045"/>
      <c r="F66" s="1045"/>
      <c r="G66" s="1046"/>
      <c r="H66" s="405"/>
      <c r="I66" s="405"/>
      <c r="J66" s="405"/>
      <c r="K66" s="405"/>
      <c r="L66" s="405"/>
      <c r="M66" s="405"/>
      <c r="N66" s="1047"/>
      <c r="O66" s="1048"/>
      <c r="P66" s="1049"/>
      <c r="Q66" s="1049"/>
      <c r="R66" s="1049"/>
      <c r="S66" s="1049"/>
      <c r="T66" s="1049"/>
      <c r="U66" s="1049"/>
      <c r="V66" s="1044"/>
      <c r="W66" s="1050"/>
    </row>
    <row r="67" spans="1:26" s="17" customFormat="1" ht="11.25" customHeight="1">
      <c r="A67" s="1625"/>
      <c r="B67" s="1626"/>
      <c r="C67" s="1626"/>
      <c r="D67" s="1626"/>
      <c r="E67" s="1371"/>
      <c r="F67" s="1371"/>
      <c r="G67" s="1020"/>
      <c r="H67" s="1020"/>
      <c r="I67" s="1020"/>
      <c r="J67" s="1020"/>
      <c r="K67" s="1020"/>
      <c r="L67" s="1020"/>
      <c r="M67" s="1020"/>
      <c r="N67" s="1020"/>
      <c r="O67" s="1020"/>
      <c r="P67" s="1011"/>
      <c r="Q67" s="1011"/>
      <c r="R67" s="1011"/>
      <c r="S67" s="1011"/>
      <c r="T67" s="1011"/>
      <c r="U67" s="1011"/>
      <c r="V67" s="1015"/>
      <c r="W67" s="1051"/>
      <c r="X67" s="403"/>
      <c r="Y67" s="403"/>
      <c r="Z67" s="403"/>
    </row>
    <row r="68" spans="1:26" s="133" customFormat="1" ht="33.6" customHeight="1">
      <c r="A68" s="1618" t="s">
        <v>669</v>
      </c>
      <c r="B68" s="1618"/>
      <c r="C68" s="1618"/>
      <c r="D68" s="1618"/>
      <c r="E68" s="1618"/>
      <c r="F68" s="1618"/>
      <c r="G68" s="1618"/>
      <c r="H68" s="1618"/>
      <c r="I68" s="1618"/>
      <c r="J68" s="1618"/>
      <c r="K68" s="1618"/>
      <c r="L68" s="1618"/>
      <c r="M68" s="1618"/>
      <c r="N68" s="1618"/>
      <c r="O68" s="1618"/>
      <c r="P68" s="1618"/>
      <c r="Q68" s="1618"/>
      <c r="R68" s="1618"/>
      <c r="S68" s="1618"/>
      <c r="T68" s="1618"/>
      <c r="U68" s="1618"/>
      <c r="V68" s="1618"/>
      <c r="W68" s="1618"/>
    </row>
    <row r="69" spans="1:26" s="9" customFormat="1" ht="14.25" customHeight="1">
      <c r="A69" s="1007" t="s">
        <v>668</v>
      </c>
      <c r="B69" s="1365"/>
      <c r="C69" s="1365"/>
      <c r="D69" s="196"/>
      <c r="E69" s="196"/>
      <c r="F69" s="196"/>
      <c r="G69" s="1365"/>
      <c r="H69" s="1365"/>
      <c r="I69" s="1365"/>
      <c r="J69" s="1365"/>
      <c r="K69" s="372"/>
      <c r="L69" s="372"/>
      <c r="M69" s="372"/>
      <c r="N69" s="372"/>
      <c r="O69" s="372"/>
      <c r="P69" s="373"/>
      <c r="Q69" s="373"/>
      <c r="R69" s="373"/>
      <c r="S69" s="373"/>
      <c r="T69" s="373"/>
      <c r="U69" s="373"/>
      <c r="V69" s="372"/>
      <c r="W69" s="372"/>
    </row>
    <row r="70" spans="1:26" s="9" customFormat="1" ht="12.75" customHeight="1">
      <c r="A70" s="1616" t="s">
        <v>1</v>
      </c>
      <c r="B70" s="1616"/>
      <c r="C70" s="1616"/>
      <c r="D70" s="1616"/>
      <c r="E70" s="1369"/>
      <c r="F70" s="1369"/>
      <c r="G70" s="374"/>
      <c r="H70" s="374"/>
      <c r="I70" s="374"/>
      <c r="J70" s="374"/>
      <c r="K70" s="374"/>
      <c r="L70" s="374"/>
      <c r="M70" s="374"/>
      <c r="N70" s="374"/>
      <c r="O70" s="374"/>
      <c r="P70" s="375"/>
      <c r="Q70" s="375"/>
      <c r="R70" s="375"/>
      <c r="S70" s="375"/>
      <c r="T70" s="375"/>
      <c r="U70" s="375"/>
      <c r="V70" s="374"/>
      <c r="W70" s="374"/>
    </row>
    <row r="71" spans="1:26" s="17" customFormat="1" ht="11.25" customHeight="1">
      <c r="A71" s="376"/>
      <c r="B71" s="376"/>
      <c r="C71" s="376"/>
      <c r="D71" s="377"/>
      <c r="E71" s="377"/>
      <c r="F71" s="377"/>
      <c r="G71" s="1617" t="s">
        <v>383</v>
      </c>
      <c r="H71" s="1617"/>
      <c r="I71" s="1617"/>
      <c r="J71" s="1617"/>
      <c r="K71" s="1617"/>
      <c r="L71" s="1617"/>
      <c r="M71" s="1617"/>
      <c r="N71" s="1617"/>
      <c r="O71" s="1617"/>
      <c r="P71" s="1617"/>
      <c r="Q71" s="1617"/>
      <c r="R71" s="1617"/>
      <c r="S71" s="1617"/>
      <c r="T71" s="1617"/>
      <c r="U71" s="1370"/>
      <c r="V71" s="378"/>
      <c r="W71" s="1619" t="s">
        <v>384</v>
      </c>
    </row>
    <row r="72" spans="1:26" s="17" customFormat="1" ht="12.75" customHeight="1">
      <c r="A72" s="376"/>
      <c r="B72" s="376"/>
      <c r="C72" s="376"/>
      <c r="D72" s="377"/>
      <c r="E72" s="377"/>
      <c r="F72" s="1008"/>
      <c r="G72" s="1622" t="s">
        <v>21</v>
      </c>
      <c r="H72" s="1622"/>
      <c r="I72" s="1622"/>
      <c r="J72" s="1622"/>
      <c r="K72" s="1622"/>
      <c r="L72" s="1622"/>
      <c r="M72" s="1622"/>
      <c r="N72" s="1622"/>
      <c r="O72" s="1622"/>
      <c r="P72" s="1622"/>
      <c r="Q72" s="1622"/>
      <c r="R72" s="1622"/>
      <c r="S72" s="1622"/>
      <c r="T72" s="1622"/>
      <c r="U72" s="1009"/>
      <c r="V72" s="376"/>
      <c r="W72" s="1619"/>
    </row>
    <row r="73" spans="1:26" s="17" customFormat="1" ht="11.25" customHeight="1">
      <c r="A73" s="376"/>
      <c r="B73" s="376"/>
      <c r="C73" s="376"/>
      <c r="D73" s="377"/>
      <c r="E73" s="377"/>
      <c r="F73" s="377"/>
      <c r="G73" s="1623" t="s">
        <v>75</v>
      </c>
      <c r="H73" s="1623"/>
      <c r="I73" s="1623"/>
      <c r="J73" s="1623"/>
      <c r="K73" s="1623"/>
      <c r="L73" s="1623"/>
      <c r="M73" s="1623"/>
      <c r="N73" s="1623"/>
      <c r="O73" s="379"/>
      <c r="P73" s="1623" t="s">
        <v>76</v>
      </c>
      <c r="Q73" s="1623"/>
      <c r="R73" s="1623"/>
      <c r="S73" s="1623"/>
      <c r="T73" s="1623"/>
      <c r="U73" s="1623"/>
      <c r="V73" s="376"/>
      <c r="W73" s="1619"/>
    </row>
    <row r="74" spans="1:26" s="17" customFormat="1" ht="11.25" customHeight="1">
      <c r="A74" s="380"/>
      <c r="B74" s="380"/>
      <c r="C74" s="380"/>
      <c r="D74" s="381" t="s">
        <v>15</v>
      </c>
      <c r="E74" s="381"/>
      <c r="F74" s="382">
        <v>1995</v>
      </c>
      <c r="G74" s="382">
        <v>2000</v>
      </c>
      <c r="H74" s="382"/>
      <c r="I74" s="382">
        <v>2005</v>
      </c>
      <c r="J74" s="382">
        <v>2006</v>
      </c>
      <c r="K74" s="382">
        <v>2007</v>
      </c>
      <c r="L74" s="382">
        <v>2008</v>
      </c>
      <c r="M74" s="382">
        <v>2009</v>
      </c>
      <c r="N74" s="383">
        <v>2010</v>
      </c>
      <c r="O74" s="384"/>
      <c r="P74" s="385">
        <v>2010</v>
      </c>
      <c r="Q74" s="385">
        <v>2011</v>
      </c>
      <c r="R74" s="385">
        <v>2012</v>
      </c>
      <c r="S74" s="385">
        <v>2013</v>
      </c>
      <c r="T74" s="385">
        <v>2014</v>
      </c>
      <c r="U74" s="386">
        <v>2015</v>
      </c>
      <c r="V74" s="386"/>
      <c r="W74" s="385">
        <v>2015</v>
      </c>
    </row>
    <row r="75" spans="1:26" s="17" customFormat="1" ht="12.75" customHeight="1">
      <c r="A75" s="387"/>
      <c r="B75" s="387"/>
      <c r="C75" s="387"/>
      <c r="D75" s="388"/>
      <c r="E75" s="388"/>
      <c r="F75" s="388"/>
      <c r="G75" s="389"/>
      <c r="H75" s="389"/>
      <c r="I75" s="389"/>
      <c r="J75" s="389"/>
      <c r="K75" s="389"/>
      <c r="L75" s="389"/>
      <c r="M75" s="389"/>
      <c r="N75" s="390" t="s">
        <v>22</v>
      </c>
      <c r="O75" s="387"/>
      <c r="P75" s="391"/>
      <c r="Q75" s="392"/>
      <c r="R75" s="392"/>
      <c r="S75" s="392"/>
      <c r="T75" s="392"/>
      <c r="U75" s="392"/>
      <c r="V75" s="393"/>
      <c r="W75" s="394"/>
    </row>
    <row r="76" spans="1:26" s="17" customFormat="1" ht="23.45" customHeight="1">
      <c r="A76" s="1627" t="s">
        <v>46</v>
      </c>
      <c r="B76" s="1627"/>
      <c r="C76" s="1627"/>
      <c r="D76" s="1012"/>
      <c r="E76" s="1012"/>
      <c r="F76" s="1012"/>
      <c r="G76" s="1052"/>
      <c r="H76" s="405"/>
      <c r="I76" s="405"/>
      <c r="J76" s="405"/>
      <c r="K76" s="405"/>
      <c r="L76" s="405"/>
      <c r="M76" s="405"/>
      <c r="N76" s="1047"/>
      <c r="O76" s="1053"/>
      <c r="P76" s="1011"/>
      <c r="Q76" s="1011"/>
      <c r="R76" s="1011"/>
      <c r="S76" s="1011"/>
      <c r="T76" s="1011"/>
      <c r="U76" s="1011"/>
      <c r="V76" s="1015"/>
      <c r="W76" s="1053"/>
    </row>
    <row r="77" spans="1:26" s="17" customFormat="1" ht="11.25" customHeight="1">
      <c r="A77" s="1015"/>
      <c r="B77" s="1611" t="s">
        <v>385</v>
      </c>
      <c r="C77" s="1613"/>
      <c r="D77" s="1012"/>
      <c r="E77" s="1012"/>
      <c r="F77" s="1012"/>
      <c r="G77" s="1052"/>
      <c r="H77" s="405"/>
      <c r="I77" s="405"/>
      <c r="J77" s="405"/>
      <c r="K77" s="405"/>
      <c r="L77" s="405"/>
      <c r="M77" s="405"/>
      <c r="N77" s="1047"/>
      <c r="O77" s="1053"/>
      <c r="P77" s="1011"/>
      <c r="Q77" s="1011"/>
      <c r="R77" s="1011"/>
      <c r="S77" s="1011"/>
      <c r="T77" s="1011"/>
      <c r="U77" s="1011"/>
      <c r="V77" s="1015"/>
      <c r="W77" s="1053"/>
    </row>
    <row r="78" spans="1:26" s="17" customFormat="1" ht="12.75" customHeight="1">
      <c r="A78" s="1010"/>
      <c r="B78" s="1367"/>
      <c r="C78" s="1011" t="s">
        <v>386</v>
      </c>
      <c r="D78" s="1012"/>
      <c r="E78" s="1012"/>
      <c r="F78" s="1013" t="s">
        <v>30</v>
      </c>
      <c r="G78" s="1013" t="s">
        <v>30</v>
      </c>
      <c r="H78" s="1014"/>
      <c r="I78" s="1013" t="s">
        <v>30</v>
      </c>
      <c r="J78" s="1013" t="s">
        <v>30</v>
      </c>
      <c r="K78" s="1013" t="s">
        <v>30</v>
      </c>
      <c r="L78" s="1013" t="s">
        <v>30</v>
      </c>
      <c r="M78" s="1013" t="s">
        <v>30</v>
      </c>
      <c r="N78" s="1013" t="s">
        <v>30</v>
      </c>
      <c r="O78" s="1014"/>
      <c r="P78" s="1013" t="s">
        <v>30</v>
      </c>
      <c r="Q78" s="1013">
        <v>30</v>
      </c>
      <c r="R78" s="1013">
        <v>30</v>
      </c>
      <c r="S78" s="1013">
        <v>70</v>
      </c>
      <c r="T78" s="1018">
        <v>80</v>
      </c>
      <c r="U78" s="1054">
        <v>70</v>
      </c>
      <c r="V78" s="1015"/>
      <c r="W78" s="1053"/>
    </row>
    <row r="79" spans="1:26" s="17" customFormat="1" ht="11.25" customHeight="1">
      <c r="A79" s="1015"/>
      <c r="B79" s="1011"/>
      <c r="C79" s="1011" t="s">
        <v>387</v>
      </c>
      <c r="D79" s="1012"/>
      <c r="E79" s="1012"/>
      <c r="F79" s="405" t="s">
        <v>30</v>
      </c>
      <c r="G79" s="405" t="s">
        <v>30</v>
      </c>
      <c r="H79" s="405"/>
      <c r="I79" s="1013" t="s">
        <v>30</v>
      </c>
      <c r="J79" s="1013" t="s">
        <v>30</v>
      </c>
      <c r="K79" s="1013" t="s">
        <v>30</v>
      </c>
      <c r="L79" s="1013" t="s">
        <v>30</v>
      </c>
      <c r="M79" s="1013" t="s">
        <v>30</v>
      </c>
      <c r="N79" s="405" t="s">
        <v>30</v>
      </c>
      <c r="O79" s="405"/>
      <c r="P79" s="405" t="s">
        <v>30</v>
      </c>
      <c r="Q79" s="405">
        <v>0.2</v>
      </c>
      <c r="R79" s="405">
        <v>0.3</v>
      </c>
      <c r="S79" s="405">
        <v>0.5</v>
      </c>
      <c r="T79" s="1055">
        <v>0.5</v>
      </c>
      <c r="U79" s="1056">
        <v>0.4</v>
      </c>
      <c r="V79" s="1015"/>
      <c r="W79" s="1051"/>
    </row>
    <row r="80" spans="1:26" s="17" customFormat="1" ht="11.25" customHeight="1">
      <c r="A80" s="1015"/>
      <c r="B80" s="1018"/>
      <c r="C80" s="1367" t="s">
        <v>388</v>
      </c>
      <c r="D80" s="1371"/>
      <c r="E80" s="1371"/>
      <c r="F80" s="405"/>
      <c r="G80" s="405"/>
      <c r="H80" s="405"/>
      <c r="I80" s="405"/>
      <c r="J80" s="405"/>
      <c r="K80" s="405"/>
      <c r="L80" s="405"/>
      <c r="M80" s="405"/>
      <c r="N80" s="405"/>
      <c r="O80" s="1011"/>
      <c r="P80" s="405"/>
      <c r="Q80" s="405"/>
      <c r="R80" s="405"/>
      <c r="S80" s="405"/>
      <c r="T80" s="1018"/>
      <c r="U80" s="1018"/>
      <c r="V80" s="1015"/>
      <c r="W80" s="1051"/>
    </row>
    <row r="81" spans="1:26" s="17" customFormat="1" ht="11.25" customHeight="1">
      <c r="A81" s="1015"/>
      <c r="B81" s="1011"/>
      <c r="C81" s="1011" t="s">
        <v>386</v>
      </c>
      <c r="D81" s="1029"/>
      <c r="E81" s="1029"/>
      <c r="F81" s="1020" t="s">
        <v>30</v>
      </c>
      <c r="G81" s="1020" t="s">
        <v>30</v>
      </c>
      <c r="H81" s="1013"/>
      <c r="I81" s="1013" t="s">
        <v>30</v>
      </c>
      <c r="J81" s="1013" t="s">
        <v>30</v>
      </c>
      <c r="K81" s="1013" t="s">
        <v>30</v>
      </c>
      <c r="L81" s="1013" t="s">
        <v>30</v>
      </c>
      <c r="M81" s="1013" t="s">
        <v>30</v>
      </c>
      <c r="N81" s="1013" t="s">
        <v>30</v>
      </c>
      <c r="O81" s="1014"/>
      <c r="P81" s="1013" t="s">
        <v>30</v>
      </c>
      <c r="Q81" s="1013">
        <v>130</v>
      </c>
      <c r="R81" s="1013">
        <v>170</v>
      </c>
      <c r="S81" s="1013">
        <v>250</v>
      </c>
      <c r="T81" s="1018">
        <v>300</v>
      </c>
      <c r="U81" s="1054">
        <v>240</v>
      </c>
      <c r="V81" s="1015"/>
      <c r="W81" s="1051"/>
    </row>
    <row r="82" spans="1:26" s="17" customFormat="1" ht="11.25" customHeight="1">
      <c r="A82" s="1015"/>
      <c r="B82" s="1011"/>
      <c r="C82" s="1011" t="s">
        <v>387</v>
      </c>
      <c r="D82" s="1029"/>
      <c r="E82" s="1029"/>
      <c r="F82" s="1020" t="s">
        <v>30</v>
      </c>
      <c r="G82" s="1020" t="s">
        <v>30</v>
      </c>
      <c r="H82" s="405"/>
      <c r="I82" s="1013" t="s">
        <v>30</v>
      </c>
      <c r="J82" s="1013" t="s">
        <v>30</v>
      </c>
      <c r="K82" s="1013" t="s">
        <v>30</v>
      </c>
      <c r="L82" s="1013" t="s">
        <v>30</v>
      </c>
      <c r="M82" s="1013" t="s">
        <v>30</v>
      </c>
      <c r="N82" s="405" t="s">
        <v>30</v>
      </c>
      <c r="O82" s="405"/>
      <c r="P82" s="405" t="s">
        <v>30</v>
      </c>
      <c r="Q82" s="405">
        <v>1.1000000000000001</v>
      </c>
      <c r="R82" s="405">
        <v>1.4</v>
      </c>
      <c r="S82" s="405">
        <v>1.6</v>
      </c>
      <c r="T82" s="1055">
        <v>1.9</v>
      </c>
      <c r="U82" s="1056">
        <v>1.5</v>
      </c>
      <c r="V82" s="1015"/>
      <c r="W82" s="1051"/>
    </row>
    <row r="83" spans="1:26" s="17" customFormat="1" ht="11.25" customHeight="1">
      <c r="A83" s="1015"/>
      <c r="B83" s="1015"/>
      <c r="C83" s="1015"/>
      <c r="D83" s="1012"/>
      <c r="E83" s="1012"/>
      <c r="F83" s="1016"/>
      <c r="G83" s="1016"/>
      <c r="H83" s="1016"/>
      <c r="I83" s="1016"/>
      <c r="J83" s="1016"/>
      <c r="K83" s="1016"/>
      <c r="L83" s="1016"/>
      <c r="M83" s="1016"/>
      <c r="N83" s="1016"/>
      <c r="O83" s="1011"/>
      <c r="P83" s="1011"/>
      <c r="Q83" s="1011"/>
      <c r="R83" s="1011"/>
      <c r="S83" s="1011"/>
      <c r="T83" s="1018"/>
      <c r="U83" s="1018"/>
      <c r="V83" s="1015"/>
      <c r="W83" s="1053"/>
    </row>
    <row r="84" spans="1:26" s="17" customFormat="1" ht="12.75" customHeight="1">
      <c r="A84" s="1015"/>
      <c r="B84" s="1611" t="s">
        <v>389</v>
      </c>
      <c r="C84" s="1611"/>
      <c r="D84" s="1012" t="s">
        <v>390</v>
      </c>
      <c r="E84" s="1012"/>
      <c r="F84" s="1016"/>
      <c r="G84" s="1016"/>
      <c r="H84" s="1016"/>
      <c r="I84" s="1016"/>
      <c r="J84" s="1016"/>
      <c r="K84" s="1016"/>
      <c r="L84" s="1016"/>
      <c r="M84" s="1016"/>
      <c r="N84" s="1016"/>
      <c r="O84" s="1011"/>
      <c r="P84" s="1011"/>
      <c r="Q84" s="1011"/>
      <c r="R84" s="1011"/>
      <c r="S84" s="1011"/>
      <c r="T84" s="1018"/>
      <c r="U84" s="1018"/>
      <c r="V84" s="1015"/>
      <c r="W84" s="1053"/>
    </row>
    <row r="85" spans="1:26" s="17" customFormat="1" ht="11.25" customHeight="1">
      <c r="A85" s="1015"/>
      <c r="B85" s="1015"/>
      <c r="C85" s="1011" t="s">
        <v>391</v>
      </c>
      <c r="D85" s="1012"/>
      <c r="E85" s="1012"/>
      <c r="F85" s="1020" t="s">
        <v>30</v>
      </c>
      <c r="G85" s="1020" t="s">
        <v>30</v>
      </c>
      <c r="H85" s="405"/>
      <c r="I85" s="1013" t="s">
        <v>30</v>
      </c>
      <c r="J85" s="1013" t="s">
        <v>30</v>
      </c>
      <c r="K85" s="1013" t="s">
        <v>30</v>
      </c>
      <c r="L85" s="1013" t="s">
        <v>30</v>
      </c>
      <c r="M85" s="1013" t="s">
        <v>30</v>
      </c>
      <c r="N85" s="405" t="s">
        <v>30</v>
      </c>
      <c r="O85" s="405"/>
      <c r="P85" s="405" t="s">
        <v>30</v>
      </c>
      <c r="Q85" s="405">
        <v>0.2</v>
      </c>
      <c r="R85" s="405">
        <v>0.3</v>
      </c>
      <c r="S85" s="405">
        <v>0.5</v>
      </c>
      <c r="T85" s="1055">
        <v>0.3</v>
      </c>
      <c r="U85" s="1056">
        <v>0.4</v>
      </c>
      <c r="V85" s="1015"/>
      <c r="W85" s="1057">
        <v>20</v>
      </c>
    </row>
    <row r="86" spans="1:26" s="17" customFormat="1" ht="11.25" customHeight="1">
      <c r="A86" s="1015"/>
      <c r="B86" s="1015"/>
      <c r="C86" s="1011" t="s">
        <v>392</v>
      </c>
      <c r="D86" s="1012"/>
      <c r="E86" s="1012"/>
      <c r="F86" s="1020" t="s">
        <v>30</v>
      </c>
      <c r="G86" s="1020" t="s">
        <v>30</v>
      </c>
      <c r="H86" s="405"/>
      <c r="I86" s="1013" t="s">
        <v>30</v>
      </c>
      <c r="J86" s="1013" t="s">
        <v>30</v>
      </c>
      <c r="K86" s="1013" t="s">
        <v>30</v>
      </c>
      <c r="L86" s="1013" t="s">
        <v>30</v>
      </c>
      <c r="M86" s="1013" t="s">
        <v>30</v>
      </c>
      <c r="N86" s="405" t="s">
        <v>30</v>
      </c>
      <c r="O86" s="405"/>
      <c r="P86" s="405" t="s">
        <v>30</v>
      </c>
      <c r="Q86" s="405">
        <v>0.2</v>
      </c>
      <c r="R86" s="405">
        <v>0.1</v>
      </c>
      <c r="S86" s="405">
        <v>0.3</v>
      </c>
      <c r="T86" s="1055">
        <v>0.3</v>
      </c>
      <c r="U86" s="1056">
        <v>0.3</v>
      </c>
      <c r="V86" s="1015"/>
      <c r="W86" s="1057" t="s">
        <v>29</v>
      </c>
    </row>
    <row r="87" spans="1:26" s="17" customFormat="1" ht="11.25" customHeight="1">
      <c r="A87" s="1015"/>
      <c r="B87" s="1015"/>
      <c r="C87" s="1011" t="s">
        <v>393</v>
      </c>
      <c r="D87" s="1025"/>
      <c r="E87" s="1025"/>
      <c r="F87" s="1020" t="s">
        <v>30</v>
      </c>
      <c r="G87" s="1020" t="s">
        <v>30</v>
      </c>
      <c r="H87" s="405"/>
      <c r="I87" s="1013" t="s">
        <v>30</v>
      </c>
      <c r="J87" s="1013" t="s">
        <v>30</v>
      </c>
      <c r="K87" s="1013" t="s">
        <v>30</v>
      </c>
      <c r="L87" s="1013" t="s">
        <v>30</v>
      </c>
      <c r="M87" s="1013" t="s">
        <v>30</v>
      </c>
      <c r="N87" s="405" t="s">
        <v>30</v>
      </c>
      <c r="O87" s="405"/>
      <c r="P87" s="405" t="s">
        <v>30</v>
      </c>
      <c r="Q87" s="405">
        <v>0.2</v>
      </c>
      <c r="R87" s="405">
        <v>0.4</v>
      </c>
      <c r="S87" s="405">
        <v>0.6</v>
      </c>
      <c r="T87" s="1055">
        <v>0.4</v>
      </c>
      <c r="U87" s="1056">
        <v>0.5</v>
      </c>
      <c r="V87" s="1015"/>
      <c r="W87" s="1057">
        <v>10</v>
      </c>
    </row>
    <row r="88" spans="1:26" s="17" customFormat="1" ht="11.25" customHeight="1">
      <c r="A88" s="1015"/>
      <c r="B88" s="1015"/>
      <c r="C88" s="1011" t="s">
        <v>394</v>
      </c>
      <c r="D88" s="1025"/>
      <c r="E88" s="1025"/>
      <c r="F88" s="1020" t="s">
        <v>30</v>
      </c>
      <c r="G88" s="1020" t="s">
        <v>30</v>
      </c>
      <c r="H88" s="405"/>
      <c r="I88" s="1013" t="s">
        <v>30</v>
      </c>
      <c r="J88" s="1013" t="s">
        <v>30</v>
      </c>
      <c r="K88" s="1013" t="s">
        <v>30</v>
      </c>
      <c r="L88" s="1013" t="s">
        <v>30</v>
      </c>
      <c r="M88" s="1013" t="s">
        <v>30</v>
      </c>
      <c r="N88" s="405" t="s">
        <v>30</v>
      </c>
      <c r="O88" s="405"/>
      <c r="P88" s="405" t="s">
        <v>30</v>
      </c>
      <c r="Q88" s="405">
        <v>0.2</v>
      </c>
      <c r="R88" s="405">
        <v>0.2</v>
      </c>
      <c r="S88" s="405">
        <v>0.5</v>
      </c>
      <c r="T88" s="1055">
        <v>0.6</v>
      </c>
      <c r="U88" s="1056">
        <v>0.4</v>
      </c>
      <c r="V88" s="1015"/>
      <c r="W88" s="1057">
        <v>50</v>
      </c>
      <c r="X88" s="1026"/>
      <c r="Y88" s="148"/>
    </row>
    <row r="89" spans="1:26" s="17" customFormat="1" ht="11.25" customHeight="1">
      <c r="A89" s="1015"/>
      <c r="B89" s="1015"/>
      <c r="C89" s="1015"/>
      <c r="D89" s="1012"/>
      <c r="E89" s="1012"/>
      <c r="F89" s="1011"/>
      <c r="G89" s="1011"/>
      <c r="H89" s="1011"/>
      <c r="I89" s="1011"/>
      <c r="J89" s="1011"/>
      <c r="K89" s="1011"/>
      <c r="L89" s="1011"/>
      <c r="M89" s="1011"/>
      <c r="N89" s="1011"/>
      <c r="O89" s="1011"/>
      <c r="P89" s="1011"/>
      <c r="Q89" s="1011"/>
      <c r="R89" s="1011"/>
      <c r="S89" s="1011"/>
      <c r="T89" s="1018"/>
      <c r="U89" s="1018"/>
      <c r="V89" s="1015"/>
      <c r="W89" s="1011"/>
      <c r="X89" s="403"/>
      <c r="Y89" s="403"/>
      <c r="Z89" s="403"/>
    </row>
    <row r="90" spans="1:26" s="17" customFormat="1" ht="11.25" customHeight="1">
      <c r="A90" s="1018"/>
      <c r="B90" s="1371"/>
      <c r="C90" s="1031" t="s">
        <v>105</v>
      </c>
      <c r="D90" s="1371"/>
      <c r="E90" s="1371"/>
      <c r="F90" s="1011"/>
      <c r="G90" s="1020"/>
      <c r="H90" s="1020"/>
      <c r="I90" s="1020"/>
      <c r="J90" s="1020"/>
      <c r="K90" s="1020"/>
      <c r="L90" s="1020"/>
      <c r="M90" s="1020"/>
      <c r="N90" s="1020"/>
      <c r="O90" s="1020"/>
      <c r="P90" s="1011"/>
      <c r="Q90" s="1011"/>
      <c r="R90" s="1011"/>
      <c r="S90" s="1011"/>
      <c r="T90" s="1018"/>
      <c r="U90" s="1018"/>
      <c r="V90" s="1015"/>
      <c r="W90" s="1013"/>
    </row>
    <row r="91" spans="1:26" s="17" customFormat="1" ht="11.25" customHeight="1">
      <c r="A91" s="1015"/>
      <c r="B91" s="1611" t="s">
        <v>385</v>
      </c>
      <c r="C91" s="1613"/>
      <c r="D91" s="1012"/>
      <c r="E91" s="1012"/>
      <c r="F91" s="1058"/>
      <c r="G91" s="1059"/>
      <c r="H91" s="103"/>
      <c r="I91" s="103"/>
      <c r="J91" s="103"/>
      <c r="K91" s="103"/>
      <c r="L91" s="103"/>
      <c r="M91" s="103"/>
      <c r="N91" s="103"/>
      <c r="O91" s="103"/>
      <c r="P91" s="103"/>
      <c r="Q91" s="103"/>
      <c r="R91" s="103"/>
      <c r="S91" s="103"/>
      <c r="T91" s="1018"/>
      <c r="U91" s="1018"/>
      <c r="V91" s="1018"/>
      <c r="W91" s="1368"/>
    </row>
    <row r="92" spans="1:26" s="17" customFormat="1" ht="12.75" customHeight="1">
      <c r="A92" s="1010"/>
      <c r="B92" s="1367"/>
      <c r="C92" s="1011" t="s">
        <v>386</v>
      </c>
      <c r="D92" s="1012"/>
      <c r="E92" s="1012"/>
      <c r="F92" s="1013">
        <v>1310</v>
      </c>
      <c r="G92" s="1013">
        <v>2910</v>
      </c>
      <c r="H92" s="1014"/>
      <c r="I92" s="1013">
        <v>2480</v>
      </c>
      <c r="J92" s="1013">
        <v>2230</v>
      </c>
      <c r="K92" s="1013">
        <v>2040</v>
      </c>
      <c r="L92" s="1013">
        <v>2510</v>
      </c>
      <c r="M92" s="1013">
        <v>2240</v>
      </c>
      <c r="N92" s="1013">
        <v>1570</v>
      </c>
      <c r="O92" s="1014"/>
      <c r="P92" s="1013">
        <v>340</v>
      </c>
      <c r="Q92" s="1013">
        <v>260</v>
      </c>
      <c r="R92" s="1013">
        <v>320</v>
      </c>
      <c r="S92" s="1013">
        <v>400</v>
      </c>
      <c r="T92" s="1018">
        <v>370</v>
      </c>
      <c r="U92" s="1054">
        <v>360</v>
      </c>
      <c r="V92" s="1015"/>
      <c r="W92" s="1049"/>
    </row>
    <row r="93" spans="1:26" s="17" customFormat="1" ht="11.25" customHeight="1">
      <c r="A93" s="1015"/>
      <c r="B93" s="1011"/>
      <c r="C93" s="1011" t="s">
        <v>387</v>
      </c>
      <c r="D93" s="1012"/>
      <c r="E93" s="1012"/>
      <c r="F93" s="405">
        <v>0.4</v>
      </c>
      <c r="G93" s="405">
        <v>0.8</v>
      </c>
      <c r="H93" s="405"/>
      <c r="I93" s="405">
        <v>0.7</v>
      </c>
      <c r="J93" s="405">
        <v>0.6</v>
      </c>
      <c r="K93" s="405">
        <v>0.6</v>
      </c>
      <c r="L93" s="405">
        <v>0.7</v>
      </c>
      <c r="M93" s="405">
        <v>0.6</v>
      </c>
      <c r="N93" s="405">
        <v>0.4</v>
      </c>
      <c r="O93" s="405"/>
      <c r="P93" s="405">
        <v>0.1</v>
      </c>
      <c r="Q93" s="405">
        <v>0.1</v>
      </c>
      <c r="R93" s="405">
        <v>0.1</v>
      </c>
      <c r="S93" s="405">
        <v>0.2</v>
      </c>
      <c r="T93" s="1055">
        <v>0.2</v>
      </c>
      <c r="U93" s="1056">
        <v>0.2</v>
      </c>
      <c r="V93" s="1015"/>
      <c r="W93" s="1060"/>
    </row>
    <row r="94" spans="1:26" s="17" customFormat="1" ht="11.25" customHeight="1">
      <c r="A94" s="1015"/>
      <c r="B94" s="1018"/>
      <c r="C94" s="1367" t="s">
        <v>388</v>
      </c>
      <c r="D94" s="1371"/>
      <c r="E94" s="1371"/>
      <c r="F94" s="405"/>
      <c r="G94" s="405"/>
      <c r="H94" s="405"/>
      <c r="I94" s="405"/>
      <c r="J94" s="405"/>
      <c r="K94" s="405"/>
      <c r="L94" s="405"/>
      <c r="M94" s="405"/>
      <c r="N94" s="405"/>
      <c r="O94" s="1011"/>
      <c r="P94" s="405"/>
      <c r="Q94" s="405"/>
      <c r="R94" s="405"/>
      <c r="S94" s="405"/>
      <c r="T94" s="1018"/>
      <c r="U94" s="1018"/>
      <c r="V94" s="1015"/>
      <c r="W94" s="1013"/>
    </row>
    <row r="95" spans="1:26" s="17" customFormat="1" ht="11.25" customHeight="1">
      <c r="A95" s="1015"/>
      <c r="B95" s="1011"/>
      <c r="C95" s="1011" t="s">
        <v>386</v>
      </c>
      <c r="D95" s="1029"/>
      <c r="E95" s="1029"/>
      <c r="F95" s="1013" t="s">
        <v>30</v>
      </c>
      <c r="G95" s="1020" t="s">
        <v>30</v>
      </c>
      <c r="H95" s="1013"/>
      <c r="I95" s="1013">
        <v>4520</v>
      </c>
      <c r="J95" s="1013">
        <v>3800</v>
      </c>
      <c r="K95" s="1013">
        <v>3760</v>
      </c>
      <c r="L95" s="1013">
        <v>3680</v>
      </c>
      <c r="M95" s="1013">
        <v>3440</v>
      </c>
      <c r="N95" s="1013">
        <v>2540</v>
      </c>
      <c r="O95" s="1014"/>
      <c r="P95" s="1013">
        <v>1720</v>
      </c>
      <c r="Q95" s="1013">
        <v>1300</v>
      </c>
      <c r="R95" s="1013">
        <v>1550</v>
      </c>
      <c r="S95" s="1013">
        <v>1630</v>
      </c>
      <c r="T95" s="1054">
        <v>2140</v>
      </c>
      <c r="U95" s="1054">
        <v>1820</v>
      </c>
      <c r="V95" s="1015"/>
      <c r="W95" s="1013"/>
    </row>
    <row r="96" spans="1:26" s="17" customFormat="1" ht="11.25" customHeight="1">
      <c r="A96" s="1015"/>
      <c r="B96" s="1011"/>
      <c r="C96" s="1011" t="s">
        <v>387</v>
      </c>
      <c r="D96" s="1029"/>
      <c r="E96" s="1029"/>
      <c r="F96" s="1013" t="s">
        <v>30</v>
      </c>
      <c r="G96" s="1020" t="s">
        <v>30</v>
      </c>
      <c r="H96" s="405"/>
      <c r="I96" s="405">
        <v>1.2</v>
      </c>
      <c r="J96" s="405">
        <v>1</v>
      </c>
      <c r="K96" s="405">
        <v>1</v>
      </c>
      <c r="L96" s="405">
        <v>1</v>
      </c>
      <c r="M96" s="405">
        <v>1</v>
      </c>
      <c r="N96" s="405">
        <v>0.7</v>
      </c>
      <c r="O96" s="405"/>
      <c r="P96" s="405">
        <v>0.5</v>
      </c>
      <c r="Q96" s="405">
        <v>0.4</v>
      </c>
      <c r="R96" s="405">
        <v>0.6</v>
      </c>
      <c r="S96" s="405">
        <v>0.7</v>
      </c>
      <c r="T96" s="1055">
        <v>0.9</v>
      </c>
      <c r="U96" s="1056">
        <v>0.8</v>
      </c>
      <c r="V96" s="1015"/>
      <c r="W96" s="1013"/>
    </row>
    <row r="97" spans="1:25" s="17" customFormat="1" ht="11.25">
      <c r="A97" s="1015"/>
      <c r="B97" s="1015"/>
      <c r="C97" s="1015"/>
      <c r="D97" s="1012"/>
      <c r="E97" s="1012"/>
      <c r="F97" s="1011"/>
      <c r="G97" s="1020"/>
      <c r="H97" s="1020"/>
      <c r="I97" s="1020"/>
      <c r="J97" s="1020"/>
      <c r="K97" s="1020"/>
      <c r="L97" s="1020"/>
      <c r="M97" s="1020"/>
      <c r="N97" s="1020"/>
      <c r="O97" s="1049"/>
      <c r="P97" s="1011"/>
      <c r="Q97" s="1011"/>
      <c r="R97" s="1011"/>
      <c r="S97" s="1011"/>
      <c r="T97" s="1018"/>
      <c r="U97" s="1018"/>
      <c r="V97" s="1015"/>
      <c r="W97" s="1049"/>
    </row>
    <row r="98" spans="1:25" s="17" customFormat="1" ht="11.25">
      <c r="A98" s="1015"/>
      <c r="B98" s="1611" t="s">
        <v>389</v>
      </c>
      <c r="C98" s="1611"/>
      <c r="D98" s="1012" t="s">
        <v>390</v>
      </c>
      <c r="E98" s="1012"/>
      <c r="F98" s="1021"/>
      <c r="G98" s="1022"/>
      <c r="H98" s="1022"/>
      <c r="I98" s="1022"/>
      <c r="J98" s="1018"/>
      <c r="K98" s="1018"/>
      <c r="L98" s="1018"/>
      <c r="M98" s="1018"/>
      <c r="N98" s="1018"/>
      <c r="O98" s="1018"/>
      <c r="P98" s="1018"/>
      <c r="Q98" s="1018"/>
      <c r="R98" s="1018"/>
      <c r="S98" s="1018"/>
      <c r="T98" s="1018"/>
      <c r="U98" s="1018"/>
      <c r="V98" s="1018"/>
      <c r="W98" s="1018"/>
    </row>
    <row r="99" spans="1:25" s="17" customFormat="1" ht="11.25">
      <c r="A99" s="1015"/>
      <c r="B99" s="1015"/>
      <c r="C99" s="1011" t="s">
        <v>391</v>
      </c>
      <c r="D99" s="1012"/>
      <c r="E99" s="1012"/>
      <c r="F99" s="405" t="s">
        <v>30</v>
      </c>
      <c r="G99" s="405">
        <v>1.1000000000000001</v>
      </c>
      <c r="H99" s="405"/>
      <c r="I99" s="405">
        <v>0.7</v>
      </c>
      <c r="J99" s="405">
        <v>0.8</v>
      </c>
      <c r="K99" s="405">
        <v>0.6</v>
      </c>
      <c r="L99" s="405">
        <v>0.7</v>
      </c>
      <c r="M99" s="405">
        <v>0.7</v>
      </c>
      <c r="N99" s="405">
        <v>0.5</v>
      </c>
      <c r="O99" s="405"/>
      <c r="P99" s="405">
        <v>0.2</v>
      </c>
      <c r="Q99" s="405">
        <v>0.2</v>
      </c>
      <c r="R99" s="405">
        <v>0.2</v>
      </c>
      <c r="S99" s="405">
        <v>0.3</v>
      </c>
      <c r="T99" s="1055">
        <v>0.2</v>
      </c>
      <c r="U99" s="1056">
        <v>0.3</v>
      </c>
      <c r="V99" s="1015"/>
      <c r="W99" s="1057">
        <v>100</v>
      </c>
    </row>
    <row r="100" spans="1:25" s="17" customFormat="1" ht="11.25">
      <c r="A100" s="1015"/>
      <c r="B100" s="1015"/>
      <c r="C100" s="1011" t="s">
        <v>392</v>
      </c>
      <c r="D100" s="1012"/>
      <c r="E100" s="1012"/>
      <c r="F100" s="405" t="s">
        <v>30</v>
      </c>
      <c r="G100" s="405">
        <v>0.9</v>
      </c>
      <c r="H100" s="405"/>
      <c r="I100" s="405">
        <v>0.8</v>
      </c>
      <c r="J100" s="405">
        <v>0.8</v>
      </c>
      <c r="K100" s="405">
        <v>0.6</v>
      </c>
      <c r="L100" s="405">
        <v>0.6</v>
      </c>
      <c r="M100" s="405">
        <v>0.7</v>
      </c>
      <c r="N100" s="405">
        <v>0.7</v>
      </c>
      <c r="O100" s="405"/>
      <c r="P100" s="405">
        <v>0.1</v>
      </c>
      <c r="Q100" s="405">
        <v>0.1</v>
      </c>
      <c r="R100" s="405">
        <v>0.1</v>
      </c>
      <c r="S100" s="405">
        <v>0.1</v>
      </c>
      <c r="T100" s="1055">
        <v>0.1</v>
      </c>
      <c r="U100" s="1056">
        <v>0.2</v>
      </c>
      <c r="V100" s="1015"/>
      <c r="W100" s="1057">
        <v>30</v>
      </c>
    </row>
    <row r="101" spans="1:25" s="17" customFormat="1" ht="11.25">
      <c r="A101" s="1015"/>
      <c r="B101" s="1015"/>
      <c r="C101" s="1011" t="s">
        <v>393</v>
      </c>
      <c r="D101" s="1025"/>
      <c r="E101" s="1025"/>
      <c r="F101" s="405" t="s">
        <v>30</v>
      </c>
      <c r="G101" s="405">
        <v>1.3</v>
      </c>
      <c r="H101" s="405"/>
      <c r="I101" s="405">
        <v>0.7</v>
      </c>
      <c r="J101" s="405">
        <v>0.7</v>
      </c>
      <c r="K101" s="405">
        <v>0.6</v>
      </c>
      <c r="L101" s="405">
        <v>0.7</v>
      </c>
      <c r="M101" s="405">
        <v>0.7</v>
      </c>
      <c r="N101" s="405">
        <v>0.4</v>
      </c>
      <c r="O101" s="405"/>
      <c r="P101" s="405">
        <v>0.2</v>
      </c>
      <c r="Q101" s="405">
        <v>0.3</v>
      </c>
      <c r="R101" s="405">
        <v>0.3</v>
      </c>
      <c r="S101" s="405">
        <v>0.3</v>
      </c>
      <c r="T101" s="1055">
        <v>0.3</v>
      </c>
      <c r="U101" s="1056">
        <v>0.3</v>
      </c>
      <c r="V101" s="1015"/>
      <c r="W101" s="1057">
        <v>70</v>
      </c>
    </row>
    <row r="102" spans="1:25" s="17" customFormat="1" ht="11.25">
      <c r="A102" s="1015"/>
      <c r="B102" s="1015"/>
      <c r="C102" s="1011" t="s">
        <v>394</v>
      </c>
      <c r="D102" s="1025"/>
      <c r="E102" s="1025"/>
      <c r="F102" s="405" t="s">
        <v>30</v>
      </c>
      <c r="G102" s="405">
        <v>0.8</v>
      </c>
      <c r="H102" s="405"/>
      <c r="I102" s="405">
        <v>0.7</v>
      </c>
      <c r="J102" s="405">
        <v>0.6</v>
      </c>
      <c r="K102" s="405">
        <v>0.5</v>
      </c>
      <c r="L102" s="405">
        <v>0.7</v>
      </c>
      <c r="M102" s="405">
        <v>0.6</v>
      </c>
      <c r="N102" s="405">
        <v>0.4</v>
      </c>
      <c r="O102" s="405"/>
      <c r="P102" s="405">
        <v>0.1</v>
      </c>
      <c r="Q102" s="405">
        <v>0.1</v>
      </c>
      <c r="R102" s="405">
        <v>0.1</v>
      </c>
      <c r="S102" s="405">
        <v>0.1</v>
      </c>
      <c r="T102" s="1055">
        <v>0.1</v>
      </c>
      <c r="U102" s="1056">
        <v>0.1</v>
      </c>
      <c r="V102" s="1015"/>
      <c r="W102" s="1057">
        <v>260</v>
      </c>
      <c r="X102" s="1026"/>
      <c r="Y102" s="148"/>
    </row>
    <row r="103" spans="1:25" s="17" customFormat="1" ht="11.25">
      <c r="A103" s="1015"/>
      <c r="B103" s="1015"/>
      <c r="C103" s="1061"/>
      <c r="D103" s="1045"/>
      <c r="E103" s="1045"/>
      <c r="F103" s="1020"/>
      <c r="G103" s="1020"/>
      <c r="H103" s="1020"/>
      <c r="I103" s="1020"/>
      <c r="J103" s="1020"/>
      <c r="K103" s="1020"/>
      <c r="L103" s="1020"/>
      <c r="M103" s="1020"/>
      <c r="N103" s="1020"/>
      <c r="O103" s="1020"/>
      <c r="P103" s="1020"/>
      <c r="Q103" s="1020"/>
      <c r="R103" s="1020"/>
      <c r="S103" s="1020"/>
      <c r="T103" s="1018"/>
      <c r="U103" s="1018"/>
      <c r="V103" s="1020"/>
      <c r="W103" s="1062"/>
    </row>
    <row r="104" spans="1:25" s="17" customFormat="1" ht="10.15" customHeight="1">
      <c r="A104" s="1612" t="s">
        <v>48</v>
      </c>
      <c r="B104" s="1612"/>
      <c r="C104" s="1612"/>
      <c r="D104" s="1371"/>
      <c r="E104" s="1371"/>
      <c r="F104" s="1020"/>
      <c r="G104" s="1368"/>
      <c r="H104" s="1020"/>
      <c r="I104" s="1020"/>
      <c r="J104" s="1020"/>
      <c r="K104" s="1020"/>
      <c r="L104" s="1020"/>
      <c r="M104" s="1020"/>
      <c r="N104" s="1020"/>
      <c r="O104" s="1020"/>
      <c r="P104" s="1020"/>
      <c r="Q104" s="1020"/>
      <c r="R104" s="1020"/>
      <c r="S104" s="1020"/>
      <c r="T104" s="1018"/>
      <c r="U104" s="1018"/>
      <c r="V104" s="1020"/>
      <c r="W104" s="1062"/>
    </row>
    <row r="105" spans="1:25" s="17" customFormat="1" ht="11.25">
      <c r="A105" s="1015"/>
      <c r="B105" s="1611" t="s">
        <v>385</v>
      </c>
      <c r="C105" s="1613"/>
      <c r="D105" s="1012"/>
      <c r="E105" s="1012"/>
      <c r="F105" s="1368"/>
      <c r="G105" s="1020"/>
      <c r="H105" s="1368"/>
      <c r="I105" s="1368"/>
      <c r="J105" s="1368"/>
      <c r="K105" s="1368"/>
      <c r="L105" s="1368"/>
      <c r="M105" s="1368"/>
      <c r="N105" s="1368"/>
      <c r="O105" s="1368"/>
      <c r="P105" s="1368"/>
      <c r="Q105" s="1368"/>
      <c r="R105" s="1368"/>
      <c r="S105" s="1368"/>
      <c r="T105" s="1018"/>
      <c r="U105" s="1018"/>
      <c r="V105" s="1018"/>
      <c r="W105" s="1062"/>
    </row>
    <row r="106" spans="1:25" s="17" customFormat="1" ht="11.25">
      <c r="A106" s="1010"/>
      <c r="B106" s="1367"/>
      <c r="C106" s="1011" t="s">
        <v>386</v>
      </c>
      <c r="D106" s="1012"/>
      <c r="E106" s="1029"/>
      <c r="F106" s="1013" t="s">
        <v>30</v>
      </c>
      <c r="G106" s="1020" t="s">
        <v>30</v>
      </c>
      <c r="H106" s="1020"/>
      <c r="I106" s="1020" t="s">
        <v>30</v>
      </c>
      <c r="J106" s="1020" t="s">
        <v>30</v>
      </c>
      <c r="K106" s="1020" t="s">
        <v>30</v>
      </c>
      <c r="L106" s="1020" t="s">
        <v>30</v>
      </c>
      <c r="M106" s="1020" t="s">
        <v>30</v>
      </c>
      <c r="N106" s="1020" t="s">
        <v>30</v>
      </c>
      <c r="O106" s="1020"/>
      <c r="P106" s="1013">
        <v>380</v>
      </c>
      <c r="Q106" s="1013">
        <v>350</v>
      </c>
      <c r="R106" s="1013">
        <v>440</v>
      </c>
      <c r="S106" s="1013">
        <v>750</v>
      </c>
      <c r="T106" s="1054">
        <v>780</v>
      </c>
      <c r="U106" s="1054">
        <v>730</v>
      </c>
      <c r="V106" s="1015"/>
      <c r="W106" s="1062"/>
    </row>
    <row r="107" spans="1:25" s="17" customFormat="1" ht="11.25">
      <c r="A107" s="1015"/>
      <c r="B107" s="1011"/>
      <c r="C107" s="1011" t="s">
        <v>387</v>
      </c>
      <c r="D107" s="1012"/>
      <c r="E107" s="1029"/>
      <c r="F107" s="405" t="s">
        <v>30</v>
      </c>
      <c r="G107" s="1020" t="s">
        <v>30</v>
      </c>
      <c r="H107" s="1368"/>
      <c r="I107" s="1020" t="s">
        <v>30</v>
      </c>
      <c r="J107" s="1020" t="s">
        <v>30</v>
      </c>
      <c r="K107" s="1020" t="s">
        <v>30</v>
      </c>
      <c r="L107" s="1020" t="s">
        <v>30</v>
      </c>
      <c r="M107" s="1020" t="s">
        <v>30</v>
      </c>
      <c r="N107" s="1020" t="s">
        <v>30</v>
      </c>
      <c r="O107" s="1368"/>
      <c r="P107" s="405">
        <v>0.1</v>
      </c>
      <c r="Q107" s="405">
        <v>0.1</v>
      </c>
      <c r="R107" s="405">
        <v>0.1</v>
      </c>
      <c r="S107" s="405">
        <v>0.2</v>
      </c>
      <c r="T107" s="1055">
        <v>0.2</v>
      </c>
      <c r="U107" s="1056">
        <v>0.2</v>
      </c>
      <c r="V107" s="1015"/>
      <c r="W107" s="1062"/>
    </row>
    <row r="108" spans="1:25" s="17" customFormat="1" ht="11.25">
      <c r="A108" s="1015"/>
      <c r="B108" s="1018"/>
      <c r="C108" s="1367" t="s">
        <v>388</v>
      </c>
      <c r="D108" s="1371"/>
      <c r="E108" s="1368"/>
      <c r="F108" s="405"/>
      <c r="G108" s="405"/>
      <c r="H108" s="405"/>
      <c r="I108" s="405"/>
      <c r="J108" s="405"/>
      <c r="K108" s="405"/>
      <c r="L108" s="405"/>
      <c r="M108" s="405"/>
      <c r="N108" s="405"/>
      <c r="O108" s="1011"/>
      <c r="P108" s="1368"/>
      <c r="Q108" s="405"/>
      <c r="R108" s="405"/>
      <c r="S108" s="405"/>
      <c r="T108" s="1018"/>
      <c r="U108" s="1018"/>
      <c r="V108" s="1018"/>
      <c r="W108" s="103"/>
    </row>
    <row r="109" spans="1:25" s="17" customFormat="1" ht="11.25">
      <c r="A109" s="1015"/>
      <c r="B109" s="1011"/>
      <c r="C109" s="1011" t="s">
        <v>386</v>
      </c>
      <c r="D109" s="1029"/>
      <c r="E109" s="1029"/>
      <c r="F109" s="1013" t="s">
        <v>30</v>
      </c>
      <c r="G109" s="1020" t="s">
        <v>30</v>
      </c>
      <c r="H109" s="1020"/>
      <c r="I109" s="1020" t="s">
        <v>30</v>
      </c>
      <c r="J109" s="1020" t="s">
        <v>30</v>
      </c>
      <c r="K109" s="1020" t="s">
        <v>30</v>
      </c>
      <c r="L109" s="1020" t="s">
        <v>30</v>
      </c>
      <c r="M109" s="1020" t="s">
        <v>30</v>
      </c>
      <c r="N109" s="1020" t="s">
        <v>30</v>
      </c>
      <c r="O109" s="1011"/>
      <c r="P109" s="1013">
        <v>1790</v>
      </c>
      <c r="Q109" s="1013">
        <v>1450</v>
      </c>
      <c r="R109" s="1013">
        <v>1950</v>
      </c>
      <c r="S109" s="1013">
        <v>2330</v>
      </c>
      <c r="T109" s="1054">
        <v>3160</v>
      </c>
      <c r="U109" s="1054">
        <v>2870</v>
      </c>
      <c r="V109" s="1018"/>
      <c r="W109" s="103"/>
    </row>
    <row r="110" spans="1:25" s="17" customFormat="1" ht="11.25">
      <c r="A110" s="1015"/>
      <c r="B110" s="1011"/>
      <c r="C110" s="1011" t="s">
        <v>387</v>
      </c>
      <c r="D110" s="1029"/>
      <c r="E110" s="1029"/>
      <c r="F110" s="405" t="s">
        <v>30</v>
      </c>
      <c r="G110" s="1020" t="s">
        <v>30</v>
      </c>
      <c r="H110" s="1020"/>
      <c r="I110" s="1020" t="s">
        <v>30</v>
      </c>
      <c r="J110" s="1020" t="s">
        <v>30</v>
      </c>
      <c r="K110" s="1020" t="s">
        <v>30</v>
      </c>
      <c r="L110" s="1020" t="s">
        <v>30</v>
      </c>
      <c r="M110" s="1020" t="s">
        <v>30</v>
      </c>
      <c r="N110" s="1020" t="s">
        <v>30</v>
      </c>
      <c r="O110" s="1011"/>
      <c r="P110" s="405">
        <v>0.5</v>
      </c>
      <c r="Q110" s="405">
        <v>0.4</v>
      </c>
      <c r="R110" s="405">
        <v>0.5</v>
      </c>
      <c r="S110" s="405">
        <v>0.6</v>
      </c>
      <c r="T110" s="1055">
        <v>0.9</v>
      </c>
      <c r="U110" s="1056">
        <v>0.8</v>
      </c>
      <c r="V110" s="1018"/>
      <c r="W110" s="103"/>
    </row>
    <row r="111" spans="1:25" s="17" customFormat="1" ht="11.25">
      <c r="A111" s="1015"/>
      <c r="B111" s="1015"/>
      <c r="C111" s="1015"/>
      <c r="D111" s="1012"/>
      <c r="E111" s="1029"/>
      <c r="F111" s="1011"/>
      <c r="G111" s="1020"/>
      <c r="H111" s="1368"/>
      <c r="I111" s="1020"/>
      <c r="J111" s="1020"/>
      <c r="K111" s="1020"/>
      <c r="L111" s="1020"/>
      <c r="M111" s="1020"/>
      <c r="N111" s="1020"/>
      <c r="O111" s="1368"/>
      <c r="P111" s="1011"/>
      <c r="Q111" s="1011"/>
      <c r="R111" s="1011"/>
      <c r="S111" s="1011"/>
      <c r="T111" s="1018"/>
      <c r="U111" s="1018"/>
      <c r="V111" s="1015"/>
      <c r="W111" s="1062"/>
    </row>
    <row r="112" spans="1:25" s="17" customFormat="1" ht="11.25">
      <c r="A112" s="1015"/>
      <c r="B112" s="1611" t="s">
        <v>389</v>
      </c>
      <c r="C112" s="1611"/>
      <c r="D112" s="1012" t="s">
        <v>390</v>
      </c>
      <c r="E112" s="1029"/>
      <c r="F112" s="1011"/>
      <c r="G112" s="1020"/>
      <c r="H112" s="1368"/>
      <c r="I112" s="1368"/>
      <c r="J112" s="1368"/>
      <c r="K112" s="1368"/>
      <c r="L112" s="1368"/>
      <c r="M112" s="1368"/>
      <c r="N112" s="1368"/>
      <c r="O112" s="1368"/>
      <c r="P112" s="1011"/>
      <c r="Q112" s="1011"/>
      <c r="R112" s="1011"/>
      <c r="S112" s="1011"/>
      <c r="T112" s="1018"/>
      <c r="U112" s="1018"/>
      <c r="V112" s="1018"/>
      <c r="W112" s="103"/>
    </row>
    <row r="113" spans="1:25" s="17" customFormat="1" ht="11.25">
      <c r="A113" s="1015"/>
      <c r="B113" s="1015"/>
      <c r="C113" s="1011" t="s">
        <v>391</v>
      </c>
      <c r="D113" s="1012"/>
      <c r="E113" s="1029"/>
      <c r="F113" s="405" t="s">
        <v>30</v>
      </c>
      <c r="G113" s="1020" t="s">
        <v>30</v>
      </c>
      <c r="H113" s="1368"/>
      <c r="I113" s="1020" t="s">
        <v>30</v>
      </c>
      <c r="J113" s="1020" t="s">
        <v>30</v>
      </c>
      <c r="K113" s="1020" t="s">
        <v>30</v>
      </c>
      <c r="L113" s="1020" t="s">
        <v>30</v>
      </c>
      <c r="M113" s="1020" t="s">
        <v>30</v>
      </c>
      <c r="N113" s="1020" t="s">
        <v>30</v>
      </c>
      <c r="O113" s="1368"/>
      <c r="P113" s="405">
        <v>0.2</v>
      </c>
      <c r="Q113" s="405">
        <v>0.2</v>
      </c>
      <c r="R113" s="405">
        <v>0.2</v>
      </c>
      <c r="S113" s="405">
        <v>0.3</v>
      </c>
      <c r="T113" s="1055">
        <v>0.3</v>
      </c>
      <c r="U113" s="1056">
        <v>0.2</v>
      </c>
      <c r="V113" s="1015"/>
      <c r="W113" s="1057">
        <v>150</v>
      </c>
    </row>
    <row r="114" spans="1:25" s="17" customFormat="1" ht="11.25">
      <c r="A114" s="1015"/>
      <c r="B114" s="1015"/>
      <c r="C114" s="1011" t="s">
        <v>392</v>
      </c>
      <c r="D114" s="1012"/>
      <c r="E114" s="1029"/>
      <c r="F114" s="405" t="s">
        <v>30</v>
      </c>
      <c r="G114" s="1020" t="s">
        <v>30</v>
      </c>
      <c r="H114" s="1368"/>
      <c r="I114" s="1020" t="s">
        <v>30</v>
      </c>
      <c r="J114" s="1020" t="s">
        <v>30</v>
      </c>
      <c r="K114" s="1020" t="s">
        <v>30</v>
      </c>
      <c r="L114" s="1020" t="s">
        <v>30</v>
      </c>
      <c r="M114" s="1020" t="s">
        <v>30</v>
      </c>
      <c r="N114" s="1020" t="s">
        <v>30</v>
      </c>
      <c r="O114" s="1368"/>
      <c r="P114" s="405">
        <v>0.1</v>
      </c>
      <c r="Q114" s="405">
        <v>0.1</v>
      </c>
      <c r="R114" s="405">
        <v>0.1</v>
      </c>
      <c r="S114" s="405">
        <v>0.2</v>
      </c>
      <c r="T114" s="1055">
        <v>0.1</v>
      </c>
      <c r="U114" s="1056">
        <v>0.2</v>
      </c>
      <c r="V114" s="1015"/>
      <c r="W114" s="1057">
        <v>50</v>
      </c>
    </row>
    <row r="115" spans="1:25" s="17" customFormat="1" ht="11.25">
      <c r="A115" s="1015"/>
      <c r="B115" s="1015"/>
      <c r="C115" s="1011" t="s">
        <v>393</v>
      </c>
      <c r="D115" s="1025"/>
      <c r="E115" s="1011"/>
      <c r="F115" s="405" t="s">
        <v>30</v>
      </c>
      <c r="G115" s="1020" t="s">
        <v>30</v>
      </c>
      <c r="H115" s="1368"/>
      <c r="I115" s="1020" t="s">
        <v>30</v>
      </c>
      <c r="J115" s="1020" t="s">
        <v>30</v>
      </c>
      <c r="K115" s="1020" t="s">
        <v>30</v>
      </c>
      <c r="L115" s="1020" t="s">
        <v>30</v>
      </c>
      <c r="M115" s="1020" t="s">
        <v>30</v>
      </c>
      <c r="N115" s="1020" t="s">
        <v>30</v>
      </c>
      <c r="O115" s="1368"/>
      <c r="P115" s="405">
        <v>0.2</v>
      </c>
      <c r="Q115" s="405">
        <v>0.3</v>
      </c>
      <c r="R115" s="405">
        <v>0.3</v>
      </c>
      <c r="S115" s="405">
        <v>0.3</v>
      </c>
      <c r="T115" s="1055">
        <v>0.3</v>
      </c>
      <c r="U115" s="1056">
        <v>0.3</v>
      </c>
      <c r="V115" s="1015"/>
      <c r="W115" s="1057">
        <v>110</v>
      </c>
    </row>
    <row r="116" spans="1:25" s="17" customFormat="1" ht="11.25">
      <c r="A116" s="1015"/>
      <c r="B116" s="1015"/>
      <c r="C116" s="1011" t="s">
        <v>394</v>
      </c>
      <c r="D116" s="1025"/>
      <c r="E116" s="1011"/>
      <c r="F116" s="405" t="s">
        <v>30</v>
      </c>
      <c r="G116" s="1020" t="s">
        <v>30</v>
      </c>
      <c r="H116" s="1368"/>
      <c r="I116" s="1020" t="s">
        <v>30</v>
      </c>
      <c r="J116" s="1020" t="s">
        <v>30</v>
      </c>
      <c r="K116" s="1020" t="s">
        <v>30</v>
      </c>
      <c r="L116" s="1020" t="s">
        <v>30</v>
      </c>
      <c r="M116" s="1020" t="s">
        <v>30</v>
      </c>
      <c r="N116" s="1020" t="s">
        <v>30</v>
      </c>
      <c r="O116" s="1368"/>
      <c r="P116" s="405">
        <v>0.1</v>
      </c>
      <c r="Q116" s="405">
        <v>0.1</v>
      </c>
      <c r="R116" s="405">
        <v>0.1</v>
      </c>
      <c r="S116" s="405">
        <v>0.2</v>
      </c>
      <c r="T116" s="1055">
        <v>0.2</v>
      </c>
      <c r="U116" s="1056">
        <v>0.2</v>
      </c>
      <c r="V116" s="1015"/>
      <c r="W116" s="1057">
        <v>580</v>
      </c>
      <c r="X116" s="1026"/>
      <c r="Y116" s="148"/>
    </row>
    <row r="117" spans="1:25" s="17" customFormat="1" ht="11.25">
      <c r="A117" s="406"/>
      <c r="B117" s="406"/>
      <c r="C117" s="407"/>
      <c r="D117" s="399"/>
      <c r="E117" s="399"/>
      <c r="F117" s="399"/>
      <c r="G117" s="128"/>
      <c r="H117" s="408"/>
      <c r="I117" s="408"/>
      <c r="J117" s="408"/>
      <c r="K117" s="408"/>
      <c r="L117" s="408"/>
      <c r="M117" s="408"/>
      <c r="N117" s="408"/>
      <c r="O117" s="408"/>
      <c r="P117" s="408"/>
      <c r="Q117" s="408"/>
      <c r="R117" s="408"/>
      <c r="S117" s="408"/>
      <c r="T117" s="408"/>
      <c r="U117" s="408"/>
      <c r="V117" s="408"/>
      <c r="W117" s="398"/>
    </row>
    <row r="118" spans="1:25" s="17" customFormat="1" ht="11.25">
      <c r="A118" s="400"/>
      <c r="B118" s="400"/>
      <c r="C118" s="409"/>
      <c r="D118" s="401"/>
      <c r="E118" s="401"/>
      <c r="F118" s="401"/>
      <c r="G118" s="400"/>
      <c r="H118" s="400"/>
      <c r="I118" s="400"/>
      <c r="J118" s="400"/>
      <c r="K118" s="400"/>
      <c r="M118" s="1614" t="s">
        <v>395</v>
      </c>
      <c r="N118" s="1615"/>
      <c r="O118" s="1615"/>
      <c r="P118" s="1615"/>
      <c r="Q118" s="1615"/>
      <c r="R118" s="1615"/>
      <c r="S118" s="1615"/>
      <c r="T118" s="1615"/>
      <c r="U118" s="1615"/>
      <c r="V118" s="1615"/>
      <c r="W118" s="1615"/>
    </row>
    <row r="119" spans="1:25" s="17" customFormat="1" ht="11.25">
      <c r="D119" s="3"/>
      <c r="E119" s="3"/>
      <c r="F119" s="3"/>
      <c r="P119" s="1366"/>
      <c r="Q119" s="1366"/>
      <c r="R119" s="1366"/>
      <c r="S119" s="1366"/>
      <c r="T119" s="1366"/>
      <c r="U119" s="1366"/>
    </row>
    <row r="120" spans="1:25" s="17" customFormat="1" ht="11.25">
      <c r="A120" s="410" t="str">
        <f>"1."</f>
        <v>1.</v>
      </c>
      <c r="B120" s="410" t="s">
        <v>396</v>
      </c>
      <c r="C120" s="410"/>
      <c r="D120" s="410"/>
      <c r="E120" s="410"/>
      <c r="F120" s="410"/>
      <c r="G120" s="410"/>
      <c r="H120" s="410"/>
      <c r="I120" s="410"/>
      <c r="J120" s="410"/>
      <c r="K120" s="410"/>
      <c r="N120" s="397" t="s">
        <v>670</v>
      </c>
      <c r="O120" s="411"/>
      <c r="Q120" s="411"/>
      <c r="R120" s="410"/>
      <c r="S120" s="410"/>
      <c r="T120" s="410"/>
      <c r="U120" s="410"/>
      <c r="V120" s="410"/>
      <c r="W120" s="410"/>
    </row>
    <row r="121" spans="1:25" s="17" customFormat="1" ht="11.25">
      <c r="A121" s="410"/>
      <c r="B121" s="410" t="s">
        <v>397</v>
      </c>
      <c r="C121" s="410"/>
      <c r="D121" s="410"/>
      <c r="E121" s="410"/>
      <c r="F121" s="410"/>
      <c r="G121" s="410"/>
      <c r="H121" s="410"/>
      <c r="I121" s="410"/>
      <c r="J121" s="410"/>
      <c r="K121" s="410"/>
      <c r="N121" s="17" t="s">
        <v>671</v>
      </c>
      <c r="R121" s="410"/>
      <c r="S121" s="410"/>
      <c r="T121" s="410"/>
      <c r="U121" s="410"/>
      <c r="V121" s="410"/>
      <c r="W121" s="410"/>
    </row>
    <row r="122" spans="1:25" s="17" customFormat="1" ht="11.25">
      <c r="A122" s="410"/>
      <c r="B122" s="410" t="s">
        <v>398</v>
      </c>
      <c r="C122" s="410"/>
      <c r="D122" s="410"/>
      <c r="E122" s="410"/>
      <c r="F122" s="410"/>
      <c r="G122" s="410"/>
      <c r="H122" s="410"/>
      <c r="I122" s="410"/>
      <c r="J122" s="410"/>
      <c r="K122" s="410"/>
      <c r="N122" s="17" t="s">
        <v>672</v>
      </c>
      <c r="R122" s="410"/>
      <c r="S122" s="410"/>
      <c r="T122" s="410"/>
      <c r="U122" s="410"/>
      <c r="V122" s="410"/>
      <c r="W122" s="410"/>
    </row>
    <row r="123" spans="1:25" s="17" customFormat="1" ht="11.25">
      <c r="A123" s="410" t="str">
        <f>"2."</f>
        <v>2.</v>
      </c>
      <c r="B123" s="410" t="s">
        <v>399</v>
      </c>
      <c r="C123" s="410"/>
      <c r="D123" s="410"/>
      <c r="E123" s="410"/>
      <c r="F123" s="410"/>
      <c r="G123" s="410"/>
      <c r="H123" s="410"/>
      <c r="I123" s="410"/>
      <c r="J123" s="410"/>
      <c r="K123" s="410"/>
      <c r="N123" s="397" t="s">
        <v>673</v>
      </c>
      <c r="R123" s="410"/>
      <c r="S123" s="410"/>
      <c r="T123" s="410"/>
      <c r="U123" s="410"/>
      <c r="V123" s="410"/>
      <c r="W123" s="410"/>
    </row>
    <row r="124" spans="1:25" s="17" customFormat="1" ht="11.25">
      <c r="A124" s="410"/>
      <c r="B124" s="410" t="s">
        <v>400</v>
      </c>
      <c r="C124" s="410"/>
      <c r="D124" s="410"/>
      <c r="E124" s="410"/>
      <c r="F124" s="410"/>
      <c r="G124" s="410"/>
      <c r="H124" s="410"/>
      <c r="I124" s="410"/>
      <c r="J124" s="410"/>
      <c r="K124" s="410"/>
      <c r="O124" s="397"/>
      <c r="Q124" s="397"/>
      <c r="R124" s="410"/>
      <c r="S124" s="410"/>
      <c r="T124" s="410"/>
      <c r="U124" s="410"/>
      <c r="V124" s="410"/>
      <c r="W124" s="410"/>
    </row>
    <row r="125" spans="1:25" s="17" customFormat="1" ht="11.25">
      <c r="A125" s="410"/>
      <c r="B125" s="410" t="s">
        <v>401</v>
      </c>
      <c r="C125" s="410"/>
      <c r="D125" s="410"/>
      <c r="E125" s="410"/>
      <c r="F125" s="410"/>
      <c r="G125" s="410"/>
      <c r="H125" s="410"/>
      <c r="I125" s="410"/>
      <c r="J125" s="410"/>
      <c r="K125" s="410"/>
      <c r="N125" s="412" t="s">
        <v>674</v>
      </c>
      <c r="O125" s="1364"/>
      <c r="Q125" s="1364"/>
      <c r="R125" s="410"/>
      <c r="S125" s="410"/>
      <c r="T125" s="410"/>
      <c r="U125" s="410"/>
      <c r="V125" s="410"/>
      <c r="W125" s="410"/>
    </row>
    <row r="126" spans="1:25" s="17" customFormat="1" ht="11.25">
      <c r="A126" s="410" t="str">
        <f>"3."</f>
        <v>3.</v>
      </c>
      <c r="B126" s="397" t="s">
        <v>403</v>
      </c>
      <c r="C126" s="397"/>
      <c r="D126" s="397"/>
      <c r="E126" s="397"/>
      <c r="F126" s="397"/>
      <c r="G126" s="397"/>
      <c r="H126" s="397"/>
      <c r="I126" s="397"/>
      <c r="J126" s="397"/>
      <c r="K126" s="397"/>
      <c r="N126" s="397" t="s">
        <v>675</v>
      </c>
      <c r="O126" s="1364"/>
      <c r="Q126" s="1364"/>
      <c r="R126" s="397"/>
      <c r="S126" s="397"/>
      <c r="T126" s="397"/>
      <c r="U126" s="397"/>
      <c r="V126" s="397"/>
      <c r="W126" s="397"/>
    </row>
    <row r="127" spans="1:25" s="17" customFormat="1" ht="11.25">
      <c r="A127" s="397"/>
      <c r="B127" s="397" t="s">
        <v>405</v>
      </c>
      <c r="C127" s="397"/>
      <c r="D127" s="397"/>
      <c r="E127" s="397"/>
      <c r="F127" s="397"/>
      <c r="G127" s="397"/>
      <c r="H127" s="397"/>
      <c r="I127" s="397"/>
      <c r="J127" s="397"/>
      <c r="K127" s="397"/>
      <c r="N127" s="412"/>
      <c r="O127" s="1364"/>
      <c r="Q127" s="1364"/>
      <c r="R127" s="397"/>
      <c r="S127" s="397"/>
      <c r="T127" s="397"/>
      <c r="U127" s="397"/>
      <c r="V127" s="397"/>
      <c r="W127" s="397"/>
    </row>
    <row r="128" spans="1:25" s="17" customFormat="1" ht="11.25">
      <c r="A128" s="410" t="str">
        <f>"4."</f>
        <v>4.</v>
      </c>
      <c r="B128" s="17" t="s">
        <v>406</v>
      </c>
      <c r="D128" s="411"/>
      <c r="E128" s="411"/>
      <c r="F128" s="411"/>
      <c r="G128" s="411"/>
      <c r="H128" s="411"/>
      <c r="I128" s="411"/>
      <c r="J128" s="411"/>
      <c r="K128" s="411"/>
      <c r="N128" s="17" t="s">
        <v>95</v>
      </c>
      <c r="O128" s="1364"/>
      <c r="Q128" s="1364"/>
      <c r="R128" s="397"/>
      <c r="S128" s="397"/>
      <c r="T128" s="397"/>
      <c r="U128" s="397"/>
      <c r="V128" s="397"/>
      <c r="W128" s="397"/>
    </row>
    <row r="129" spans="1:26" s="17" customFormat="1" ht="11.25" customHeight="1">
      <c r="B129" s="17" t="s">
        <v>408</v>
      </c>
      <c r="D129" s="397"/>
      <c r="E129" s="397"/>
      <c r="F129" s="397"/>
      <c r="G129" s="397"/>
      <c r="H129" s="397"/>
      <c r="I129" s="397"/>
      <c r="J129" s="397"/>
      <c r="K129" s="397"/>
      <c r="N129" s="17" t="s">
        <v>96</v>
      </c>
      <c r="R129" s="397"/>
      <c r="S129" s="397"/>
      <c r="T129" s="397"/>
      <c r="U129" s="397"/>
      <c r="V129" s="397"/>
      <c r="W129" s="397"/>
    </row>
    <row r="130" spans="1:26" s="17" customFormat="1" ht="11.25" customHeight="1">
      <c r="B130" s="17" t="s">
        <v>410</v>
      </c>
      <c r="D130" s="397"/>
      <c r="E130" s="397"/>
      <c r="F130" s="397"/>
      <c r="G130" s="397"/>
      <c r="H130" s="397"/>
      <c r="I130" s="393"/>
      <c r="J130" s="393"/>
      <c r="K130" s="393"/>
      <c r="R130" s="411"/>
      <c r="S130" s="411"/>
      <c r="T130" s="411"/>
      <c r="U130" s="411"/>
      <c r="V130" s="411"/>
      <c r="W130" s="411"/>
    </row>
    <row r="131" spans="1:26" s="17" customFormat="1" ht="11.25" customHeight="1">
      <c r="B131" s="17" t="s">
        <v>411</v>
      </c>
      <c r="D131" s="396"/>
      <c r="E131" s="396"/>
      <c r="F131" s="396"/>
      <c r="G131" s="393"/>
      <c r="H131" s="393"/>
      <c r="I131" s="393"/>
      <c r="J131" s="393"/>
      <c r="K131" s="393"/>
      <c r="N131" s="397" t="s">
        <v>676</v>
      </c>
      <c r="O131" s="397"/>
      <c r="Q131" s="397"/>
      <c r="R131" s="397"/>
      <c r="S131" s="397"/>
      <c r="T131" s="397"/>
      <c r="U131" s="397"/>
      <c r="V131" s="397"/>
      <c r="W131" s="397"/>
    </row>
    <row r="132" spans="1:26" s="17" customFormat="1" ht="11.25" customHeight="1">
      <c r="N132" s="17" t="s">
        <v>677</v>
      </c>
      <c r="O132" s="393"/>
      <c r="Q132" s="393"/>
      <c r="R132" s="392"/>
      <c r="S132" s="392"/>
      <c r="T132" s="392"/>
      <c r="U132" s="392"/>
      <c r="V132" s="393"/>
      <c r="W132" s="393"/>
    </row>
    <row r="133" spans="1:26" s="17" customFormat="1" ht="11.25" customHeight="1">
      <c r="L133" s="393"/>
      <c r="M133" s="393"/>
      <c r="N133" s="393"/>
      <c r="O133" s="393"/>
      <c r="P133" s="392"/>
      <c r="Q133" s="392"/>
      <c r="R133" s="392"/>
      <c r="S133" s="392"/>
      <c r="T133" s="392"/>
      <c r="U133" s="392"/>
      <c r="V133" s="393"/>
      <c r="W133" s="393"/>
    </row>
    <row r="134" spans="1:26" s="17" customFormat="1" ht="11.25" customHeight="1">
      <c r="D134" s="396"/>
      <c r="E134" s="396"/>
      <c r="F134" s="396"/>
      <c r="G134" s="393"/>
      <c r="H134" s="393"/>
      <c r="I134" s="393"/>
      <c r="J134" s="393"/>
      <c r="K134" s="393"/>
      <c r="L134" s="393"/>
      <c r="M134" s="393"/>
      <c r="N134" s="393"/>
      <c r="O134" s="393"/>
      <c r="P134" s="392"/>
      <c r="Q134" s="392"/>
      <c r="R134" s="392"/>
      <c r="S134" s="392"/>
      <c r="T134" s="392"/>
      <c r="U134" s="392"/>
      <c r="V134" s="393"/>
      <c r="W134" s="393"/>
    </row>
    <row r="135" spans="1:26" s="17" customFormat="1" ht="11.25" customHeight="1">
      <c r="D135" s="396"/>
      <c r="E135" s="396"/>
      <c r="F135" s="396"/>
      <c r="G135" s="393"/>
      <c r="H135" s="393"/>
      <c r="I135" s="393"/>
      <c r="J135" s="393"/>
      <c r="K135" s="393"/>
      <c r="L135" s="393"/>
      <c r="M135" s="393"/>
      <c r="N135" s="393"/>
      <c r="O135" s="393"/>
      <c r="P135" s="392"/>
      <c r="Q135" s="392"/>
      <c r="R135" s="392"/>
      <c r="S135" s="392"/>
      <c r="T135" s="392"/>
      <c r="U135" s="392"/>
      <c r="V135" s="393"/>
      <c r="W135" s="393"/>
    </row>
    <row r="136" spans="1:26" s="17" customFormat="1" ht="11.25" customHeight="1">
      <c r="D136" s="3"/>
      <c r="E136" s="3"/>
      <c r="F136" s="3"/>
      <c r="G136" s="1364"/>
      <c r="H136" s="1364"/>
      <c r="I136" s="1364"/>
      <c r="J136" s="1364"/>
      <c r="K136" s="1364"/>
      <c r="L136" s="1364"/>
      <c r="M136" s="393"/>
      <c r="N136" s="393"/>
      <c r="O136" s="393"/>
      <c r="P136" s="392"/>
      <c r="Q136" s="392"/>
      <c r="R136" s="392"/>
      <c r="S136" s="392"/>
      <c r="T136" s="392"/>
      <c r="U136" s="392"/>
      <c r="V136" s="393"/>
      <c r="W136" s="393"/>
    </row>
    <row r="137" spans="1:26">
      <c r="X137" s="17"/>
      <c r="Y137" s="17"/>
      <c r="Z137" s="17"/>
    </row>
    <row r="138" spans="1:26">
      <c r="X138" s="17"/>
      <c r="Y138" s="17"/>
      <c r="Z138" s="17"/>
    </row>
    <row r="139" spans="1:26">
      <c r="X139" s="17"/>
      <c r="Y139" s="17"/>
      <c r="Z139" s="17"/>
    </row>
    <row r="140" spans="1:26">
      <c r="X140" s="17"/>
      <c r="Y140" s="17"/>
      <c r="Z140" s="17"/>
    </row>
    <row r="141" spans="1:26">
      <c r="X141" s="17"/>
      <c r="Y141" s="17"/>
      <c r="Z141" s="17"/>
    </row>
    <row r="142" spans="1:26">
      <c r="X142" s="17"/>
      <c r="Y142" s="17"/>
      <c r="Z142" s="17"/>
    </row>
    <row r="143" spans="1:26">
      <c r="X143" s="17"/>
      <c r="Y143" s="17"/>
      <c r="Z143" s="17"/>
    </row>
    <row r="144" spans="1:26">
      <c r="A144"/>
      <c r="B144"/>
      <c r="C144"/>
      <c r="D144"/>
      <c r="E144"/>
      <c r="F144"/>
      <c r="G144"/>
      <c r="H144"/>
      <c r="I144"/>
      <c r="J144"/>
      <c r="K144"/>
      <c r="L144"/>
      <c r="M144"/>
      <c r="N144"/>
      <c r="O144"/>
      <c r="P144"/>
      <c r="Q144"/>
      <c r="R144"/>
      <c r="S144"/>
      <c r="T144"/>
      <c r="U144"/>
      <c r="V144"/>
      <c r="W144"/>
      <c r="X144" s="17"/>
      <c r="Y144" s="17"/>
      <c r="Z144" s="17"/>
    </row>
    <row r="145" spans="1:23">
      <c r="A145"/>
      <c r="B145"/>
      <c r="C145"/>
      <c r="D145"/>
      <c r="E145"/>
      <c r="F145"/>
      <c r="G145"/>
      <c r="H145"/>
      <c r="I145"/>
      <c r="J145"/>
      <c r="K145"/>
      <c r="L145"/>
      <c r="M145"/>
      <c r="N145"/>
      <c r="O145"/>
      <c r="P145"/>
      <c r="Q145"/>
      <c r="R145"/>
      <c r="S145"/>
      <c r="T145"/>
      <c r="U145"/>
      <c r="V145"/>
      <c r="W145"/>
    </row>
  </sheetData>
  <mergeCells count="34">
    <mergeCell ref="W71:W73"/>
    <mergeCell ref="G72:T72"/>
    <mergeCell ref="G73:N73"/>
    <mergeCell ref="P73:U73"/>
    <mergeCell ref="A76:C76"/>
    <mergeCell ref="A68:W68"/>
    <mergeCell ref="B38:C38"/>
    <mergeCell ref="B31:C31"/>
    <mergeCell ref="B59:C59"/>
    <mergeCell ref="A67:D67"/>
    <mergeCell ref="A1:W1"/>
    <mergeCell ref="G4:T4"/>
    <mergeCell ref="W4:W6"/>
    <mergeCell ref="B45:C45"/>
    <mergeCell ref="B52:C52"/>
    <mergeCell ref="A3:D3"/>
    <mergeCell ref="A9:C9"/>
    <mergeCell ref="B10:C10"/>
    <mergeCell ref="B17:C17"/>
    <mergeCell ref="B24:C24"/>
    <mergeCell ref="G5:T5"/>
    <mergeCell ref="G6:N6"/>
    <mergeCell ref="P6:U6"/>
    <mergeCell ref="F38:G38"/>
    <mergeCell ref="A70:D70"/>
    <mergeCell ref="G71:T71"/>
    <mergeCell ref="B77:C77"/>
    <mergeCell ref="B84:C84"/>
    <mergeCell ref="B91:C91"/>
    <mergeCell ref="B98:C98"/>
    <mergeCell ref="A104:C104"/>
    <mergeCell ref="B105:C105"/>
    <mergeCell ref="B112:C112"/>
    <mergeCell ref="M118:W118"/>
  </mergeCells>
  <printOptions horizontalCentered="1" verticalCentered="1"/>
  <pageMargins left="0.31496062992125984" right="0.19685039370078741" top="0.59055118110236227" bottom="0.27559055118110237" header="0.15748031496062992" footer="0.19685039370078741"/>
  <pageSetup paperSize="9" fitToHeight="0" orientation="portrait" r:id="rId1"/>
  <headerFooter alignWithMargins="0"/>
  <rowBreaks count="1" manualBreakCount="1">
    <brk id="67"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showGridLines="0" workbookViewId="0">
      <selection sqref="A1:O1"/>
    </sheetView>
  </sheetViews>
  <sheetFormatPr defaultRowHeight="12.75"/>
  <cols>
    <col min="1" max="1" width="2.42578125" style="433" customWidth="1"/>
    <col min="2" max="2" width="22.5703125" style="433" customWidth="1"/>
    <col min="3" max="8" width="7.140625" style="433" customWidth="1"/>
    <col min="9" max="9" width="2.140625" style="433" customWidth="1"/>
    <col min="10" max="11" width="7.28515625" style="433" customWidth="1"/>
    <col min="12" max="15" width="7.28515625" customWidth="1"/>
    <col min="257" max="257" width="2.42578125" customWidth="1"/>
    <col min="258" max="258" width="22.5703125" customWidth="1"/>
    <col min="259" max="264" width="7.140625" customWidth="1"/>
    <col min="265" max="265" width="2.140625" customWidth="1"/>
    <col min="266" max="271" width="7.28515625" customWidth="1"/>
    <col min="513" max="513" width="2.42578125" customWidth="1"/>
    <col min="514" max="514" width="22.5703125" customWidth="1"/>
    <col min="515" max="520" width="7.140625" customWidth="1"/>
    <col min="521" max="521" width="2.140625" customWidth="1"/>
    <col min="522" max="527" width="7.28515625" customWidth="1"/>
    <col min="769" max="769" width="2.42578125" customWidth="1"/>
    <col min="770" max="770" width="22.5703125" customWidth="1"/>
    <col min="771" max="776" width="7.140625" customWidth="1"/>
    <col min="777" max="777" width="2.140625" customWidth="1"/>
    <col min="778" max="783" width="7.28515625" customWidth="1"/>
    <col min="1025" max="1025" width="2.42578125" customWidth="1"/>
    <col min="1026" max="1026" width="22.5703125" customWidth="1"/>
    <col min="1027" max="1032" width="7.140625" customWidth="1"/>
    <col min="1033" max="1033" width="2.140625" customWidth="1"/>
    <col min="1034" max="1039" width="7.28515625" customWidth="1"/>
    <col min="1281" max="1281" width="2.42578125" customWidth="1"/>
    <col min="1282" max="1282" width="22.5703125" customWidth="1"/>
    <col min="1283" max="1288" width="7.140625" customWidth="1"/>
    <col min="1289" max="1289" width="2.140625" customWidth="1"/>
    <col min="1290" max="1295" width="7.28515625" customWidth="1"/>
    <col min="1537" max="1537" width="2.42578125" customWidth="1"/>
    <col min="1538" max="1538" width="22.5703125" customWidth="1"/>
    <col min="1539" max="1544" width="7.140625" customWidth="1"/>
    <col min="1545" max="1545" width="2.140625" customWidth="1"/>
    <col min="1546" max="1551" width="7.28515625" customWidth="1"/>
    <col min="1793" max="1793" width="2.42578125" customWidth="1"/>
    <col min="1794" max="1794" width="22.5703125" customWidth="1"/>
    <col min="1795" max="1800" width="7.140625" customWidth="1"/>
    <col min="1801" max="1801" width="2.140625" customWidth="1"/>
    <col min="1802" max="1807" width="7.28515625" customWidth="1"/>
    <col min="2049" max="2049" width="2.42578125" customWidth="1"/>
    <col min="2050" max="2050" width="22.5703125" customWidth="1"/>
    <col min="2051" max="2056" width="7.140625" customWidth="1"/>
    <col min="2057" max="2057" width="2.140625" customWidth="1"/>
    <col min="2058" max="2063" width="7.28515625" customWidth="1"/>
    <col min="2305" max="2305" width="2.42578125" customWidth="1"/>
    <col min="2306" max="2306" width="22.5703125" customWidth="1"/>
    <col min="2307" max="2312" width="7.140625" customWidth="1"/>
    <col min="2313" max="2313" width="2.140625" customWidth="1"/>
    <col min="2314" max="2319" width="7.28515625" customWidth="1"/>
    <col min="2561" max="2561" width="2.42578125" customWidth="1"/>
    <col min="2562" max="2562" width="22.5703125" customWidth="1"/>
    <col min="2563" max="2568" width="7.140625" customWidth="1"/>
    <col min="2569" max="2569" width="2.140625" customWidth="1"/>
    <col min="2570" max="2575" width="7.28515625" customWidth="1"/>
    <col min="2817" max="2817" width="2.42578125" customWidth="1"/>
    <col min="2818" max="2818" width="22.5703125" customWidth="1"/>
    <col min="2819" max="2824" width="7.140625" customWidth="1"/>
    <col min="2825" max="2825" width="2.140625" customWidth="1"/>
    <col min="2826" max="2831" width="7.28515625" customWidth="1"/>
    <col min="3073" max="3073" width="2.42578125" customWidth="1"/>
    <col min="3074" max="3074" width="22.5703125" customWidth="1"/>
    <col min="3075" max="3080" width="7.140625" customWidth="1"/>
    <col min="3081" max="3081" width="2.140625" customWidth="1"/>
    <col min="3082" max="3087" width="7.28515625" customWidth="1"/>
    <col min="3329" max="3329" width="2.42578125" customWidth="1"/>
    <col min="3330" max="3330" width="22.5703125" customWidth="1"/>
    <col min="3331" max="3336" width="7.140625" customWidth="1"/>
    <col min="3337" max="3337" width="2.140625" customWidth="1"/>
    <col min="3338" max="3343" width="7.28515625" customWidth="1"/>
    <col min="3585" max="3585" width="2.42578125" customWidth="1"/>
    <col min="3586" max="3586" width="22.5703125" customWidth="1"/>
    <col min="3587" max="3592" width="7.140625" customWidth="1"/>
    <col min="3593" max="3593" width="2.140625" customWidth="1"/>
    <col min="3594" max="3599" width="7.28515625" customWidth="1"/>
    <col min="3841" max="3841" width="2.42578125" customWidth="1"/>
    <col min="3842" max="3842" width="22.5703125" customWidth="1"/>
    <col min="3843" max="3848" width="7.140625" customWidth="1"/>
    <col min="3849" max="3849" width="2.140625" customWidth="1"/>
    <col min="3850" max="3855" width="7.28515625" customWidth="1"/>
    <col min="4097" max="4097" width="2.42578125" customWidth="1"/>
    <col min="4098" max="4098" width="22.5703125" customWidth="1"/>
    <col min="4099" max="4104" width="7.140625" customWidth="1"/>
    <col min="4105" max="4105" width="2.140625" customWidth="1"/>
    <col min="4106" max="4111" width="7.28515625" customWidth="1"/>
    <col min="4353" max="4353" width="2.42578125" customWidth="1"/>
    <col min="4354" max="4354" width="22.5703125" customWidth="1"/>
    <col min="4355" max="4360" width="7.140625" customWidth="1"/>
    <col min="4361" max="4361" width="2.140625" customWidth="1"/>
    <col min="4362" max="4367" width="7.28515625" customWidth="1"/>
    <col min="4609" max="4609" width="2.42578125" customWidth="1"/>
    <col min="4610" max="4610" width="22.5703125" customWidth="1"/>
    <col min="4611" max="4616" width="7.140625" customWidth="1"/>
    <col min="4617" max="4617" width="2.140625" customWidth="1"/>
    <col min="4618" max="4623" width="7.28515625" customWidth="1"/>
    <col min="4865" max="4865" width="2.42578125" customWidth="1"/>
    <col min="4866" max="4866" width="22.5703125" customWidth="1"/>
    <col min="4867" max="4872" width="7.140625" customWidth="1"/>
    <col min="4873" max="4873" width="2.140625" customWidth="1"/>
    <col min="4874" max="4879" width="7.28515625" customWidth="1"/>
    <col min="5121" max="5121" width="2.42578125" customWidth="1"/>
    <col min="5122" max="5122" width="22.5703125" customWidth="1"/>
    <col min="5123" max="5128" width="7.140625" customWidth="1"/>
    <col min="5129" max="5129" width="2.140625" customWidth="1"/>
    <col min="5130" max="5135" width="7.28515625" customWidth="1"/>
    <col min="5377" max="5377" width="2.42578125" customWidth="1"/>
    <col min="5378" max="5378" width="22.5703125" customWidth="1"/>
    <col min="5379" max="5384" width="7.140625" customWidth="1"/>
    <col min="5385" max="5385" width="2.140625" customWidth="1"/>
    <col min="5386" max="5391" width="7.28515625" customWidth="1"/>
    <col min="5633" max="5633" width="2.42578125" customWidth="1"/>
    <col min="5634" max="5634" width="22.5703125" customWidth="1"/>
    <col min="5635" max="5640" width="7.140625" customWidth="1"/>
    <col min="5641" max="5641" width="2.140625" customWidth="1"/>
    <col min="5642" max="5647" width="7.28515625" customWidth="1"/>
    <col min="5889" max="5889" width="2.42578125" customWidth="1"/>
    <col min="5890" max="5890" width="22.5703125" customWidth="1"/>
    <col min="5891" max="5896" width="7.140625" customWidth="1"/>
    <col min="5897" max="5897" width="2.140625" customWidth="1"/>
    <col min="5898" max="5903" width="7.28515625" customWidth="1"/>
    <col min="6145" max="6145" width="2.42578125" customWidth="1"/>
    <col min="6146" max="6146" width="22.5703125" customWidth="1"/>
    <col min="6147" max="6152" width="7.140625" customWidth="1"/>
    <col min="6153" max="6153" width="2.140625" customWidth="1"/>
    <col min="6154" max="6159" width="7.28515625" customWidth="1"/>
    <col min="6401" max="6401" width="2.42578125" customWidth="1"/>
    <col min="6402" max="6402" width="22.5703125" customWidth="1"/>
    <col min="6403" max="6408" width="7.140625" customWidth="1"/>
    <col min="6409" max="6409" width="2.140625" customWidth="1"/>
    <col min="6410" max="6415" width="7.28515625" customWidth="1"/>
    <col min="6657" max="6657" width="2.42578125" customWidth="1"/>
    <col min="6658" max="6658" width="22.5703125" customWidth="1"/>
    <col min="6659" max="6664" width="7.140625" customWidth="1"/>
    <col min="6665" max="6665" width="2.140625" customWidth="1"/>
    <col min="6666" max="6671" width="7.28515625" customWidth="1"/>
    <col min="6913" max="6913" width="2.42578125" customWidth="1"/>
    <col min="6914" max="6914" width="22.5703125" customWidth="1"/>
    <col min="6915" max="6920" width="7.140625" customWidth="1"/>
    <col min="6921" max="6921" width="2.140625" customWidth="1"/>
    <col min="6922" max="6927" width="7.28515625" customWidth="1"/>
    <col min="7169" max="7169" width="2.42578125" customWidth="1"/>
    <col min="7170" max="7170" width="22.5703125" customWidth="1"/>
    <col min="7171" max="7176" width="7.140625" customWidth="1"/>
    <col min="7177" max="7177" width="2.140625" customWidth="1"/>
    <col min="7178" max="7183" width="7.28515625" customWidth="1"/>
    <col min="7425" max="7425" width="2.42578125" customWidth="1"/>
    <col min="7426" max="7426" width="22.5703125" customWidth="1"/>
    <col min="7427" max="7432" width="7.140625" customWidth="1"/>
    <col min="7433" max="7433" width="2.140625" customWidth="1"/>
    <col min="7434" max="7439" width="7.28515625" customWidth="1"/>
    <col min="7681" max="7681" width="2.42578125" customWidth="1"/>
    <col min="7682" max="7682" width="22.5703125" customWidth="1"/>
    <col min="7683" max="7688" width="7.140625" customWidth="1"/>
    <col min="7689" max="7689" width="2.140625" customWidth="1"/>
    <col min="7690" max="7695" width="7.28515625" customWidth="1"/>
    <col min="7937" max="7937" width="2.42578125" customWidth="1"/>
    <col min="7938" max="7938" width="22.5703125" customWidth="1"/>
    <col min="7939" max="7944" width="7.140625" customWidth="1"/>
    <col min="7945" max="7945" width="2.140625" customWidth="1"/>
    <col min="7946" max="7951" width="7.28515625" customWidth="1"/>
    <col min="8193" max="8193" width="2.42578125" customWidth="1"/>
    <col min="8194" max="8194" width="22.5703125" customWidth="1"/>
    <col min="8195" max="8200" width="7.140625" customWidth="1"/>
    <col min="8201" max="8201" width="2.140625" customWidth="1"/>
    <col min="8202" max="8207" width="7.28515625" customWidth="1"/>
    <col min="8449" max="8449" width="2.42578125" customWidth="1"/>
    <col min="8450" max="8450" width="22.5703125" customWidth="1"/>
    <col min="8451" max="8456" width="7.140625" customWidth="1"/>
    <col min="8457" max="8457" width="2.140625" customWidth="1"/>
    <col min="8458" max="8463" width="7.28515625" customWidth="1"/>
    <col min="8705" max="8705" width="2.42578125" customWidth="1"/>
    <col min="8706" max="8706" width="22.5703125" customWidth="1"/>
    <col min="8707" max="8712" width="7.140625" customWidth="1"/>
    <col min="8713" max="8713" width="2.140625" customWidth="1"/>
    <col min="8714" max="8719" width="7.28515625" customWidth="1"/>
    <col min="8961" max="8961" width="2.42578125" customWidth="1"/>
    <col min="8962" max="8962" width="22.5703125" customWidth="1"/>
    <col min="8963" max="8968" width="7.140625" customWidth="1"/>
    <col min="8969" max="8969" width="2.140625" customWidth="1"/>
    <col min="8970" max="8975" width="7.28515625" customWidth="1"/>
    <col min="9217" max="9217" width="2.42578125" customWidth="1"/>
    <col min="9218" max="9218" width="22.5703125" customWidth="1"/>
    <col min="9219" max="9224" width="7.140625" customWidth="1"/>
    <col min="9225" max="9225" width="2.140625" customWidth="1"/>
    <col min="9226" max="9231" width="7.28515625" customWidth="1"/>
    <col min="9473" max="9473" width="2.42578125" customWidth="1"/>
    <col min="9474" max="9474" width="22.5703125" customWidth="1"/>
    <col min="9475" max="9480" width="7.140625" customWidth="1"/>
    <col min="9481" max="9481" width="2.140625" customWidth="1"/>
    <col min="9482" max="9487" width="7.28515625" customWidth="1"/>
    <col min="9729" max="9729" width="2.42578125" customWidth="1"/>
    <col min="9730" max="9730" width="22.5703125" customWidth="1"/>
    <col min="9731" max="9736" width="7.140625" customWidth="1"/>
    <col min="9737" max="9737" width="2.140625" customWidth="1"/>
    <col min="9738" max="9743" width="7.28515625" customWidth="1"/>
    <col min="9985" max="9985" width="2.42578125" customWidth="1"/>
    <col min="9986" max="9986" width="22.5703125" customWidth="1"/>
    <col min="9987" max="9992" width="7.140625" customWidth="1"/>
    <col min="9993" max="9993" width="2.140625" customWidth="1"/>
    <col min="9994" max="9999" width="7.28515625" customWidth="1"/>
    <col min="10241" max="10241" width="2.42578125" customWidth="1"/>
    <col min="10242" max="10242" width="22.5703125" customWidth="1"/>
    <col min="10243" max="10248" width="7.140625" customWidth="1"/>
    <col min="10249" max="10249" width="2.140625" customWidth="1"/>
    <col min="10250" max="10255" width="7.28515625" customWidth="1"/>
    <col min="10497" max="10497" width="2.42578125" customWidth="1"/>
    <col min="10498" max="10498" width="22.5703125" customWidth="1"/>
    <col min="10499" max="10504" width="7.140625" customWidth="1"/>
    <col min="10505" max="10505" width="2.140625" customWidth="1"/>
    <col min="10506" max="10511" width="7.28515625" customWidth="1"/>
    <col min="10753" max="10753" width="2.42578125" customWidth="1"/>
    <col min="10754" max="10754" width="22.5703125" customWidth="1"/>
    <col min="10755" max="10760" width="7.140625" customWidth="1"/>
    <col min="10761" max="10761" width="2.140625" customWidth="1"/>
    <col min="10762" max="10767" width="7.28515625" customWidth="1"/>
    <col min="11009" max="11009" width="2.42578125" customWidth="1"/>
    <col min="11010" max="11010" width="22.5703125" customWidth="1"/>
    <col min="11011" max="11016" width="7.140625" customWidth="1"/>
    <col min="11017" max="11017" width="2.140625" customWidth="1"/>
    <col min="11018" max="11023" width="7.28515625" customWidth="1"/>
    <col min="11265" max="11265" width="2.42578125" customWidth="1"/>
    <col min="11266" max="11266" width="22.5703125" customWidth="1"/>
    <col min="11267" max="11272" width="7.140625" customWidth="1"/>
    <col min="11273" max="11273" width="2.140625" customWidth="1"/>
    <col min="11274" max="11279" width="7.28515625" customWidth="1"/>
    <col min="11521" max="11521" width="2.42578125" customWidth="1"/>
    <col min="11522" max="11522" width="22.5703125" customWidth="1"/>
    <col min="11523" max="11528" width="7.140625" customWidth="1"/>
    <col min="11529" max="11529" width="2.140625" customWidth="1"/>
    <col min="11530" max="11535" width="7.28515625" customWidth="1"/>
    <col min="11777" max="11777" width="2.42578125" customWidth="1"/>
    <col min="11778" max="11778" width="22.5703125" customWidth="1"/>
    <col min="11779" max="11784" width="7.140625" customWidth="1"/>
    <col min="11785" max="11785" width="2.140625" customWidth="1"/>
    <col min="11786" max="11791" width="7.28515625" customWidth="1"/>
    <col min="12033" max="12033" width="2.42578125" customWidth="1"/>
    <col min="12034" max="12034" width="22.5703125" customWidth="1"/>
    <col min="12035" max="12040" width="7.140625" customWidth="1"/>
    <col min="12041" max="12041" width="2.140625" customWidth="1"/>
    <col min="12042" max="12047" width="7.28515625" customWidth="1"/>
    <col min="12289" max="12289" width="2.42578125" customWidth="1"/>
    <col min="12290" max="12290" width="22.5703125" customWidth="1"/>
    <col min="12291" max="12296" width="7.140625" customWidth="1"/>
    <col min="12297" max="12297" width="2.140625" customWidth="1"/>
    <col min="12298" max="12303" width="7.28515625" customWidth="1"/>
    <col min="12545" max="12545" width="2.42578125" customWidth="1"/>
    <col min="12546" max="12546" width="22.5703125" customWidth="1"/>
    <col min="12547" max="12552" width="7.140625" customWidth="1"/>
    <col min="12553" max="12553" width="2.140625" customWidth="1"/>
    <col min="12554" max="12559" width="7.28515625" customWidth="1"/>
    <col min="12801" max="12801" width="2.42578125" customWidth="1"/>
    <col min="12802" max="12802" width="22.5703125" customWidth="1"/>
    <col min="12803" max="12808" width="7.140625" customWidth="1"/>
    <col min="12809" max="12809" width="2.140625" customWidth="1"/>
    <col min="12810" max="12815" width="7.28515625" customWidth="1"/>
    <col min="13057" max="13057" width="2.42578125" customWidth="1"/>
    <col min="13058" max="13058" width="22.5703125" customWidth="1"/>
    <col min="13059" max="13064" width="7.140625" customWidth="1"/>
    <col min="13065" max="13065" width="2.140625" customWidth="1"/>
    <col min="13066" max="13071" width="7.28515625" customWidth="1"/>
    <col min="13313" max="13313" width="2.42578125" customWidth="1"/>
    <col min="13314" max="13314" width="22.5703125" customWidth="1"/>
    <col min="13315" max="13320" width="7.140625" customWidth="1"/>
    <col min="13321" max="13321" width="2.140625" customWidth="1"/>
    <col min="13322" max="13327" width="7.28515625" customWidth="1"/>
    <col min="13569" max="13569" width="2.42578125" customWidth="1"/>
    <col min="13570" max="13570" width="22.5703125" customWidth="1"/>
    <col min="13571" max="13576" width="7.140625" customWidth="1"/>
    <col min="13577" max="13577" width="2.140625" customWidth="1"/>
    <col min="13578" max="13583" width="7.28515625" customWidth="1"/>
    <col min="13825" max="13825" width="2.42578125" customWidth="1"/>
    <col min="13826" max="13826" width="22.5703125" customWidth="1"/>
    <col min="13827" max="13832" width="7.140625" customWidth="1"/>
    <col min="13833" max="13833" width="2.140625" customWidth="1"/>
    <col min="13834" max="13839" width="7.28515625" customWidth="1"/>
    <col min="14081" max="14081" width="2.42578125" customWidth="1"/>
    <col min="14082" max="14082" width="22.5703125" customWidth="1"/>
    <col min="14083" max="14088" width="7.140625" customWidth="1"/>
    <col min="14089" max="14089" width="2.140625" customWidth="1"/>
    <col min="14090" max="14095" width="7.28515625" customWidth="1"/>
    <col min="14337" max="14337" width="2.42578125" customWidth="1"/>
    <col min="14338" max="14338" width="22.5703125" customWidth="1"/>
    <col min="14339" max="14344" width="7.140625" customWidth="1"/>
    <col min="14345" max="14345" width="2.140625" customWidth="1"/>
    <col min="14346" max="14351" width="7.28515625" customWidth="1"/>
    <col min="14593" max="14593" width="2.42578125" customWidth="1"/>
    <col min="14594" max="14594" width="22.5703125" customWidth="1"/>
    <col min="14595" max="14600" width="7.140625" customWidth="1"/>
    <col min="14601" max="14601" width="2.140625" customWidth="1"/>
    <col min="14602" max="14607" width="7.28515625" customWidth="1"/>
    <col min="14849" max="14849" width="2.42578125" customWidth="1"/>
    <col min="14850" max="14850" width="22.5703125" customWidth="1"/>
    <col min="14851" max="14856" width="7.140625" customWidth="1"/>
    <col min="14857" max="14857" width="2.140625" customWidth="1"/>
    <col min="14858" max="14863" width="7.28515625" customWidth="1"/>
    <col min="15105" max="15105" width="2.42578125" customWidth="1"/>
    <col min="15106" max="15106" width="22.5703125" customWidth="1"/>
    <col min="15107" max="15112" width="7.140625" customWidth="1"/>
    <col min="15113" max="15113" width="2.140625" customWidth="1"/>
    <col min="15114" max="15119" width="7.28515625" customWidth="1"/>
    <col min="15361" max="15361" width="2.42578125" customWidth="1"/>
    <col min="15362" max="15362" width="22.5703125" customWidth="1"/>
    <col min="15363" max="15368" width="7.140625" customWidth="1"/>
    <col min="15369" max="15369" width="2.140625" customWidth="1"/>
    <col min="15370" max="15375" width="7.28515625" customWidth="1"/>
    <col min="15617" max="15617" width="2.42578125" customWidth="1"/>
    <col min="15618" max="15618" width="22.5703125" customWidth="1"/>
    <col min="15619" max="15624" width="7.140625" customWidth="1"/>
    <col min="15625" max="15625" width="2.140625" customWidth="1"/>
    <col min="15626" max="15631" width="7.28515625" customWidth="1"/>
    <col min="15873" max="15873" width="2.42578125" customWidth="1"/>
    <col min="15874" max="15874" width="22.5703125" customWidth="1"/>
    <col min="15875" max="15880" width="7.140625" customWidth="1"/>
    <col min="15881" max="15881" width="2.140625" customWidth="1"/>
    <col min="15882" max="15887" width="7.28515625" customWidth="1"/>
    <col min="16129" max="16129" width="2.42578125" customWidth="1"/>
    <col min="16130" max="16130" width="22.5703125" customWidth="1"/>
    <col min="16131" max="16136" width="7.140625" customWidth="1"/>
    <col min="16137" max="16137" width="2.140625" customWidth="1"/>
    <col min="16138" max="16143" width="7.28515625" customWidth="1"/>
  </cols>
  <sheetData>
    <row r="1" spans="1:15" s="133" customFormat="1" ht="33.6" customHeight="1" thickBot="1">
      <c r="A1" s="1628" t="s">
        <v>412</v>
      </c>
      <c r="B1" s="1628"/>
      <c r="C1" s="1628"/>
      <c r="D1" s="1628"/>
      <c r="E1" s="1628"/>
      <c r="F1" s="1628"/>
      <c r="G1" s="1628"/>
      <c r="H1" s="1628"/>
      <c r="I1" s="1628"/>
      <c r="J1" s="1628"/>
      <c r="K1" s="1628"/>
      <c r="L1" s="1628"/>
      <c r="M1" s="1628"/>
      <c r="N1" s="1628"/>
      <c r="O1" s="1628"/>
    </row>
    <row r="2" spans="1:15" s="9" customFormat="1" ht="12" customHeight="1">
      <c r="A2" s="371" t="s">
        <v>576</v>
      </c>
      <c r="B2" s="1266"/>
      <c r="C2" s="1268"/>
      <c r="D2" s="1268"/>
      <c r="E2" s="1268"/>
      <c r="F2" s="1268"/>
      <c r="G2" s="1268"/>
      <c r="H2" s="1268"/>
      <c r="I2" s="413"/>
    </row>
    <row r="3" spans="1:15" s="9" customFormat="1" ht="12.75" customHeight="1">
      <c r="A3" s="1616" t="s">
        <v>1</v>
      </c>
      <c r="B3" s="1616"/>
      <c r="C3" s="413"/>
      <c r="D3" s="413"/>
      <c r="E3" s="413"/>
      <c r="F3" s="413"/>
      <c r="G3" s="413"/>
      <c r="H3" s="413"/>
      <c r="I3" s="413"/>
      <c r="J3" s="413"/>
      <c r="K3" s="413"/>
    </row>
    <row r="4" spans="1:15" s="17" customFormat="1" ht="22.9" customHeight="1">
      <c r="A4" s="378"/>
      <c r="B4" s="376"/>
      <c r="C4" s="1629" t="s">
        <v>383</v>
      </c>
      <c r="D4" s="1629"/>
      <c r="E4" s="1629"/>
      <c r="F4" s="1629"/>
      <c r="G4" s="1629"/>
      <c r="H4" s="1629"/>
      <c r="I4" s="414"/>
      <c r="J4" s="1629" t="s">
        <v>384</v>
      </c>
      <c r="K4" s="1629"/>
      <c r="L4" s="1629"/>
      <c r="M4" s="1629"/>
      <c r="N4" s="1629"/>
      <c r="O4" s="1629"/>
    </row>
    <row r="5" spans="1:15" s="186" customFormat="1" ht="11.45" customHeight="1">
      <c r="A5" s="415"/>
      <c r="B5" s="416"/>
      <c r="C5" s="1630" t="s">
        <v>24</v>
      </c>
      <c r="D5" s="1630"/>
      <c r="E5" s="1630"/>
      <c r="F5" s="1630"/>
      <c r="G5" s="1630"/>
      <c r="H5" s="1630"/>
      <c r="I5" s="381"/>
      <c r="J5" s="1269"/>
      <c r="K5" s="1269"/>
      <c r="L5" s="1269"/>
      <c r="M5" s="1269"/>
      <c r="N5" s="1269"/>
      <c r="O5" s="1269"/>
    </row>
    <row r="6" spans="1:15" s="17" customFormat="1" ht="12" customHeight="1">
      <c r="A6" s="380"/>
      <c r="B6" s="380"/>
      <c r="C6" s="417">
        <v>2010</v>
      </c>
      <c r="D6" s="417">
        <v>2011</v>
      </c>
      <c r="E6" s="417">
        <v>2012</v>
      </c>
      <c r="F6" s="417">
        <v>2013</v>
      </c>
      <c r="G6" s="417">
        <v>2014</v>
      </c>
      <c r="H6" s="417">
        <v>2015</v>
      </c>
      <c r="I6" s="404"/>
      <c r="J6" s="417">
        <v>2010</v>
      </c>
      <c r="K6" s="417">
        <v>2011</v>
      </c>
      <c r="L6" s="417">
        <v>2012</v>
      </c>
      <c r="M6" s="417">
        <v>2013</v>
      </c>
      <c r="N6" s="417">
        <v>2014</v>
      </c>
      <c r="O6" s="417">
        <v>2015</v>
      </c>
    </row>
    <row r="7" spans="1:15" s="17" customFormat="1" ht="11.25" customHeight="1">
      <c r="A7" s="418"/>
      <c r="B7" s="418"/>
      <c r="C7" s="419"/>
      <c r="D7" s="419"/>
      <c r="E7" s="420"/>
      <c r="F7" s="420"/>
      <c r="G7" s="420"/>
      <c r="H7" s="420"/>
      <c r="I7" s="421"/>
      <c r="J7" s="420"/>
      <c r="K7" s="420"/>
    </row>
    <row r="8" spans="1:15" s="17" customFormat="1" ht="11.25" customHeight="1">
      <c r="A8" s="1632" t="s">
        <v>413</v>
      </c>
      <c r="B8" s="1632"/>
      <c r="C8" s="422">
        <v>0.4</v>
      </c>
      <c r="D8" s="422">
        <v>0.3</v>
      </c>
      <c r="E8" s="422">
        <v>0.5</v>
      </c>
      <c r="F8" s="422">
        <v>0.8</v>
      </c>
      <c r="G8" s="176">
        <v>1.1000000000000001</v>
      </c>
      <c r="H8" s="176">
        <v>0.9</v>
      </c>
      <c r="I8" s="423"/>
      <c r="J8" s="424">
        <v>630</v>
      </c>
      <c r="K8" s="424">
        <v>520</v>
      </c>
      <c r="L8" s="680">
        <v>800</v>
      </c>
      <c r="M8" s="30">
        <v>1220</v>
      </c>
      <c r="N8" s="31">
        <v>1730</v>
      </c>
      <c r="O8" s="17">
        <v>1430</v>
      </c>
    </row>
    <row r="9" spans="1:15" s="17" customFormat="1" ht="11.25" customHeight="1">
      <c r="A9" s="1270"/>
      <c r="B9" s="425"/>
      <c r="C9" s="422"/>
      <c r="D9" s="422"/>
      <c r="E9" s="426"/>
      <c r="F9" s="426"/>
      <c r="G9" s="176"/>
      <c r="H9" s="176"/>
      <c r="I9" s="423"/>
      <c r="J9" s="424"/>
      <c r="K9" s="424"/>
      <c r="L9" s="680"/>
      <c r="M9" s="30"/>
      <c r="N9" s="31"/>
    </row>
    <row r="10" spans="1:15" s="17" customFormat="1" ht="12.75" customHeight="1">
      <c r="A10" s="1633" t="s">
        <v>414</v>
      </c>
      <c r="B10" s="1633"/>
      <c r="C10" s="422"/>
      <c r="D10" s="422"/>
      <c r="E10" s="426"/>
      <c r="F10" s="426"/>
      <c r="G10" s="176"/>
      <c r="H10" s="176"/>
      <c r="I10" s="423"/>
      <c r="J10" s="424"/>
      <c r="K10" s="424"/>
      <c r="L10" s="680"/>
      <c r="M10" s="30"/>
      <c r="N10" s="31"/>
    </row>
    <row r="11" spans="1:15" s="17" customFormat="1" ht="11.25" customHeight="1">
      <c r="A11" s="1631" t="s">
        <v>307</v>
      </c>
      <c r="B11" s="1631"/>
      <c r="C11" s="402">
        <v>0.7</v>
      </c>
      <c r="D11" s="402">
        <v>0.5</v>
      </c>
      <c r="E11" s="402">
        <v>0.7</v>
      </c>
      <c r="F11" s="402">
        <v>1.1000000000000001</v>
      </c>
      <c r="G11" s="176">
        <v>1.4</v>
      </c>
      <c r="H11" s="427">
        <v>1.2</v>
      </c>
      <c r="I11" s="423"/>
      <c r="J11" s="424">
        <v>120</v>
      </c>
      <c r="K11" s="424">
        <v>100</v>
      </c>
      <c r="L11" s="680">
        <v>140</v>
      </c>
      <c r="M11" s="30">
        <v>220</v>
      </c>
      <c r="N11" s="31">
        <v>290</v>
      </c>
      <c r="O11" s="17">
        <v>260</v>
      </c>
    </row>
    <row r="12" spans="1:15" s="17" customFormat="1" ht="11.25" customHeight="1">
      <c r="A12" s="1631" t="s">
        <v>415</v>
      </c>
      <c r="B12" s="1631"/>
      <c r="C12" s="402">
        <v>0.5</v>
      </c>
      <c r="D12" s="402">
        <v>0.4</v>
      </c>
      <c r="E12" s="402">
        <v>0.5</v>
      </c>
      <c r="F12" s="402">
        <v>1</v>
      </c>
      <c r="G12" s="176">
        <v>1.5</v>
      </c>
      <c r="H12" s="427">
        <v>1.4</v>
      </c>
      <c r="I12" s="423"/>
      <c r="J12" s="424">
        <v>40</v>
      </c>
      <c r="K12" s="424">
        <v>30</v>
      </c>
      <c r="L12" s="680">
        <v>30</v>
      </c>
      <c r="M12" s="30">
        <v>60</v>
      </c>
      <c r="N12" s="31">
        <v>90</v>
      </c>
      <c r="O12" s="17">
        <v>80</v>
      </c>
    </row>
    <row r="13" spans="1:15" s="17" customFormat="1" ht="12.75" customHeight="1">
      <c r="A13" s="1631" t="s">
        <v>416</v>
      </c>
      <c r="B13" s="1631"/>
      <c r="C13" s="402">
        <v>0.4</v>
      </c>
      <c r="D13" s="402">
        <v>0.4</v>
      </c>
      <c r="E13" s="402">
        <v>0.6</v>
      </c>
      <c r="F13" s="402">
        <v>1</v>
      </c>
      <c r="G13" s="176">
        <v>1.4</v>
      </c>
      <c r="H13" s="427">
        <v>1.3</v>
      </c>
      <c r="I13" s="423"/>
      <c r="J13" s="424">
        <v>80</v>
      </c>
      <c r="K13" s="424">
        <v>90</v>
      </c>
      <c r="L13" s="680">
        <v>140</v>
      </c>
      <c r="M13" s="30">
        <v>230</v>
      </c>
      <c r="N13" s="31">
        <v>340</v>
      </c>
      <c r="O13" s="17">
        <v>300</v>
      </c>
    </row>
    <row r="14" spans="1:15" s="17" customFormat="1" ht="11.25" customHeight="1">
      <c r="A14" s="1631" t="s">
        <v>417</v>
      </c>
      <c r="B14" s="1631"/>
      <c r="C14" s="402">
        <v>0.3</v>
      </c>
      <c r="D14" s="402">
        <v>0.4</v>
      </c>
      <c r="E14" s="402">
        <v>0.5</v>
      </c>
      <c r="F14" s="402">
        <v>0.3</v>
      </c>
      <c r="G14" s="176">
        <v>0.7</v>
      </c>
      <c r="H14" s="427">
        <v>0.7</v>
      </c>
      <c r="I14" s="423"/>
      <c r="J14" s="424">
        <v>30</v>
      </c>
      <c r="K14" s="424">
        <v>40</v>
      </c>
      <c r="L14" s="680">
        <v>50</v>
      </c>
      <c r="M14" s="30">
        <v>40</v>
      </c>
      <c r="N14" s="31">
        <v>80</v>
      </c>
      <c r="O14" s="17">
        <v>70</v>
      </c>
    </row>
    <row r="15" spans="1:15" s="17" customFormat="1" ht="11.25" customHeight="1">
      <c r="A15" s="1631" t="s">
        <v>308</v>
      </c>
      <c r="B15" s="1631"/>
      <c r="C15" s="402">
        <v>0.5</v>
      </c>
      <c r="D15" s="402">
        <v>0.4</v>
      </c>
      <c r="E15" s="402">
        <v>0.7</v>
      </c>
      <c r="F15" s="402">
        <v>1</v>
      </c>
      <c r="G15" s="176">
        <v>1.3</v>
      </c>
      <c r="H15" s="427">
        <v>1.2</v>
      </c>
      <c r="I15" s="423"/>
      <c r="J15" s="424">
        <v>110</v>
      </c>
      <c r="K15" s="424">
        <v>80</v>
      </c>
      <c r="L15" s="680">
        <v>150</v>
      </c>
      <c r="M15" s="30">
        <v>220</v>
      </c>
      <c r="N15" s="31">
        <v>280</v>
      </c>
      <c r="O15" s="17">
        <v>250</v>
      </c>
    </row>
    <row r="16" spans="1:15" s="17" customFormat="1" ht="11.25" customHeight="1">
      <c r="A16" s="1631" t="s">
        <v>334</v>
      </c>
      <c r="B16" s="1631"/>
      <c r="C16" s="402">
        <v>0.3</v>
      </c>
      <c r="D16" s="402">
        <v>0.1</v>
      </c>
      <c r="E16" s="402">
        <v>0.1</v>
      </c>
      <c r="F16" s="402">
        <v>0.4</v>
      </c>
      <c r="G16" s="176">
        <v>0.4</v>
      </c>
      <c r="H16" s="427">
        <v>0.4</v>
      </c>
      <c r="I16" s="423"/>
      <c r="J16" s="424">
        <v>10</v>
      </c>
      <c r="K16" s="424" t="s">
        <v>29</v>
      </c>
      <c r="L16" s="680" t="s">
        <v>29</v>
      </c>
      <c r="M16" s="30">
        <v>20</v>
      </c>
      <c r="N16" s="30" t="s">
        <v>29</v>
      </c>
      <c r="O16" s="17">
        <v>10</v>
      </c>
    </row>
    <row r="17" spans="1:15" s="17" customFormat="1" ht="11.25" customHeight="1">
      <c r="A17" s="1631" t="s">
        <v>314</v>
      </c>
      <c r="B17" s="1631"/>
      <c r="C17" s="402">
        <v>0.2</v>
      </c>
      <c r="D17" s="402">
        <v>0.3</v>
      </c>
      <c r="E17" s="402">
        <v>0.2</v>
      </c>
      <c r="F17" s="402">
        <v>0.4</v>
      </c>
      <c r="G17" s="176">
        <v>0.8</v>
      </c>
      <c r="H17" s="427">
        <v>0.7</v>
      </c>
      <c r="I17" s="423"/>
      <c r="J17" s="424">
        <v>10</v>
      </c>
      <c r="K17" s="424">
        <v>20</v>
      </c>
      <c r="L17" s="680">
        <v>20</v>
      </c>
      <c r="M17" s="30">
        <v>30</v>
      </c>
      <c r="N17" s="31">
        <v>60</v>
      </c>
      <c r="O17" s="17">
        <v>50</v>
      </c>
    </row>
    <row r="18" spans="1:15" s="17" customFormat="1" ht="11.25" customHeight="1">
      <c r="A18" s="1631" t="s">
        <v>418</v>
      </c>
      <c r="B18" s="1631"/>
      <c r="C18" s="402">
        <v>0.6</v>
      </c>
      <c r="D18" s="402">
        <v>0.3</v>
      </c>
      <c r="E18" s="402">
        <v>0.6</v>
      </c>
      <c r="F18" s="402">
        <v>0.7</v>
      </c>
      <c r="G18" s="176">
        <v>1.4</v>
      </c>
      <c r="H18" s="427">
        <v>0.7</v>
      </c>
      <c r="I18" s="423"/>
      <c r="J18" s="424">
        <v>20</v>
      </c>
      <c r="K18" s="424">
        <v>10</v>
      </c>
      <c r="L18" s="680">
        <v>30</v>
      </c>
      <c r="M18" s="30">
        <v>30</v>
      </c>
      <c r="N18" s="31">
        <v>60</v>
      </c>
      <c r="O18" s="17">
        <v>40</v>
      </c>
    </row>
    <row r="19" spans="1:15" s="17" customFormat="1" ht="11.25" customHeight="1">
      <c r="A19" s="1631" t="s">
        <v>315</v>
      </c>
      <c r="B19" s="1631"/>
      <c r="C19" s="402">
        <v>0.2</v>
      </c>
      <c r="D19" s="402">
        <v>0.2</v>
      </c>
      <c r="E19" s="402">
        <v>0.4</v>
      </c>
      <c r="F19" s="402">
        <v>0.6</v>
      </c>
      <c r="G19" s="176">
        <v>1.2</v>
      </c>
      <c r="H19" s="427">
        <v>1.2</v>
      </c>
      <c r="I19" s="423"/>
      <c r="J19" s="424">
        <v>10</v>
      </c>
      <c r="K19" s="424">
        <v>10</v>
      </c>
      <c r="L19" s="680">
        <v>20</v>
      </c>
      <c r="M19" s="30">
        <v>40</v>
      </c>
      <c r="N19" s="31">
        <v>80</v>
      </c>
      <c r="O19" s="17">
        <v>80</v>
      </c>
    </row>
    <row r="20" spans="1:15" s="17" customFormat="1" ht="11.25" customHeight="1">
      <c r="A20" s="1631" t="s">
        <v>419</v>
      </c>
      <c r="B20" s="1631"/>
      <c r="C20" s="402">
        <v>0.3</v>
      </c>
      <c r="D20" s="402">
        <v>0.2</v>
      </c>
      <c r="E20" s="402">
        <v>0.4</v>
      </c>
      <c r="F20" s="402">
        <v>0.7</v>
      </c>
      <c r="G20" s="176">
        <v>0.6</v>
      </c>
      <c r="H20" s="427">
        <v>0.4</v>
      </c>
      <c r="I20" s="423"/>
      <c r="J20" s="424">
        <v>10</v>
      </c>
      <c r="K20" s="424">
        <v>10</v>
      </c>
      <c r="L20" s="680">
        <v>20</v>
      </c>
      <c r="M20" s="30">
        <v>40</v>
      </c>
      <c r="N20" s="31">
        <v>30</v>
      </c>
      <c r="O20" s="17">
        <v>20</v>
      </c>
    </row>
    <row r="21" spans="1:15" s="17" customFormat="1" ht="11.25" customHeight="1">
      <c r="A21" s="1631" t="s">
        <v>320</v>
      </c>
      <c r="B21" s="1631"/>
      <c r="C21" s="402">
        <v>0.4</v>
      </c>
      <c r="D21" s="402">
        <v>0.2</v>
      </c>
      <c r="E21" s="402">
        <v>0.4</v>
      </c>
      <c r="F21" s="402">
        <v>0.6</v>
      </c>
      <c r="G21" s="176">
        <v>1.1000000000000001</v>
      </c>
      <c r="H21" s="427">
        <v>0.8</v>
      </c>
      <c r="I21" s="423"/>
      <c r="J21" s="424">
        <v>40</v>
      </c>
      <c r="K21" s="424">
        <v>20</v>
      </c>
      <c r="L21" s="680">
        <v>40</v>
      </c>
      <c r="M21" s="30">
        <v>60</v>
      </c>
      <c r="N21" s="31">
        <v>100</v>
      </c>
      <c r="O21" s="17">
        <v>80</v>
      </c>
    </row>
    <row r="22" spans="1:15" s="17" customFormat="1" ht="11.25" customHeight="1">
      <c r="A22" s="1631" t="s">
        <v>420</v>
      </c>
      <c r="B22" s="1631"/>
      <c r="C22" s="402">
        <v>0.5</v>
      </c>
      <c r="D22" s="402">
        <v>0.1</v>
      </c>
      <c r="E22" s="402">
        <v>0.2</v>
      </c>
      <c r="F22" s="402">
        <v>0.4</v>
      </c>
      <c r="G22" s="176">
        <v>0.6</v>
      </c>
      <c r="H22" s="427">
        <v>0.6</v>
      </c>
      <c r="I22" s="423"/>
      <c r="J22" s="424">
        <v>20</v>
      </c>
      <c r="K22" s="424" t="s">
        <v>29</v>
      </c>
      <c r="L22" s="680">
        <v>10</v>
      </c>
      <c r="M22" s="30">
        <v>20</v>
      </c>
      <c r="N22" s="31">
        <v>40</v>
      </c>
      <c r="O22" s="17">
        <v>20</v>
      </c>
    </row>
    <row r="23" spans="1:15" s="17" customFormat="1" ht="11.25" customHeight="1">
      <c r="A23" s="1631" t="s">
        <v>421</v>
      </c>
      <c r="B23" s="1631"/>
      <c r="C23" s="402">
        <v>0.2</v>
      </c>
      <c r="D23" s="402">
        <v>0.1</v>
      </c>
      <c r="E23" s="402">
        <v>0.2</v>
      </c>
      <c r="F23" s="402">
        <v>0.5</v>
      </c>
      <c r="G23" s="176">
        <v>0.5</v>
      </c>
      <c r="H23" s="427">
        <v>0.3</v>
      </c>
      <c r="I23" s="423"/>
      <c r="J23" s="424">
        <v>10</v>
      </c>
      <c r="K23" s="424">
        <v>10</v>
      </c>
      <c r="L23" s="680">
        <v>10</v>
      </c>
      <c r="M23" s="30">
        <v>30</v>
      </c>
      <c r="N23" s="31">
        <v>30</v>
      </c>
      <c r="O23" s="17">
        <v>20</v>
      </c>
    </row>
    <row r="24" spans="1:15" s="17" customFormat="1" ht="11.25" customHeight="1">
      <c r="A24" s="1631" t="s">
        <v>333</v>
      </c>
      <c r="B24" s="1631"/>
      <c r="C24" s="402">
        <v>0.2</v>
      </c>
      <c r="D24" s="402">
        <v>0.2</v>
      </c>
      <c r="E24" s="402">
        <v>0.5</v>
      </c>
      <c r="F24" s="402">
        <v>0.3</v>
      </c>
      <c r="G24" s="427">
        <v>1</v>
      </c>
      <c r="H24" s="427">
        <v>0.5</v>
      </c>
      <c r="I24" s="423"/>
      <c r="J24" s="424">
        <v>10</v>
      </c>
      <c r="K24" s="424">
        <v>10</v>
      </c>
      <c r="L24" s="680">
        <v>20</v>
      </c>
      <c r="M24" s="30">
        <v>10</v>
      </c>
      <c r="N24" s="31">
        <v>40</v>
      </c>
      <c r="O24" s="17">
        <v>20</v>
      </c>
    </row>
    <row r="25" spans="1:15" s="17" customFormat="1" ht="11.25" customHeight="1">
      <c r="A25" s="1631" t="s">
        <v>422</v>
      </c>
      <c r="B25" s="1631"/>
      <c r="C25" s="402">
        <v>0.2</v>
      </c>
      <c r="D25" s="402">
        <v>0.1</v>
      </c>
      <c r="E25" s="402">
        <v>0.1</v>
      </c>
      <c r="F25" s="402">
        <v>0.3</v>
      </c>
      <c r="G25" s="176">
        <v>0.4</v>
      </c>
      <c r="H25" s="427">
        <v>0.3</v>
      </c>
      <c r="I25" s="423"/>
      <c r="J25" s="424">
        <v>30</v>
      </c>
      <c r="K25" s="424">
        <v>20</v>
      </c>
      <c r="L25" s="680">
        <v>20</v>
      </c>
      <c r="M25" s="30">
        <v>40</v>
      </c>
      <c r="N25" s="31">
        <v>50</v>
      </c>
      <c r="O25" s="17">
        <v>40</v>
      </c>
    </row>
    <row r="26" spans="1:15" s="17" customFormat="1" ht="11.25" customHeight="1">
      <c r="A26" s="1631" t="s">
        <v>423</v>
      </c>
      <c r="B26" s="1631"/>
      <c r="C26" s="402" t="s">
        <v>29</v>
      </c>
      <c r="D26" s="402" t="s">
        <v>29</v>
      </c>
      <c r="E26" s="1020" t="s">
        <v>29</v>
      </c>
      <c r="F26" s="1020" t="s">
        <v>29</v>
      </c>
      <c r="G26" s="1363" t="s">
        <v>29</v>
      </c>
      <c r="H26" s="1020" t="s">
        <v>29</v>
      </c>
      <c r="I26" s="423"/>
      <c r="J26" s="424" t="s">
        <v>29</v>
      </c>
      <c r="K26" s="424" t="s">
        <v>29</v>
      </c>
      <c r="L26" s="680" t="s">
        <v>29</v>
      </c>
      <c r="M26" s="30" t="s">
        <v>29</v>
      </c>
      <c r="N26" s="30" t="s">
        <v>29</v>
      </c>
      <c r="O26" s="1267" t="s">
        <v>29</v>
      </c>
    </row>
    <row r="27" spans="1:15" s="17" customFormat="1" ht="11.25" customHeight="1">
      <c r="A27" s="1631" t="s">
        <v>424</v>
      </c>
      <c r="B27" s="1631"/>
      <c r="C27" s="402">
        <v>0.5</v>
      </c>
      <c r="D27" s="402">
        <v>0.4</v>
      </c>
      <c r="E27" s="402">
        <v>0.5</v>
      </c>
      <c r="F27" s="402">
        <v>1</v>
      </c>
      <c r="G27" s="176">
        <v>1.1000000000000001</v>
      </c>
      <c r="H27" s="427">
        <v>1</v>
      </c>
      <c r="I27" s="423"/>
      <c r="J27" s="424">
        <v>50</v>
      </c>
      <c r="K27" s="424">
        <v>50</v>
      </c>
      <c r="L27" s="680">
        <v>50</v>
      </c>
      <c r="M27" s="30">
        <v>90</v>
      </c>
      <c r="N27" s="31">
        <v>100</v>
      </c>
      <c r="O27" s="17">
        <v>70</v>
      </c>
    </row>
    <row r="28" spans="1:15" s="17" customFormat="1" ht="11.25" customHeight="1">
      <c r="B28" s="1270" t="s">
        <v>425</v>
      </c>
      <c r="C28" s="422" t="s">
        <v>30</v>
      </c>
      <c r="D28" s="422" t="s">
        <v>30</v>
      </c>
      <c r="E28" s="428" t="s">
        <v>30</v>
      </c>
      <c r="F28" s="428" t="s">
        <v>30</v>
      </c>
      <c r="G28" s="1267" t="s">
        <v>30</v>
      </c>
      <c r="H28" s="1267" t="s">
        <v>30</v>
      </c>
      <c r="I28" s="423"/>
      <c r="J28" s="424">
        <v>30</v>
      </c>
      <c r="K28" s="424">
        <v>20</v>
      </c>
      <c r="L28" s="680">
        <v>40</v>
      </c>
      <c r="M28" s="30">
        <v>50</v>
      </c>
      <c r="N28" s="31">
        <v>40</v>
      </c>
      <c r="O28" s="17">
        <v>30</v>
      </c>
    </row>
    <row r="29" spans="1:15" s="17" customFormat="1" ht="4.9000000000000004" customHeight="1">
      <c r="A29" s="429"/>
      <c r="B29" s="429"/>
      <c r="C29" s="429"/>
      <c r="D29" s="429"/>
      <c r="E29" s="429"/>
      <c r="F29" s="429"/>
      <c r="G29" s="429"/>
      <c r="H29" s="429"/>
      <c r="I29" s="429"/>
      <c r="J29" s="429"/>
      <c r="K29" s="429"/>
      <c r="L29" s="39"/>
      <c r="M29" s="39"/>
      <c r="N29" s="39"/>
      <c r="O29" s="39"/>
    </row>
    <row r="30" spans="1:15" s="17" customFormat="1" ht="11.25" customHeight="1">
      <c r="A30" s="418"/>
      <c r="B30" s="409"/>
      <c r="E30" s="430"/>
      <c r="F30" s="430"/>
      <c r="G30" s="430"/>
      <c r="H30" s="430"/>
      <c r="I30" s="430"/>
      <c r="J30" s="430"/>
      <c r="K30" s="430"/>
      <c r="O30" s="683" t="s">
        <v>49</v>
      </c>
    </row>
    <row r="31" spans="1:15" s="17" customFormat="1" ht="11.25" customHeight="1">
      <c r="A31" s="164" t="s">
        <v>50</v>
      </c>
    </row>
    <row r="32" spans="1:15" s="17" customFormat="1" ht="11.25" customHeight="1">
      <c r="A32" s="431" t="str">
        <f>"1."</f>
        <v>1.</v>
      </c>
      <c r="B32" s="431" t="s">
        <v>1023</v>
      </c>
      <c r="C32" s="431"/>
      <c r="D32" s="431"/>
      <c r="H32" s="149"/>
      <c r="I32" s="149" t="s">
        <v>426</v>
      </c>
      <c r="J32" s="431"/>
      <c r="K32" s="431"/>
      <c r="L32" s="431"/>
      <c r="M32" s="431"/>
    </row>
    <row r="33" spans="1:13" s="17" customFormat="1" ht="11.25" customHeight="1">
      <c r="A33" s="431"/>
      <c r="B33" s="431" t="s">
        <v>1024</v>
      </c>
      <c r="C33" s="431"/>
      <c r="D33" s="431"/>
      <c r="H33" s="130"/>
      <c r="I33" s="130" t="s">
        <v>427</v>
      </c>
      <c r="J33" s="431"/>
      <c r="K33" s="431"/>
      <c r="L33" s="431"/>
      <c r="M33" s="431"/>
    </row>
    <row r="34" spans="1:13" s="17" customFormat="1" ht="11.25" customHeight="1">
      <c r="A34" s="431" t="str">
        <f>"2."</f>
        <v>2.</v>
      </c>
      <c r="B34" s="431" t="s">
        <v>1021</v>
      </c>
      <c r="C34" s="431"/>
      <c r="D34" s="431"/>
      <c r="H34" s="149"/>
      <c r="I34" s="149"/>
      <c r="J34" s="431"/>
      <c r="K34" s="431"/>
      <c r="L34" s="431"/>
      <c r="M34" s="431"/>
    </row>
    <row r="35" spans="1:13" s="17" customFormat="1" ht="11.25" customHeight="1">
      <c r="A35" s="433"/>
      <c r="B35" s="433" t="s">
        <v>1022</v>
      </c>
      <c r="C35" s="431"/>
      <c r="D35" s="431"/>
      <c r="H35" s="432"/>
      <c r="I35" s="432" t="s">
        <v>428</v>
      </c>
      <c r="J35" s="431"/>
      <c r="K35" s="431"/>
      <c r="L35" s="431"/>
      <c r="M35" s="431"/>
    </row>
    <row r="36" spans="1:13" s="17" customFormat="1" ht="11.25" customHeight="1">
      <c r="C36" s="433"/>
      <c r="D36" s="433"/>
      <c r="H36" s="433"/>
      <c r="I36" s="433" t="s">
        <v>1020</v>
      </c>
      <c r="J36" s="433"/>
      <c r="K36" s="433"/>
    </row>
    <row r="37" spans="1:13" s="17" customFormat="1" ht="11.25" customHeight="1">
      <c r="B37" s="149"/>
      <c r="C37" s="433"/>
      <c r="D37" s="433"/>
      <c r="E37" s="433"/>
      <c r="F37" s="433"/>
      <c r="I37" s="433"/>
      <c r="J37" s="433"/>
      <c r="K37" s="433"/>
    </row>
    <row r="38" spans="1:13" s="17" customFormat="1" ht="11.25" customHeight="1">
      <c r="B38" s="149"/>
      <c r="C38" s="433"/>
      <c r="D38" s="433"/>
      <c r="E38" s="433"/>
      <c r="F38" s="433"/>
      <c r="G38" s="433"/>
      <c r="H38" s="433"/>
      <c r="I38" s="433"/>
      <c r="J38" s="433"/>
      <c r="K38" s="433"/>
    </row>
    <row r="39" spans="1:13" s="17" customFormat="1" ht="11.25" customHeight="1">
      <c r="B39" s="1264"/>
      <c r="C39" s="433"/>
      <c r="D39" s="433"/>
      <c r="E39" s="433"/>
      <c r="F39" s="433"/>
      <c r="G39" s="433"/>
      <c r="H39" s="433"/>
      <c r="I39" s="433"/>
      <c r="J39" s="433"/>
      <c r="K39" s="433"/>
    </row>
    <row r="40" spans="1:13" s="17" customFormat="1" ht="11.25" customHeight="1">
      <c r="B40" s="56"/>
      <c r="C40" s="434"/>
      <c r="D40" s="434"/>
      <c r="E40" s="434"/>
      <c r="F40" s="434"/>
      <c r="G40" s="434"/>
      <c r="H40" s="434"/>
      <c r="I40" s="434"/>
      <c r="J40" s="56"/>
      <c r="K40" s="56"/>
      <c r="L40" s="56"/>
      <c r="M40" s="56"/>
    </row>
    <row r="41" spans="1:13" ht="6.75" customHeight="1">
      <c r="A41" s="435"/>
    </row>
  </sheetData>
  <mergeCells count="24">
    <mergeCell ref="A15:B15"/>
    <mergeCell ref="A3:B3"/>
    <mergeCell ref="A8:B8"/>
    <mergeCell ref="A10:B10"/>
    <mergeCell ref="A11:B11"/>
    <mergeCell ref="A12:B12"/>
    <mergeCell ref="A13:B13"/>
    <mergeCell ref="A14:B14"/>
    <mergeCell ref="A1:O1"/>
    <mergeCell ref="C4:H4"/>
    <mergeCell ref="J4:O4"/>
    <mergeCell ref="C5:H5"/>
    <mergeCell ref="A27:B27"/>
    <mergeCell ref="A16:B16"/>
    <mergeCell ref="A17:B17"/>
    <mergeCell ref="A18:B18"/>
    <mergeCell ref="A19:B19"/>
    <mergeCell ref="A20:B20"/>
    <mergeCell ref="A21:B21"/>
    <mergeCell ref="A22:B22"/>
    <mergeCell ref="A23:B23"/>
    <mergeCell ref="A24:B24"/>
    <mergeCell ref="A25:B25"/>
    <mergeCell ref="A26:B26"/>
  </mergeCells>
  <printOptions horizontalCentered="1"/>
  <pageMargins left="0.35433070866141736" right="0.35433070866141736" top="0.98425196850393704" bottom="0.98425196850393704" header="0.51181102362204722" footer="0.51181102362204722"/>
  <pageSetup paperSize="9" scale="8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showGridLines="0" zoomScaleNormal="100" workbookViewId="0">
      <selection sqref="A1:Q1"/>
    </sheetView>
  </sheetViews>
  <sheetFormatPr defaultColWidth="10.28515625" defaultRowHeight="12"/>
  <cols>
    <col min="1" max="1" width="1.85546875" style="442" customWidth="1"/>
    <col min="2" max="2" width="32.140625" style="442" customWidth="1"/>
    <col min="3" max="3" width="3.28515625" style="442" customWidth="1"/>
    <col min="4" max="4" width="8.85546875" style="442" customWidth="1"/>
    <col min="5" max="5" width="1.7109375" style="442" customWidth="1"/>
    <col min="6" max="6" width="8.140625" style="442" customWidth="1"/>
    <col min="7" max="10" width="7.5703125" style="442" customWidth="1"/>
    <col min="11" max="12" width="1.28515625" style="442" customWidth="1"/>
    <col min="13" max="13" width="7.5703125" style="442" customWidth="1"/>
    <col min="14" max="14" width="8.85546875" style="442" customWidth="1"/>
    <col min="15" max="15" width="7.5703125" style="442" customWidth="1"/>
    <col min="16" max="16" width="7.7109375" style="442" customWidth="1"/>
    <col min="17" max="17" width="7.5703125" style="442" customWidth="1"/>
    <col min="18" max="18" width="9.28515625" style="442" customWidth="1"/>
    <col min="19" max="16384" width="10.28515625" style="442"/>
  </cols>
  <sheetData>
    <row r="1" spans="1:19" ht="22.9" customHeight="1" thickBot="1">
      <c r="A1" s="1636" t="s">
        <v>439</v>
      </c>
      <c r="B1" s="1636"/>
      <c r="C1" s="1636"/>
      <c r="D1" s="1636"/>
      <c r="E1" s="1636"/>
      <c r="F1" s="1636"/>
      <c r="G1" s="1636"/>
      <c r="H1" s="1636"/>
      <c r="I1" s="1636"/>
      <c r="J1" s="1636"/>
      <c r="K1" s="1636"/>
      <c r="L1" s="1636"/>
      <c r="M1" s="1636"/>
      <c r="N1" s="1636"/>
      <c r="O1" s="1636"/>
      <c r="P1" s="1636"/>
      <c r="Q1" s="1636"/>
      <c r="R1" s="1063"/>
    </row>
    <row r="2" spans="1:19" ht="15" customHeight="1">
      <c r="A2" s="443" t="s">
        <v>683</v>
      </c>
      <c r="B2" s="443"/>
      <c r="C2" s="436"/>
      <c r="D2" s="437"/>
      <c r="E2" s="437"/>
      <c r="F2" s="437"/>
      <c r="G2" s="437"/>
      <c r="H2" s="437"/>
      <c r="I2" s="437"/>
      <c r="J2" s="444"/>
      <c r="K2" s="444"/>
      <c r="L2" s="444"/>
      <c r="M2" s="444"/>
      <c r="N2" s="445"/>
      <c r="O2" s="445"/>
      <c r="P2" s="445"/>
    </row>
    <row r="3" spans="1:19" ht="15" customHeight="1">
      <c r="A3" s="1635" t="s">
        <v>1</v>
      </c>
      <c r="B3" s="1635"/>
      <c r="C3" s="696"/>
      <c r="D3" s="696"/>
      <c r="E3" s="696"/>
      <c r="F3" s="696"/>
      <c r="G3" s="696"/>
      <c r="H3" s="437"/>
      <c r="I3" s="437"/>
    </row>
    <row r="4" spans="1:19" s="446" customFormat="1" ht="15" customHeight="1">
      <c r="B4" s="447"/>
      <c r="C4" s="447"/>
      <c r="D4" s="448"/>
      <c r="E4" s="448"/>
      <c r="F4" s="1637" t="s">
        <v>429</v>
      </c>
      <c r="G4" s="1637"/>
      <c r="H4" s="1637"/>
      <c r="I4" s="1637"/>
      <c r="J4" s="448"/>
      <c r="K4" s="449"/>
      <c r="L4" s="449"/>
      <c r="M4" s="1637" t="s">
        <v>430</v>
      </c>
      <c r="N4" s="1637"/>
      <c r="O4" s="1637"/>
      <c r="P4" s="1637"/>
      <c r="Q4" s="1637"/>
      <c r="R4" s="1637"/>
    </row>
    <row r="5" spans="1:19" s="446" customFormat="1" ht="15" customHeight="1">
      <c r="A5" s="449"/>
      <c r="B5" s="449"/>
      <c r="D5" s="1064">
        <v>2000</v>
      </c>
      <c r="E5" s="1273"/>
      <c r="F5" s="1064">
        <v>2005</v>
      </c>
      <c r="G5" s="1064">
        <v>2006</v>
      </c>
      <c r="H5" s="1064">
        <v>2007</v>
      </c>
      <c r="I5" s="1064">
        <v>2008</v>
      </c>
      <c r="J5" s="1064">
        <v>2009</v>
      </c>
      <c r="K5" s="1065"/>
      <c r="L5" s="1065"/>
      <c r="M5" s="1066" t="s">
        <v>431</v>
      </c>
      <c r="N5" s="1064" t="s">
        <v>432</v>
      </c>
      <c r="O5" s="1064" t="s">
        <v>433</v>
      </c>
      <c r="P5" s="1064" t="s">
        <v>434</v>
      </c>
      <c r="Q5" s="1064" t="s">
        <v>435</v>
      </c>
      <c r="R5" s="1064" t="s">
        <v>684</v>
      </c>
    </row>
    <row r="6" spans="1:19" s="446" customFormat="1" ht="15" customHeight="1">
      <c r="C6" s="450" t="s">
        <v>15</v>
      </c>
      <c r="E6" s="449"/>
      <c r="J6" s="451"/>
      <c r="K6" s="449"/>
      <c r="L6" s="449"/>
      <c r="M6" s="449"/>
    </row>
    <row r="7" spans="1:19" s="446" customFormat="1" ht="15" customHeight="1">
      <c r="B7" s="452" t="s">
        <v>440</v>
      </c>
      <c r="C7" s="94">
        <v>3</v>
      </c>
      <c r="D7" s="453">
        <v>55</v>
      </c>
      <c r="E7" s="1272"/>
      <c r="F7" s="453">
        <v>55</v>
      </c>
      <c r="G7" s="453">
        <v>57</v>
      </c>
      <c r="H7" s="453">
        <v>57</v>
      </c>
      <c r="I7" s="453">
        <v>57</v>
      </c>
      <c r="J7" s="454">
        <v>56</v>
      </c>
      <c r="K7" s="454"/>
      <c r="L7" s="454"/>
      <c r="M7" s="454">
        <v>52</v>
      </c>
      <c r="N7" s="453">
        <v>56</v>
      </c>
      <c r="O7" s="453">
        <v>55</v>
      </c>
      <c r="P7" s="453">
        <v>57</v>
      </c>
      <c r="Q7" s="453">
        <v>55</v>
      </c>
      <c r="R7" s="453">
        <v>55.7</v>
      </c>
      <c r="S7" s="455"/>
    </row>
    <row r="8" spans="1:19" s="446" customFormat="1" ht="15" customHeight="1">
      <c r="B8" s="452" t="s">
        <v>441</v>
      </c>
      <c r="C8" s="94">
        <v>3</v>
      </c>
      <c r="D8" s="456">
        <v>5.4</v>
      </c>
      <c r="E8" s="1272"/>
      <c r="F8" s="456">
        <v>5.2</v>
      </c>
      <c r="G8" s="456">
        <v>5.3</v>
      </c>
      <c r="H8" s="456">
        <v>5.4</v>
      </c>
      <c r="I8" s="456">
        <v>5</v>
      </c>
      <c r="J8" s="457">
        <v>4.9000000000000004</v>
      </c>
      <c r="K8" s="457"/>
      <c r="L8" s="457"/>
      <c r="M8" s="457">
        <v>4.2</v>
      </c>
      <c r="N8" s="456">
        <v>4.5999999999999996</v>
      </c>
      <c r="O8" s="456">
        <v>4.5</v>
      </c>
      <c r="P8" s="456">
        <v>4.5</v>
      </c>
      <c r="Q8" s="456">
        <v>4.3</v>
      </c>
      <c r="R8" s="456">
        <v>4.2</v>
      </c>
      <c r="S8" s="455"/>
    </row>
    <row r="9" spans="1:19" s="446" customFormat="1" ht="15" customHeight="1">
      <c r="B9" s="458" t="s">
        <v>436</v>
      </c>
      <c r="C9" s="438"/>
      <c r="D9" s="456">
        <v>9.9</v>
      </c>
      <c r="E9" s="1272"/>
      <c r="F9" s="456">
        <v>9.3000000000000007</v>
      </c>
      <c r="G9" s="456">
        <v>9.3000000000000007</v>
      </c>
      <c r="H9" s="456">
        <v>9.3000000000000007</v>
      </c>
      <c r="I9" s="456">
        <v>8.8000000000000007</v>
      </c>
      <c r="J9" s="457">
        <v>8.6999999999999993</v>
      </c>
      <c r="K9" s="457"/>
      <c r="L9" s="457"/>
      <c r="M9" s="457">
        <v>8.1999999999999993</v>
      </c>
      <c r="N9" s="456">
        <v>8.1999999999999993</v>
      </c>
      <c r="O9" s="456">
        <v>8.1</v>
      </c>
      <c r="P9" s="456">
        <v>7.9</v>
      </c>
      <c r="Q9" s="456">
        <v>7.9</v>
      </c>
      <c r="R9" s="456">
        <v>7.6</v>
      </c>
      <c r="S9" s="455"/>
    </row>
    <row r="10" spans="1:19" s="446" customFormat="1" ht="15" customHeight="1">
      <c r="B10" s="458" t="s">
        <v>437</v>
      </c>
      <c r="C10" s="438"/>
      <c r="D10" s="459">
        <v>273300</v>
      </c>
      <c r="E10" s="1272"/>
      <c r="F10" s="459">
        <v>300700</v>
      </c>
      <c r="G10" s="459">
        <v>308400</v>
      </c>
      <c r="H10" s="459">
        <v>313700</v>
      </c>
      <c r="I10" s="459">
        <v>312500</v>
      </c>
      <c r="J10" s="460">
        <v>308800</v>
      </c>
      <c r="K10" s="460"/>
      <c r="L10" s="460"/>
      <c r="M10" s="460">
        <v>278400</v>
      </c>
      <c r="N10" s="459">
        <v>268800</v>
      </c>
      <c r="O10" s="459">
        <v>270600</v>
      </c>
      <c r="P10" s="459">
        <v>288500</v>
      </c>
      <c r="Q10" s="459">
        <v>281600</v>
      </c>
      <c r="R10" s="459">
        <v>303300</v>
      </c>
    </row>
    <row r="11" spans="1:19" s="446" customFormat="1" ht="15" customHeight="1">
      <c r="B11" s="452" t="s">
        <v>438</v>
      </c>
      <c r="C11" s="461"/>
      <c r="D11" s="459">
        <v>2694400</v>
      </c>
      <c r="E11" s="1272"/>
      <c r="F11" s="459">
        <v>2796000</v>
      </c>
      <c r="G11" s="459">
        <v>2876900</v>
      </c>
      <c r="H11" s="459">
        <v>2930300</v>
      </c>
      <c r="I11" s="459">
        <v>2749900</v>
      </c>
      <c r="J11" s="460">
        <v>2695200</v>
      </c>
      <c r="K11" s="460"/>
      <c r="L11" s="460"/>
      <c r="M11" s="460">
        <v>2277700</v>
      </c>
      <c r="N11" s="459">
        <v>2216000</v>
      </c>
      <c r="O11" s="459">
        <v>2190500</v>
      </c>
      <c r="P11" s="459">
        <v>2254800</v>
      </c>
      <c r="Q11" s="459">
        <v>2211300</v>
      </c>
      <c r="R11" s="459">
        <v>2216200</v>
      </c>
    </row>
    <row r="12" spans="1:19" s="446" customFormat="1" ht="7.15" customHeight="1">
      <c r="A12" s="448"/>
      <c r="B12" s="448"/>
      <c r="C12" s="448"/>
      <c r="D12" s="448"/>
      <c r="E12" s="448"/>
      <c r="F12" s="448"/>
      <c r="G12" s="448"/>
      <c r="H12" s="448"/>
      <c r="I12" s="448"/>
      <c r="J12" s="448"/>
      <c r="K12" s="448"/>
      <c r="L12" s="448"/>
      <c r="M12" s="448"/>
      <c r="N12" s="448"/>
      <c r="O12" s="448"/>
      <c r="P12" s="448"/>
      <c r="Q12" s="448"/>
      <c r="R12" s="448"/>
    </row>
    <row r="13" spans="1:19" s="446" customFormat="1" ht="15" customHeight="1">
      <c r="B13" s="449"/>
      <c r="C13" s="449"/>
      <c r="D13" s="449"/>
      <c r="E13" s="449"/>
      <c r="F13" s="449"/>
      <c r="G13" s="449"/>
      <c r="H13" s="449"/>
      <c r="I13" s="449"/>
      <c r="R13" s="440" t="s">
        <v>685</v>
      </c>
    </row>
    <row r="14" spans="1:19" s="446" customFormat="1" ht="15" customHeight="1">
      <c r="A14" s="1361" t="s">
        <v>50</v>
      </c>
      <c r="J14" s="439"/>
      <c r="K14" s="439"/>
      <c r="L14" s="439"/>
    </row>
    <row r="15" spans="1:19" s="446" customFormat="1" ht="15" customHeight="1">
      <c r="A15" s="463" t="str">
        <f>"1."</f>
        <v>1.</v>
      </c>
      <c r="B15" s="1638" t="s">
        <v>442</v>
      </c>
      <c r="C15" s="1638"/>
      <c r="D15" s="1638"/>
      <c r="E15" s="1638"/>
      <c r="F15" s="1638"/>
      <c r="G15" s="1638"/>
      <c r="I15" s="446" t="s">
        <v>938</v>
      </c>
    </row>
    <row r="16" spans="1:19" s="446" customFormat="1" ht="15" customHeight="1">
      <c r="A16" s="1067" t="str">
        <f>"2."</f>
        <v>2.</v>
      </c>
      <c r="B16" s="1634" t="s">
        <v>443</v>
      </c>
      <c r="C16" s="1634"/>
      <c r="D16" s="1634"/>
      <c r="E16" s="1634"/>
      <c r="F16" s="1634"/>
      <c r="G16" s="1634"/>
      <c r="H16" s="1634"/>
      <c r="I16" s="1068" t="s">
        <v>686</v>
      </c>
      <c r="K16" s="1068"/>
      <c r="L16" s="1068"/>
      <c r="M16" s="1068"/>
      <c r="N16" s="1068"/>
      <c r="O16" s="1068"/>
      <c r="P16" s="1068"/>
    </row>
    <row r="17" spans="2:5" s="446" customFormat="1" ht="21.6" customHeight="1">
      <c r="C17" s="464"/>
      <c r="D17" s="464"/>
      <c r="E17" s="464"/>
    </row>
    <row r="18" spans="2:5" s="446" customFormat="1" ht="22.15" customHeight="1">
      <c r="B18" s="465"/>
      <c r="C18" s="465"/>
      <c r="D18" s="465"/>
      <c r="E18" s="465"/>
    </row>
    <row r="19" spans="2:5" s="446" customFormat="1">
      <c r="B19" s="441"/>
      <c r="C19" s="441"/>
      <c r="D19" s="442"/>
      <c r="E19" s="442"/>
    </row>
    <row r="32" spans="2:5">
      <c r="B32" s="466"/>
      <c r="C32" s="466"/>
    </row>
    <row r="46" spans="2:3">
      <c r="B46" s="445"/>
      <c r="C46" s="445"/>
    </row>
  </sheetData>
  <mergeCells count="6">
    <mergeCell ref="B16:H16"/>
    <mergeCell ref="A3:B3"/>
    <mergeCell ref="A1:Q1"/>
    <mergeCell ref="F4:I4"/>
    <mergeCell ref="M4:R4"/>
    <mergeCell ref="B15:G15"/>
  </mergeCells>
  <printOptions horizontalCentered="1" verticalCentered="1"/>
  <pageMargins left="3.937007874015748E-2" right="0" top="0.98425196850393704" bottom="0.98425196850393704" header="0.51181102362204722" footer="0.51181102362204722"/>
  <pageSetup paperSize="9" scale="9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showGridLines="0" zoomScaleNormal="100" workbookViewId="0"/>
  </sheetViews>
  <sheetFormatPr defaultColWidth="9.140625" defaultRowHeight="11.25"/>
  <cols>
    <col min="1" max="1" width="2.28515625" style="17" customWidth="1"/>
    <col min="2" max="2" width="40.5703125" style="17" customWidth="1"/>
    <col min="3" max="3" width="4" style="3" customWidth="1"/>
    <col min="4" max="4" width="5.28515625" style="17" customWidth="1"/>
    <col min="5" max="5" width="4.28515625" style="17" customWidth="1"/>
    <col min="6" max="7" width="5.28515625" style="17" customWidth="1"/>
    <col min="8" max="8" width="5.28515625" style="123" customWidth="1"/>
    <col min="9" max="9" width="4.7109375" style="17" customWidth="1"/>
    <col min="10" max="10" width="1.42578125" style="17" customWidth="1"/>
    <col min="11" max="11" width="4.5703125" style="17" customWidth="1"/>
    <col min="12" max="14" width="5.28515625" style="17" customWidth="1"/>
    <col min="15" max="15" width="6" style="17" customWidth="1"/>
    <col min="16" max="16" width="5.7109375" style="17" customWidth="1"/>
    <col min="17" max="256" width="9.140625" style="17"/>
    <col min="257" max="257" width="2.28515625" style="17" customWidth="1"/>
    <col min="258" max="258" width="40.5703125" style="17" customWidth="1"/>
    <col min="259" max="259" width="4" style="17" customWidth="1"/>
    <col min="260" max="260" width="5.28515625" style="17" customWidth="1"/>
    <col min="261" max="261" width="4.28515625" style="17" customWidth="1"/>
    <col min="262" max="264" width="5.28515625" style="17" customWidth="1"/>
    <col min="265" max="265" width="4.7109375" style="17" customWidth="1"/>
    <col min="266" max="266" width="1.42578125" style="17" customWidth="1"/>
    <col min="267" max="267" width="4.5703125" style="17" customWidth="1"/>
    <col min="268" max="270" width="5.28515625" style="17" customWidth="1"/>
    <col min="271" max="271" width="6" style="17" customWidth="1"/>
    <col min="272" max="272" width="5.7109375" style="17" customWidth="1"/>
    <col min="273" max="512" width="9.140625" style="17"/>
    <col min="513" max="513" width="2.28515625" style="17" customWidth="1"/>
    <col min="514" max="514" width="40.5703125" style="17" customWidth="1"/>
    <col min="515" max="515" width="4" style="17" customWidth="1"/>
    <col min="516" max="516" width="5.28515625" style="17" customWidth="1"/>
    <col min="517" max="517" width="4.28515625" style="17" customWidth="1"/>
    <col min="518" max="520" width="5.28515625" style="17" customWidth="1"/>
    <col min="521" max="521" width="4.7109375" style="17" customWidth="1"/>
    <col min="522" max="522" width="1.42578125" style="17" customWidth="1"/>
    <col min="523" max="523" width="4.5703125" style="17" customWidth="1"/>
    <col min="524" max="526" width="5.28515625" style="17" customWidth="1"/>
    <col min="527" max="527" width="6" style="17" customWidth="1"/>
    <col min="528" max="528" width="5.7109375" style="17" customWidth="1"/>
    <col min="529" max="768" width="9.140625" style="17"/>
    <col min="769" max="769" width="2.28515625" style="17" customWidth="1"/>
    <col min="770" max="770" width="40.5703125" style="17" customWidth="1"/>
    <col min="771" max="771" width="4" style="17" customWidth="1"/>
    <col min="772" max="772" width="5.28515625" style="17" customWidth="1"/>
    <col min="773" max="773" width="4.28515625" style="17" customWidth="1"/>
    <col min="774" max="776" width="5.28515625" style="17" customWidth="1"/>
    <col min="777" max="777" width="4.7109375" style="17" customWidth="1"/>
    <col min="778" max="778" width="1.42578125" style="17" customWidth="1"/>
    <col min="779" max="779" width="4.5703125" style="17" customWidth="1"/>
    <col min="780" max="782" width="5.28515625" style="17" customWidth="1"/>
    <col min="783" max="783" width="6" style="17" customWidth="1"/>
    <col min="784" max="784" width="5.7109375" style="17" customWidth="1"/>
    <col min="785" max="1024" width="9.140625" style="17"/>
    <col min="1025" max="1025" width="2.28515625" style="17" customWidth="1"/>
    <col min="1026" max="1026" width="40.5703125" style="17" customWidth="1"/>
    <col min="1027" max="1027" width="4" style="17" customWidth="1"/>
    <col min="1028" max="1028" width="5.28515625" style="17" customWidth="1"/>
    <col min="1029" max="1029" width="4.28515625" style="17" customWidth="1"/>
    <col min="1030" max="1032" width="5.28515625" style="17" customWidth="1"/>
    <col min="1033" max="1033" width="4.7109375" style="17" customWidth="1"/>
    <col min="1034" max="1034" width="1.42578125" style="17" customWidth="1"/>
    <col min="1035" max="1035" width="4.5703125" style="17" customWidth="1"/>
    <col min="1036" max="1038" width="5.28515625" style="17" customWidth="1"/>
    <col min="1039" max="1039" width="6" style="17" customWidth="1"/>
    <col min="1040" max="1040" width="5.7109375" style="17" customWidth="1"/>
    <col min="1041" max="1280" width="9.140625" style="17"/>
    <col min="1281" max="1281" width="2.28515625" style="17" customWidth="1"/>
    <col min="1282" max="1282" width="40.5703125" style="17" customWidth="1"/>
    <col min="1283" max="1283" width="4" style="17" customWidth="1"/>
    <col min="1284" max="1284" width="5.28515625" style="17" customWidth="1"/>
    <col min="1285" max="1285" width="4.28515625" style="17" customWidth="1"/>
    <col min="1286" max="1288" width="5.28515625" style="17" customWidth="1"/>
    <col min="1289" max="1289" width="4.7109375" style="17" customWidth="1"/>
    <col min="1290" max="1290" width="1.42578125" style="17" customWidth="1"/>
    <col min="1291" max="1291" width="4.5703125" style="17" customWidth="1"/>
    <col min="1292" max="1294" width="5.28515625" style="17" customWidth="1"/>
    <col min="1295" max="1295" width="6" style="17" customWidth="1"/>
    <col min="1296" max="1296" width="5.7109375" style="17" customWidth="1"/>
    <col min="1297" max="1536" width="9.140625" style="17"/>
    <col min="1537" max="1537" width="2.28515625" style="17" customWidth="1"/>
    <col min="1538" max="1538" width="40.5703125" style="17" customWidth="1"/>
    <col min="1539" max="1539" width="4" style="17" customWidth="1"/>
    <col min="1540" max="1540" width="5.28515625" style="17" customWidth="1"/>
    <col min="1541" max="1541" width="4.28515625" style="17" customWidth="1"/>
    <col min="1542" max="1544" width="5.28515625" style="17" customWidth="1"/>
    <col min="1545" max="1545" width="4.7109375" style="17" customWidth="1"/>
    <col min="1546" max="1546" width="1.42578125" style="17" customWidth="1"/>
    <col min="1547" max="1547" width="4.5703125" style="17" customWidth="1"/>
    <col min="1548" max="1550" width="5.28515625" style="17" customWidth="1"/>
    <col min="1551" max="1551" width="6" style="17" customWidth="1"/>
    <col min="1552" max="1552" width="5.7109375" style="17" customWidth="1"/>
    <col min="1553" max="1792" width="9.140625" style="17"/>
    <col min="1793" max="1793" width="2.28515625" style="17" customWidth="1"/>
    <col min="1794" max="1794" width="40.5703125" style="17" customWidth="1"/>
    <col min="1795" max="1795" width="4" style="17" customWidth="1"/>
    <col min="1796" max="1796" width="5.28515625" style="17" customWidth="1"/>
    <col min="1797" max="1797" width="4.28515625" style="17" customWidth="1"/>
    <col min="1798" max="1800" width="5.28515625" style="17" customWidth="1"/>
    <col min="1801" max="1801" width="4.7109375" style="17" customWidth="1"/>
    <col min="1802" max="1802" width="1.42578125" style="17" customWidth="1"/>
    <col min="1803" max="1803" width="4.5703125" style="17" customWidth="1"/>
    <col min="1804" max="1806" width="5.28515625" style="17" customWidth="1"/>
    <col min="1807" max="1807" width="6" style="17" customWidth="1"/>
    <col min="1808" max="1808" width="5.7109375" style="17" customWidth="1"/>
    <col min="1809" max="2048" width="9.140625" style="17"/>
    <col min="2049" max="2049" width="2.28515625" style="17" customWidth="1"/>
    <col min="2050" max="2050" width="40.5703125" style="17" customWidth="1"/>
    <col min="2051" max="2051" width="4" style="17" customWidth="1"/>
    <col min="2052" max="2052" width="5.28515625" style="17" customWidth="1"/>
    <col min="2053" max="2053" width="4.28515625" style="17" customWidth="1"/>
    <col min="2054" max="2056" width="5.28515625" style="17" customWidth="1"/>
    <col min="2057" max="2057" width="4.7109375" style="17" customWidth="1"/>
    <col min="2058" max="2058" width="1.42578125" style="17" customWidth="1"/>
    <col min="2059" max="2059" width="4.5703125" style="17" customWidth="1"/>
    <col min="2060" max="2062" width="5.28515625" style="17" customWidth="1"/>
    <col min="2063" max="2063" width="6" style="17" customWidth="1"/>
    <col min="2064" max="2064" width="5.7109375" style="17" customWidth="1"/>
    <col min="2065" max="2304" width="9.140625" style="17"/>
    <col min="2305" max="2305" width="2.28515625" style="17" customWidth="1"/>
    <col min="2306" max="2306" width="40.5703125" style="17" customWidth="1"/>
    <col min="2307" max="2307" width="4" style="17" customWidth="1"/>
    <col min="2308" max="2308" width="5.28515625" style="17" customWidth="1"/>
    <col min="2309" max="2309" width="4.28515625" style="17" customWidth="1"/>
    <col min="2310" max="2312" width="5.28515625" style="17" customWidth="1"/>
    <col min="2313" max="2313" width="4.7109375" style="17" customWidth="1"/>
    <col min="2314" max="2314" width="1.42578125" style="17" customWidth="1"/>
    <col min="2315" max="2315" width="4.5703125" style="17" customWidth="1"/>
    <col min="2316" max="2318" width="5.28515625" style="17" customWidth="1"/>
    <col min="2319" max="2319" width="6" style="17" customWidth="1"/>
    <col min="2320" max="2320" width="5.7109375" style="17" customWidth="1"/>
    <col min="2321" max="2560" width="9.140625" style="17"/>
    <col min="2561" max="2561" width="2.28515625" style="17" customWidth="1"/>
    <col min="2562" max="2562" width="40.5703125" style="17" customWidth="1"/>
    <col min="2563" max="2563" width="4" style="17" customWidth="1"/>
    <col min="2564" max="2564" width="5.28515625" style="17" customWidth="1"/>
    <col min="2565" max="2565" width="4.28515625" style="17" customWidth="1"/>
    <col min="2566" max="2568" width="5.28515625" style="17" customWidth="1"/>
    <col min="2569" max="2569" width="4.7109375" style="17" customWidth="1"/>
    <col min="2570" max="2570" width="1.42578125" style="17" customWidth="1"/>
    <col min="2571" max="2571" width="4.5703125" style="17" customWidth="1"/>
    <col min="2572" max="2574" width="5.28515625" style="17" customWidth="1"/>
    <col min="2575" max="2575" width="6" style="17" customWidth="1"/>
    <col min="2576" max="2576" width="5.7109375" style="17" customWidth="1"/>
    <col min="2577" max="2816" width="9.140625" style="17"/>
    <col min="2817" max="2817" width="2.28515625" style="17" customWidth="1"/>
    <col min="2818" max="2818" width="40.5703125" style="17" customWidth="1"/>
    <col min="2819" max="2819" width="4" style="17" customWidth="1"/>
    <col min="2820" max="2820" width="5.28515625" style="17" customWidth="1"/>
    <col min="2821" max="2821" width="4.28515625" style="17" customWidth="1"/>
    <col min="2822" max="2824" width="5.28515625" style="17" customWidth="1"/>
    <col min="2825" max="2825" width="4.7109375" style="17" customWidth="1"/>
    <col min="2826" max="2826" width="1.42578125" style="17" customWidth="1"/>
    <col min="2827" max="2827" width="4.5703125" style="17" customWidth="1"/>
    <col min="2828" max="2830" width="5.28515625" style="17" customWidth="1"/>
    <col min="2831" max="2831" width="6" style="17" customWidth="1"/>
    <col min="2832" max="2832" width="5.7109375" style="17" customWidth="1"/>
    <col min="2833" max="3072" width="9.140625" style="17"/>
    <col min="3073" max="3073" width="2.28515625" style="17" customWidth="1"/>
    <col min="3074" max="3074" width="40.5703125" style="17" customWidth="1"/>
    <col min="3075" max="3075" width="4" style="17" customWidth="1"/>
    <col min="3076" max="3076" width="5.28515625" style="17" customWidth="1"/>
    <col min="3077" max="3077" width="4.28515625" style="17" customWidth="1"/>
    <col min="3078" max="3080" width="5.28515625" style="17" customWidth="1"/>
    <col min="3081" max="3081" width="4.7109375" style="17" customWidth="1"/>
    <col min="3082" max="3082" width="1.42578125" style="17" customWidth="1"/>
    <col min="3083" max="3083" width="4.5703125" style="17" customWidth="1"/>
    <col min="3084" max="3086" width="5.28515625" style="17" customWidth="1"/>
    <col min="3087" max="3087" width="6" style="17" customWidth="1"/>
    <col min="3088" max="3088" width="5.7109375" style="17" customWidth="1"/>
    <col min="3089" max="3328" width="9.140625" style="17"/>
    <col min="3329" max="3329" width="2.28515625" style="17" customWidth="1"/>
    <col min="3330" max="3330" width="40.5703125" style="17" customWidth="1"/>
    <col min="3331" max="3331" width="4" style="17" customWidth="1"/>
    <col min="3332" max="3332" width="5.28515625" style="17" customWidth="1"/>
    <col min="3333" max="3333" width="4.28515625" style="17" customWidth="1"/>
    <col min="3334" max="3336" width="5.28515625" style="17" customWidth="1"/>
    <col min="3337" max="3337" width="4.7109375" style="17" customWidth="1"/>
    <col min="3338" max="3338" width="1.42578125" style="17" customWidth="1"/>
    <col min="3339" max="3339" width="4.5703125" style="17" customWidth="1"/>
    <col min="3340" max="3342" width="5.28515625" style="17" customWidth="1"/>
    <col min="3343" max="3343" width="6" style="17" customWidth="1"/>
    <col min="3344" max="3344" width="5.7109375" style="17" customWidth="1"/>
    <col min="3345" max="3584" width="9.140625" style="17"/>
    <col min="3585" max="3585" width="2.28515625" style="17" customWidth="1"/>
    <col min="3586" max="3586" width="40.5703125" style="17" customWidth="1"/>
    <col min="3587" max="3587" width="4" style="17" customWidth="1"/>
    <col min="3588" max="3588" width="5.28515625" style="17" customWidth="1"/>
    <col min="3589" max="3589" width="4.28515625" style="17" customWidth="1"/>
    <col min="3590" max="3592" width="5.28515625" style="17" customWidth="1"/>
    <col min="3593" max="3593" width="4.7109375" style="17" customWidth="1"/>
    <col min="3594" max="3594" width="1.42578125" style="17" customWidth="1"/>
    <col min="3595" max="3595" width="4.5703125" style="17" customWidth="1"/>
    <col min="3596" max="3598" width="5.28515625" style="17" customWidth="1"/>
    <col min="3599" max="3599" width="6" style="17" customWidth="1"/>
    <col min="3600" max="3600" width="5.7109375" style="17" customWidth="1"/>
    <col min="3601" max="3840" width="9.140625" style="17"/>
    <col min="3841" max="3841" width="2.28515625" style="17" customWidth="1"/>
    <col min="3842" max="3842" width="40.5703125" style="17" customWidth="1"/>
    <col min="3843" max="3843" width="4" style="17" customWidth="1"/>
    <col min="3844" max="3844" width="5.28515625" style="17" customWidth="1"/>
    <col min="3845" max="3845" width="4.28515625" style="17" customWidth="1"/>
    <col min="3846" max="3848" width="5.28515625" style="17" customWidth="1"/>
    <col min="3849" max="3849" width="4.7109375" style="17" customWidth="1"/>
    <col min="3850" max="3850" width="1.42578125" style="17" customWidth="1"/>
    <col min="3851" max="3851" width="4.5703125" style="17" customWidth="1"/>
    <col min="3852" max="3854" width="5.28515625" style="17" customWidth="1"/>
    <col min="3855" max="3855" width="6" style="17" customWidth="1"/>
    <col min="3856" max="3856" width="5.7109375" style="17" customWidth="1"/>
    <col min="3857" max="4096" width="9.140625" style="17"/>
    <col min="4097" max="4097" width="2.28515625" style="17" customWidth="1"/>
    <col min="4098" max="4098" width="40.5703125" style="17" customWidth="1"/>
    <col min="4099" max="4099" width="4" style="17" customWidth="1"/>
    <col min="4100" max="4100" width="5.28515625" style="17" customWidth="1"/>
    <col min="4101" max="4101" width="4.28515625" style="17" customWidth="1"/>
    <col min="4102" max="4104" width="5.28515625" style="17" customWidth="1"/>
    <col min="4105" max="4105" width="4.7109375" style="17" customWidth="1"/>
    <col min="4106" max="4106" width="1.42578125" style="17" customWidth="1"/>
    <col min="4107" max="4107" width="4.5703125" style="17" customWidth="1"/>
    <col min="4108" max="4110" width="5.28515625" style="17" customWidth="1"/>
    <col min="4111" max="4111" width="6" style="17" customWidth="1"/>
    <col min="4112" max="4112" width="5.7109375" style="17" customWidth="1"/>
    <col min="4113" max="4352" width="9.140625" style="17"/>
    <col min="4353" max="4353" width="2.28515625" style="17" customWidth="1"/>
    <col min="4354" max="4354" width="40.5703125" style="17" customWidth="1"/>
    <col min="4355" max="4355" width="4" style="17" customWidth="1"/>
    <col min="4356" max="4356" width="5.28515625" style="17" customWidth="1"/>
    <col min="4357" max="4357" width="4.28515625" style="17" customWidth="1"/>
    <col min="4358" max="4360" width="5.28515625" style="17" customWidth="1"/>
    <col min="4361" max="4361" width="4.7109375" style="17" customWidth="1"/>
    <col min="4362" max="4362" width="1.42578125" style="17" customWidth="1"/>
    <col min="4363" max="4363" width="4.5703125" style="17" customWidth="1"/>
    <col min="4364" max="4366" width="5.28515625" style="17" customWidth="1"/>
    <col min="4367" max="4367" width="6" style="17" customWidth="1"/>
    <col min="4368" max="4368" width="5.7109375" style="17" customWidth="1"/>
    <col min="4369" max="4608" width="9.140625" style="17"/>
    <col min="4609" max="4609" width="2.28515625" style="17" customWidth="1"/>
    <col min="4610" max="4610" width="40.5703125" style="17" customWidth="1"/>
    <col min="4611" max="4611" width="4" style="17" customWidth="1"/>
    <col min="4612" max="4612" width="5.28515625" style="17" customWidth="1"/>
    <col min="4613" max="4613" width="4.28515625" style="17" customWidth="1"/>
    <col min="4614" max="4616" width="5.28515625" style="17" customWidth="1"/>
    <col min="4617" max="4617" width="4.7109375" style="17" customWidth="1"/>
    <col min="4618" max="4618" width="1.42578125" style="17" customWidth="1"/>
    <col min="4619" max="4619" width="4.5703125" style="17" customWidth="1"/>
    <col min="4620" max="4622" width="5.28515625" style="17" customWidth="1"/>
    <col min="4623" max="4623" width="6" style="17" customWidth="1"/>
    <col min="4624" max="4624" width="5.7109375" style="17" customWidth="1"/>
    <col min="4625" max="4864" width="9.140625" style="17"/>
    <col min="4865" max="4865" width="2.28515625" style="17" customWidth="1"/>
    <col min="4866" max="4866" width="40.5703125" style="17" customWidth="1"/>
    <col min="4867" max="4867" width="4" style="17" customWidth="1"/>
    <col min="4868" max="4868" width="5.28515625" style="17" customWidth="1"/>
    <col min="4869" max="4869" width="4.28515625" style="17" customWidth="1"/>
    <col min="4870" max="4872" width="5.28515625" style="17" customWidth="1"/>
    <col min="4873" max="4873" width="4.7109375" style="17" customWidth="1"/>
    <col min="4874" max="4874" width="1.42578125" style="17" customWidth="1"/>
    <col min="4875" max="4875" width="4.5703125" style="17" customWidth="1"/>
    <col min="4876" max="4878" width="5.28515625" style="17" customWidth="1"/>
    <col min="4879" max="4879" width="6" style="17" customWidth="1"/>
    <col min="4880" max="4880" width="5.7109375" style="17" customWidth="1"/>
    <col min="4881" max="5120" width="9.140625" style="17"/>
    <col min="5121" max="5121" width="2.28515625" style="17" customWidth="1"/>
    <col min="5122" max="5122" width="40.5703125" style="17" customWidth="1"/>
    <col min="5123" max="5123" width="4" style="17" customWidth="1"/>
    <col min="5124" max="5124" width="5.28515625" style="17" customWidth="1"/>
    <col min="5125" max="5125" width="4.28515625" style="17" customWidth="1"/>
    <col min="5126" max="5128" width="5.28515625" style="17" customWidth="1"/>
    <col min="5129" max="5129" width="4.7109375" style="17" customWidth="1"/>
    <col min="5130" max="5130" width="1.42578125" style="17" customWidth="1"/>
    <col min="5131" max="5131" width="4.5703125" style="17" customWidth="1"/>
    <col min="5132" max="5134" width="5.28515625" style="17" customWidth="1"/>
    <col min="5135" max="5135" width="6" style="17" customWidth="1"/>
    <col min="5136" max="5136" width="5.7109375" style="17" customWidth="1"/>
    <col min="5137" max="5376" width="9.140625" style="17"/>
    <col min="5377" max="5377" width="2.28515625" style="17" customWidth="1"/>
    <col min="5378" max="5378" width="40.5703125" style="17" customWidth="1"/>
    <col min="5379" max="5379" width="4" style="17" customWidth="1"/>
    <col min="5380" max="5380" width="5.28515625" style="17" customWidth="1"/>
    <col min="5381" max="5381" width="4.28515625" style="17" customWidth="1"/>
    <col min="5382" max="5384" width="5.28515625" style="17" customWidth="1"/>
    <col min="5385" max="5385" width="4.7109375" style="17" customWidth="1"/>
    <col min="5386" max="5386" width="1.42578125" style="17" customWidth="1"/>
    <col min="5387" max="5387" width="4.5703125" style="17" customWidth="1"/>
    <col min="5388" max="5390" width="5.28515625" style="17" customWidth="1"/>
    <col min="5391" max="5391" width="6" style="17" customWidth="1"/>
    <col min="5392" max="5392" width="5.7109375" style="17" customWidth="1"/>
    <col min="5393" max="5632" width="9.140625" style="17"/>
    <col min="5633" max="5633" width="2.28515625" style="17" customWidth="1"/>
    <col min="5634" max="5634" width="40.5703125" style="17" customWidth="1"/>
    <col min="5635" max="5635" width="4" style="17" customWidth="1"/>
    <col min="5636" max="5636" width="5.28515625" style="17" customWidth="1"/>
    <col min="5637" max="5637" width="4.28515625" style="17" customWidth="1"/>
    <col min="5638" max="5640" width="5.28515625" style="17" customWidth="1"/>
    <col min="5641" max="5641" width="4.7109375" style="17" customWidth="1"/>
    <col min="5642" max="5642" width="1.42578125" style="17" customWidth="1"/>
    <col min="5643" max="5643" width="4.5703125" style="17" customWidth="1"/>
    <col min="5644" max="5646" width="5.28515625" style="17" customWidth="1"/>
    <col min="5647" max="5647" width="6" style="17" customWidth="1"/>
    <col min="5648" max="5648" width="5.7109375" style="17" customWidth="1"/>
    <col min="5649" max="5888" width="9.140625" style="17"/>
    <col min="5889" max="5889" width="2.28515625" style="17" customWidth="1"/>
    <col min="5890" max="5890" width="40.5703125" style="17" customWidth="1"/>
    <col min="5891" max="5891" width="4" style="17" customWidth="1"/>
    <col min="5892" max="5892" width="5.28515625" style="17" customWidth="1"/>
    <col min="5893" max="5893" width="4.28515625" style="17" customWidth="1"/>
    <col min="5894" max="5896" width="5.28515625" style="17" customWidth="1"/>
    <col min="5897" max="5897" width="4.7109375" style="17" customWidth="1"/>
    <col min="5898" max="5898" width="1.42578125" style="17" customWidth="1"/>
    <col min="5899" max="5899" width="4.5703125" style="17" customWidth="1"/>
    <col min="5900" max="5902" width="5.28515625" style="17" customWidth="1"/>
    <col min="5903" max="5903" width="6" style="17" customWidth="1"/>
    <col min="5904" max="5904" width="5.7109375" style="17" customWidth="1"/>
    <col min="5905" max="6144" width="9.140625" style="17"/>
    <col min="6145" max="6145" width="2.28515625" style="17" customWidth="1"/>
    <col min="6146" max="6146" width="40.5703125" style="17" customWidth="1"/>
    <col min="6147" max="6147" width="4" style="17" customWidth="1"/>
    <col min="6148" max="6148" width="5.28515625" style="17" customWidth="1"/>
    <col min="6149" max="6149" width="4.28515625" style="17" customWidth="1"/>
    <col min="6150" max="6152" width="5.28515625" style="17" customWidth="1"/>
    <col min="6153" max="6153" width="4.7109375" style="17" customWidth="1"/>
    <col min="6154" max="6154" width="1.42578125" style="17" customWidth="1"/>
    <col min="6155" max="6155" width="4.5703125" style="17" customWidth="1"/>
    <col min="6156" max="6158" width="5.28515625" style="17" customWidth="1"/>
    <col min="6159" max="6159" width="6" style="17" customWidth="1"/>
    <col min="6160" max="6160" width="5.7109375" style="17" customWidth="1"/>
    <col min="6161" max="6400" width="9.140625" style="17"/>
    <col min="6401" max="6401" width="2.28515625" style="17" customWidth="1"/>
    <col min="6402" max="6402" width="40.5703125" style="17" customWidth="1"/>
    <col min="6403" max="6403" width="4" style="17" customWidth="1"/>
    <col min="6404" max="6404" width="5.28515625" style="17" customWidth="1"/>
    <col min="6405" max="6405" width="4.28515625" style="17" customWidth="1"/>
    <col min="6406" max="6408" width="5.28515625" style="17" customWidth="1"/>
    <col min="6409" max="6409" width="4.7109375" style="17" customWidth="1"/>
    <col min="6410" max="6410" width="1.42578125" style="17" customWidth="1"/>
    <col min="6411" max="6411" width="4.5703125" style="17" customWidth="1"/>
    <col min="6412" max="6414" width="5.28515625" style="17" customWidth="1"/>
    <col min="6415" max="6415" width="6" style="17" customWidth="1"/>
    <col min="6416" max="6416" width="5.7109375" style="17" customWidth="1"/>
    <col min="6417" max="6656" width="9.140625" style="17"/>
    <col min="6657" max="6657" width="2.28515625" style="17" customWidth="1"/>
    <col min="6658" max="6658" width="40.5703125" style="17" customWidth="1"/>
    <col min="6659" max="6659" width="4" style="17" customWidth="1"/>
    <col min="6660" max="6660" width="5.28515625" style="17" customWidth="1"/>
    <col min="6661" max="6661" width="4.28515625" style="17" customWidth="1"/>
    <col min="6662" max="6664" width="5.28515625" style="17" customWidth="1"/>
    <col min="6665" max="6665" width="4.7109375" style="17" customWidth="1"/>
    <col min="6666" max="6666" width="1.42578125" style="17" customWidth="1"/>
    <col min="6667" max="6667" width="4.5703125" style="17" customWidth="1"/>
    <col min="6668" max="6670" width="5.28515625" style="17" customWidth="1"/>
    <col min="6671" max="6671" width="6" style="17" customWidth="1"/>
    <col min="6672" max="6672" width="5.7109375" style="17" customWidth="1"/>
    <col min="6673" max="6912" width="9.140625" style="17"/>
    <col min="6913" max="6913" width="2.28515625" style="17" customWidth="1"/>
    <col min="6914" max="6914" width="40.5703125" style="17" customWidth="1"/>
    <col min="6915" max="6915" width="4" style="17" customWidth="1"/>
    <col min="6916" max="6916" width="5.28515625" style="17" customWidth="1"/>
    <col min="6917" max="6917" width="4.28515625" style="17" customWidth="1"/>
    <col min="6918" max="6920" width="5.28515625" style="17" customWidth="1"/>
    <col min="6921" max="6921" width="4.7109375" style="17" customWidth="1"/>
    <col min="6922" max="6922" width="1.42578125" style="17" customWidth="1"/>
    <col min="6923" max="6923" width="4.5703125" style="17" customWidth="1"/>
    <col min="6924" max="6926" width="5.28515625" style="17" customWidth="1"/>
    <col min="6927" max="6927" width="6" style="17" customWidth="1"/>
    <col min="6928" max="6928" width="5.7109375" style="17" customWidth="1"/>
    <col min="6929" max="7168" width="9.140625" style="17"/>
    <col min="7169" max="7169" width="2.28515625" style="17" customWidth="1"/>
    <col min="7170" max="7170" width="40.5703125" style="17" customWidth="1"/>
    <col min="7171" max="7171" width="4" style="17" customWidth="1"/>
    <col min="7172" max="7172" width="5.28515625" style="17" customWidth="1"/>
    <col min="7173" max="7173" width="4.28515625" style="17" customWidth="1"/>
    <col min="7174" max="7176" width="5.28515625" style="17" customWidth="1"/>
    <col min="7177" max="7177" width="4.7109375" style="17" customWidth="1"/>
    <col min="7178" max="7178" width="1.42578125" style="17" customWidth="1"/>
    <col min="7179" max="7179" width="4.5703125" style="17" customWidth="1"/>
    <col min="7180" max="7182" width="5.28515625" style="17" customWidth="1"/>
    <col min="7183" max="7183" width="6" style="17" customWidth="1"/>
    <col min="7184" max="7184" width="5.7109375" style="17" customWidth="1"/>
    <col min="7185" max="7424" width="9.140625" style="17"/>
    <col min="7425" max="7425" width="2.28515625" style="17" customWidth="1"/>
    <col min="7426" max="7426" width="40.5703125" style="17" customWidth="1"/>
    <col min="7427" max="7427" width="4" style="17" customWidth="1"/>
    <col min="7428" max="7428" width="5.28515625" style="17" customWidth="1"/>
    <col min="7429" max="7429" width="4.28515625" style="17" customWidth="1"/>
    <col min="7430" max="7432" width="5.28515625" style="17" customWidth="1"/>
    <col min="7433" max="7433" width="4.7109375" style="17" customWidth="1"/>
    <col min="7434" max="7434" width="1.42578125" style="17" customWidth="1"/>
    <col min="7435" max="7435" width="4.5703125" style="17" customWidth="1"/>
    <col min="7436" max="7438" width="5.28515625" style="17" customWidth="1"/>
    <col min="7439" max="7439" width="6" style="17" customWidth="1"/>
    <col min="7440" max="7440" width="5.7109375" style="17" customWidth="1"/>
    <col min="7441" max="7680" width="9.140625" style="17"/>
    <col min="7681" max="7681" width="2.28515625" style="17" customWidth="1"/>
    <col min="7682" max="7682" width="40.5703125" style="17" customWidth="1"/>
    <col min="7683" max="7683" width="4" style="17" customWidth="1"/>
    <col min="7684" max="7684" width="5.28515625" style="17" customWidth="1"/>
    <col min="7685" max="7685" width="4.28515625" style="17" customWidth="1"/>
    <col min="7686" max="7688" width="5.28515625" style="17" customWidth="1"/>
    <col min="7689" max="7689" width="4.7109375" style="17" customWidth="1"/>
    <col min="7690" max="7690" width="1.42578125" style="17" customWidth="1"/>
    <col min="7691" max="7691" width="4.5703125" style="17" customWidth="1"/>
    <col min="7692" max="7694" width="5.28515625" style="17" customWidth="1"/>
    <col min="7695" max="7695" width="6" style="17" customWidth="1"/>
    <col min="7696" max="7696" width="5.7109375" style="17" customWidth="1"/>
    <col min="7697" max="7936" width="9.140625" style="17"/>
    <col min="7937" max="7937" width="2.28515625" style="17" customWidth="1"/>
    <col min="7938" max="7938" width="40.5703125" style="17" customWidth="1"/>
    <col min="7939" max="7939" width="4" style="17" customWidth="1"/>
    <col min="7940" max="7940" width="5.28515625" style="17" customWidth="1"/>
    <col min="7941" max="7941" width="4.28515625" style="17" customWidth="1"/>
    <col min="7942" max="7944" width="5.28515625" style="17" customWidth="1"/>
    <col min="7945" max="7945" width="4.7109375" style="17" customWidth="1"/>
    <col min="7946" max="7946" width="1.42578125" style="17" customWidth="1"/>
    <col min="7947" max="7947" width="4.5703125" style="17" customWidth="1"/>
    <col min="7948" max="7950" width="5.28515625" style="17" customWidth="1"/>
    <col min="7951" max="7951" width="6" style="17" customWidth="1"/>
    <col min="7952" max="7952" width="5.7109375" style="17" customWidth="1"/>
    <col min="7953" max="8192" width="9.140625" style="17"/>
    <col min="8193" max="8193" width="2.28515625" style="17" customWidth="1"/>
    <col min="8194" max="8194" width="40.5703125" style="17" customWidth="1"/>
    <col min="8195" max="8195" width="4" style="17" customWidth="1"/>
    <col min="8196" max="8196" width="5.28515625" style="17" customWidth="1"/>
    <col min="8197" max="8197" width="4.28515625" style="17" customWidth="1"/>
    <col min="8198" max="8200" width="5.28515625" style="17" customWidth="1"/>
    <col min="8201" max="8201" width="4.7109375" style="17" customWidth="1"/>
    <col min="8202" max="8202" width="1.42578125" style="17" customWidth="1"/>
    <col min="8203" max="8203" width="4.5703125" style="17" customWidth="1"/>
    <col min="8204" max="8206" width="5.28515625" style="17" customWidth="1"/>
    <col min="8207" max="8207" width="6" style="17" customWidth="1"/>
    <col min="8208" max="8208" width="5.7109375" style="17" customWidth="1"/>
    <col min="8209" max="8448" width="9.140625" style="17"/>
    <col min="8449" max="8449" width="2.28515625" style="17" customWidth="1"/>
    <col min="8450" max="8450" width="40.5703125" style="17" customWidth="1"/>
    <col min="8451" max="8451" width="4" style="17" customWidth="1"/>
    <col min="8452" max="8452" width="5.28515625" style="17" customWidth="1"/>
    <col min="8453" max="8453" width="4.28515625" style="17" customWidth="1"/>
    <col min="8454" max="8456" width="5.28515625" style="17" customWidth="1"/>
    <col min="8457" max="8457" width="4.7109375" style="17" customWidth="1"/>
    <col min="8458" max="8458" width="1.42578125" style="17" customWidth="1"/>
    <col min="8459" max="8459" width="4.5703125" style="17" customWidth="1"/>
    <col min="8460" max="8462" width="5.28515625" style="17" customWidth="1"/>
    <col min="8463" max="8463" width="6" style="17" customWidth="1"/>
    <col min="8464" max="8464" width="5.7109375" style="17" customWidth="1"/>
    <col min="8465" max="8704" width="9.140625" style="17"/>
    <col min="8705" max="8705" width="2.28515625" style="17" customWidth="1"/>
    <col min="8706" max="8706" width="40.5703125" style="17" customWidth="1"/>
    <col min="8707" max="8707" width="4" style="17" customWidth="1"/>
    <col min="8708" max="8708" width="5.28515625" style="17" customWidth="1"/>
    <col min="8709" max="8709" width="4.28515625" style="17" customWidth="1"/>
    <col min="8710" max="8712" width="5.28515625" style="17" customWidth="1"/>
    <col min="8713" max="8713" width="4.7109375" style="17" customWidth="1"/>
    <col min="8714" max="8714" width="1.42578125" style="17" customWidth="1"/>
    <col min="8715" max="8715" width="4.5703125" style="17" customWidth="1"/>
    <col min="8716" max="8718" width="5.28515625" style="17" customWidth="1"/>
    <col min="8719" max="8719" width="6" style="17" customWidth="1"/>
    <col min="8720" max="8720" width="5.7109375" style="17" customWidth="1"/>
    <col min="8721" max="8960" width="9.140625" style="17"/>
    <col min="8961" max="8961" width="2.28515625" style="17" customWidth="1"/>
    <col min="8962" max="8962" width="40.5703125" style="17" customWidth="1"/>
    <col min="8963" max="8963" width="4" style="17" customWidth="1"/>
    <col min="8964" max="8964" width="5.28515625" style="17" customWidth="1"/>
    <col min="8965" max="8965" width="4.28515625" style="17" customWidth="1"/>
    <col min="8966" max="8968" width="5.28515625" style="17" customWidth="1"/>
    <col min="8969" max="8969" width="4.7109375" style="17" customWidth="1"/>
    <col min="8970" max="8970" width="1.42578125" style="17" customWidth="1"/>
    <col min="8971" max="8971" width="4.5703125" style="17" customWidth="1"/>
    <col min="8972" max="8974" width="5.28515625" style="17" customWidth="1"/>
    <col min="8975" max="8975" width="6" style="17" customWidth="1"/>
    <col min="8976" max="8976" width="5.7109375" style="17" customWidth="1"/>
    <col min="8977" max="9216" width="9.140625" style="17"/>
    <col min="9217" max="9217" width="2.28515625" style="17" customWidth="1"/>
    <col min="9218" max="9218" width="40.5703125" style="17" customWidth="1"/>
    <col min="9219" max="9219" width="4" style="17" customWidth="1"/>
    <col min="9220" max="9220" width="5.28515625" style="17" customWidth="1"/>
    <col min="9221" max="9221" width="4.28515625" style="17" customWidth="1"/>
    <col min="9222" max="9224" width="5.28515625" style="17" customWidth="1"/>
    <col min="9225" max="9225" width="4.7109375" style="17" customWidth="1"/>
    <col min="9226" max="9226" width="1.42578125" style="17" customWidth="1"/>
    <col min="9227" max="9227" width="4.5703125" style="17" customWidth="1"/>
    <col min="9228" max="9230" width="5.28515625" style="17" customWidth="1"/>
    <col min="9231" max="9231" width="6" style="17" customWidth="1"/>
    <col min="9232" max="9232" width="5.7109375" style="17" customWidth="1"/>
    <col min="9233" max="9472" width="9.140625" style="17"/>
    <col min="9473" max="9473" width="2.28515625" style="17" customWidth="1"/>
    <col min="9474" max="9474" width="40.5703125" style="17" customWidth="1"/>
    <col min="9475" max="9475" width="4" style="17" customWidth="1"/>
    <col min="9476" max="9476" width="5.28515625" style="17" customWidth="1"/>
    <col min="9477" max="9477" width="4.28515625" style="17" customWidth="1"/>
    <col min="9478" max="9480" width="5.28515625" style="17" customWidth="1"/>
    <col min="9481" max="9481" width="4.7109375" style="17" customWidth="1"/>
    <col min="9482" max="9482" width="1.42578125" style="17" customWidth="1"/>
    <col min="9483" max="9483" width="4.5703125" style="17" customWidth="1"/>
    <col min="9484" max="9486" width="5.28515625" style="17" customWidth="1"/>
    <col min="9487" max="9487" width="6" style="17" customWidth="1"/>
    <col min="9488" max="9488" width="5.7109375" style="17" customWidth="1"/>
    <col min="9489" max="9728" width="9.140625" style="17"/>
    <col min="9729" max="9729" width="2.28515625" style="17" customWidth="1"/>
    <col min="9730" max="9730" width="40.5703125" style="17" customWidth="1"/>
    <col min="9731" max="9731" width="4" style="17" customWidth="1"/>
    <col min="9732" max="9732" width="5.28515625" style="17" customWidth="1"/>
    <col min="9733" max="9733" width="4.28515625" style="17" customWidth="1"/>
    <col min="9734" max="9736" width="5.28515625" style="17" customWidth="1"/>
    <col min="9737" max="9737" width="4.7109375" style="17" customWidth="1"/>
    <col min="9738" max="9738" width="1.42578125" style="17" customWidth="1"/>
    <col min="9739" max="9739" width="4.5703125" style="17" customWidth="1"/>
    <col min="9740" max="9742" width="5.28515625" style="17" customWidth="1"/>
    <col min="9743" max="9743" width="6" style="17" customWidth="1"/>
    <col min="9744" max="9744" width="5.7109375" style="17" customWidth="1"/>
    <col min="9745" max="9984" width="9.140625" style="17"/>
    <col min="9985" max="9985" width="2.28515625" style="17" customWidth="1"/>
    <col min="9986" max="9986" width="40.5703125" style="17" customWidth="1"/>
    <col min="9987" max="9987" width="4" style="17" customWidth="1"/>
    <col min="9988" max="9988" width="5.28515625" style="17" customWidth="1"/>
    <col min="9989" max="9989" width="4.28515625" style="17" customWidth="1"/>
    <col min="9990" max="9992" width="5.28515625" style="17" customWidth="1"/>
    <col min="9993" max="9993" width="4.7109375" style="17" customWidth="1"/>
    <col min="9994" max="9994" width="1.42578125" style="17" customWidth="1"/>
    <col min="9995" max="9995" width="4.5703125" style="17" customWidth="1"/>
    <col min="9996" max="9998" width="5.28515625" style="17" customWidth="1"/>
    <col min="9999" max="9999" width="6" style="17" customWidth="1"/>
    <col min="10000" max="10000" width="5.7109375" style="17" customWidth="1"/>
    <col min="10001" max="10240" width="9.140625" style="17"/>
    <col min="10241" max="10241" width="2.28515625" style="17" customWidth="1"/>
    <col min="10242" max="10242" width="40.5703125" style="17" customWidth="1"/>
    <col min="10243" max="10243" width="4" style="17" customWidth="1"/>
    <col min="10244" max="10244" width="5.28515625" style="17" customWidth="1"/>
    <col min="10245" max="10245" width="4.28515625" style="17" customWidth="1"/>
    <col min="10246" max="10248" width="5.28515625" style="17" customWidth="1"/>
    <col min="10249" max="10249" width="4.7109375" style="17" customWidth="1"/>
    <col min="10250" max="10250" width="1.42578125" style="17" customWidth="1"/>
    <col min="10251" max="10251" width="4.5703125" style="17" customWidth="1"/>
    <col min="10252" max="10254" width="5.28515625" style="17" customWidth="1"/>
    <col min="10255" max="10255" width="6" style="17" customWidth="1"/>
    <col min="10256" max="10256" width="5.7109375" style="17" customWidth="1"/>
    <col min="10257" max="10496" width="9.140625" style="17"/>
    <col min="10497" max="10497" width="2.28515625" style="17" customWidth="1"/>
    <col min="10498" max="10498" width="40.5703125" style="17" customWidth="1"/>
    <col min="10499" max="10499" width="4" style="17" customWidth="1"/>
    <col min="10500" max="10500" width="5.28515625" style="17" customWidth="1"/>
    <col min="10501" max="10501" width="4.28515625" style="17" customWidth="1"/>
    <col min="10502" max="10504" width="5.28515625" style="17" customWidth="1"/>
    <col min="10505" max="10505" width="4.7109375" style="17" customWidth="1"/>
    <col min="10506" max="10506" width="1.42578125" style="17" customWidth="1"/>
    <col min="10507" max="10507" width="4.5703125" style="17" customWidth="1"/>
    <col min="10508" max="10510" width="5.28515625" style="17" customWidth="1"/>
    <col min="10511" max="10511" width="6" style="17" customWidth="1"/>
    <col min="10512" max="10512" width="5.7109375" style="17" customWidth="1"/>
    <col min="10513" max="10752" width="9.140625" style="17"/>
    <col min="10753" max="10753" width="2.28515625" style="17" customWidth="1"/>
    <col min="10754" max="10754" width="40.5703125" style="17" customWidth="1"/>
    <col min="10755" max="10755" width="4" style="17" customWidth="1"/>
    <col min="10756" max="10756" width="5.28515625" style="17" customWidth="1"/>
    <col min="10757" max="10757" width="4.28515625" style="17" customWidth="1"/>
    <col min="10758" max="10760" width="5.28515625" style="17" customWidth="1"/>
    <col min="10761" max="10761" width="4.7109375" style="17" customWidth="1"/>
    <col min="10762" max="10762" width="1.42578125" style="17" customWidth="1"/>
    <col min="10763" max="10763" width="4.5703125" style="17" customWidth="1"/>
    <col min="10764" max="10766" width="5.28515625" style="17" customWidth="1"/>
    <col min="10767" max="10767" width="6" style="17" customWidth="1"/>
    <col min="10768" max="10768" width="5.7109375" style="17" customWidth="1"/>
    <col min="10769" max="11008" width="9.140625" style="17"/>
    <col min="11009" max="11009" width="2.28515625" style="17" customWidth="1"/>
    <col min="11010" max="11010" width="40.5703125" style="17" customWidth="1"/>
    <col min="11011" max="11011" width="4" style="17" customWidth="1"/>
    <col min="11012" max="11012" width="5.28515625" style="17" customWidth="1"/>
    <col min="11013" max="11013" width="4.28515625" style="17" customWidth="1"/>
    <col min="11014" max="11016" width="5.28515625" style="17" customWidth="1"/>
    <col min="11017" max="11017" width="4.7109375" style="17" customWidth="1"/>
    <col min="11018" max="11018" width="1.42578125" style="17" customWidth="1"/>
    <col min="11019" max="11019" width="4.5703125" style="17" customWidth="1"/>
    <col min="11020" max="11022" width="5.28515625" style="17" customWidth="1"/>
    <col min="11023" max="11023" width="6" style="17" customWidth="1"/>
    <col min="11024" max="11024" width="5.7109375" style="17" customWidth="1"/>
    <col min="11025" max="11264" width="9.140625" style="17"/>
    <col min="11265" max="11265" width="2.28515625" style="17" customWidth="1"/>
    <col min="11266" max="11266" width="40.5703125" style="17" customWidth="1"/>
    <col min="11267" max="11267" width="4" style="17" customWidth="1"/>
    <col min="11268" max="11268" width="5.28515625" style="17" customWidth="1"/>
    <col min="11269" max="11269" width="4.28515625" style="17" customWidth="1"/>
    <col min="11270" max="11272" width="5.28515625" style="17" customWidth="1"/>
    <col min="11273" max="11273" width="4.7109375" style="17" customWidth="1"/>
    <col min="11274" max="11274" width="1.42578125" style="17" customWidth="1"/>
    <col min="11275" max="11275" width="4.5703125" style="17" customWidth="1"/>
    <col min="11276" max="11278" width="5.28515625" style="17" customWidth="1"/>
    <col min="11279" max="11279" width="6" style="17" customWidth="1"/>
    <col min="11280" max="11280" width="5.7109375" style="17" customWidth="1"/>
    <col min="11281" max="11520" width="9.140625" style="17"/>
    <col min="11521" max="11521" width="2.28515625" style="17" customWidth="1"/>
    <col min="11522" max="11522" width="40.5703125" style="17" customWidth="1"/>
    <col min="11523" max="11523" width="4" style="17" customWidth="1"/>
    <col min="11524" max="11524" width="5.28515625" style="17" customWidth="1"/>
    <col min="11525" max="11525" width="4.28515625" style="17" customWidth="1"/>
    <col min="11526" max="11528" width="5.28515625" style="17" customWidth="1"/>
    <col min="11529" max="11529" width="4.7109375" style="17" customWidth="1"/>
    <col min="11530" max="11530" width="1.42578125" style="17" customWidth="1"/>
    <col min="11531" max="11531" width="4.5703125" style="17" customWidth="1"/>
    <col min="11532" max="11534" width="5.28515625" style="17" customWidth="1"/>
    <col min="11535" max="11535" width="6" style="17" customWidth="1"/>
    <col min="11536" max="11536" width="5.7109375" style="17" customWidth="1"/>
    <col min="11537" max="11776" width="9.140625" style="17"/>
    <col min="11777" max="11777" width="2.28515625" style="17" customWidth="1"/>
    <col min="11778" max="11778" width="40.5703125" style="17" customWidth="1"/>
    <col min="11779" max="11779" width="4" style="17" customWidth="1"/>
    <col min="11780" max="11780" width="5.28515625" style="17" customWidth="1"/>
    <col min="11781" max="11781" width="4.28515625" style="17" customWidth="1"/>
    <col min="11782" max="11784" width="5.28515625" style="17" customWidth="1"/>
    <col min="11785" max="11785" width="4.7109375" style="17" customWidth="1"/>
    <col min="11786" max="11786" width="1.42578125" style="17" customWidth="1"/>
    <col min="11787" max="11787" width="4.5703125" style="17" customWidth="1"/>
    <col min="11788" max="11790" width="5.28515625" style="17" customWidth="1"/>
    <col min="11791" max="11791" width="6" style="17" customWidth="1"/>
    <col min="11792" max="11792" width="5.7109375" style="17" customWidth="1"/>
    <col min="11793" max="12032" width="9.140625" style="17"/>
    <col min="12033" max="12033" width="2.28515625" style="17" customWidth="1"/>
    <col min="12034" max="12034" width="40.5703125" style="17" customWidth="1"/>
    <col min="12035" max="12035" width="4" style="17" customWidth="1"/>
    <col min="12036" max="12036" width="5.28515625" style="17" customWidth="1"/>
    <col min="12037" max="12037" width="4.28515625" style="17" customWidth="1"/>
    <col min="12038" max="12040" width="5.28515625" style="17" customWidth="1"/>
    <col min="12041" max="12041" width="4.7109375" style="17" customWidth="1"/>
    <col min="12042" max="12042" width="1.42578125" style="17" customWidth="1"/>
    <col min="12043" max="12043" width="4.5703125" style="17" customWidth="1"/>
    <col min="12044" max="12046" width="5.28515625" style="17" customWidth="1"/>
    <col min="12047" max="12047" width="6" style="17" customWidth="1"/>
    <col min="12048" max="12048" width="5.7109375" style="17" customWidth="1"/>
    <col min="12049" max="12288" width="9.140625" style="17"/>
    <col min="12289" max="12289" width="2.28515625" style="17" customWidth="1"/>
    <col min="12290" max="12290" width="40.5703125" style="17" customWidth="1"/>
    <col min="12291" max="12291" width="4" style="17" customWidth="1"/>
    <col min="12292" max="12292" width="5.28515625" style="17" customWidth="1"/>
    <col min="12293" max="12293" width="4.28515625" style="17" customWidth="1"/>
    <col min="12294" max="12296" width="5.28515625" style="17" customWidth="1"/>
    <col min="12297" max="12297" width="4.7109375" style="17" customWidth="1"/>
    <col min="12298" max="12298" width="1.42578125" style="17" customWidth="1"/>
    <col min="12299" max="12299" width="4.5703125" style="17" customWidth="1"/>
    <col min="12300" max="12302" width="5.28515625" style="17" customWidth="1"/>
    <col min="12303" max="12303" width="6" style="17" customWidth="1"/>
    <col min="12304" max="12304" width="5.7109375" style="17" customWidth="1"/>
    <col min="12305" max="12544" width="9.140625" style="17"/>
    <col min="12545" max="12545" width="2.28515625" style="17" customWidth="1"/>
    <col min="12546" max="12546" width="40.5703125" style="17" customWidth="1"/>
    <col min="12547" max="12547" width="4" style="17" customWidth="1"/>
    <col min="12548" max="12548" width="5.28515625" style="17" customWidth="1"/>
    <col min="12549" max="12549" width="4.28515625" style="17" customWidth="1"/>
    <col min="12550" max="12552" width="5.28515625" style="17" customWidth="1"/>
    <col min="12553" max="12553" width="4.7109375" style="17" customWidth="1"/>
    <col min="12554" max="12554" width="1.42578125" style="17" customWidth="1"/>
    <col min="12555" max="12555" width="4.5703125" style="17" customWidth="1"/>
    <col min="12556" max="12558" width="5.28515625" style="17" customWidth="1"/>
    <col min="12559" max="12559" width="6" style="17" customWidth="1"/>
    <col min="12560" max="12560" width="5.7109375" style="17" customWidth="1"/>
    <col min="12561" max="12800" width="9.140625" style="17"/>
    <col min="12801" max="12801" width="2.28515625" style="17" customWidth="1"/>
    <col min="12802" max="12802" width="40.5703125" style="17" customWidth="1"/>
    <col min="12803" max="12803" width="4" style="17" customWidth="1"/>
    <col min="12804" max="12804" width="5.28515625" style="17" customWidth="1"/>
    <col min="12805" max="12805" width="4.28515625" style="17" customWidth="1"/>
    <col min="12806" max="12808" width="5.28515625" style="17" customWidth="1"/>
    <col min="12809" max="12809" width="4.7109375" style="17" customWidth="1"/>
    <col min="12810" max="12810" width="1.42578125" style="17" customWidth="1"/>
    <col min="12811" max="12811" width="4.5703125" style="17" customWidth="1"/>
    <col min="12812" max="12814" width="5.28515625" style="17" customWidth="1"/>
    <col min="12815" max="12815" width="6" style="17" customWidth="1"/>
    <col min="12816" max="12816" width="5.7109375" style="17" customWidth="1"/>
    <col min="12817" max="13056" width="9.140625" style="17"/>
    <col min="13057" max="13057" width="2.28515625" style="17" customWidth="1"/>
    <col min="13058" max="13058" width="40.5703125" style="17" customWidth="1"/>
    <col min="13059" max="13059" width="4" style="17" customWidth="1"/>
    <col min="13060" max="13060" width="5.28515625" style="17" customWidth="1"/>
    <col min="13061" max="13061" width="4.28515625" style="17" customWidth="1"/>
    <col min="13062" max="13064" width="5.28515625" style="17" customWidth="1"/>
    <col min="13065" max="13065" width="4.7109375" style="17" customWidth="1"/>
    <col min="13066" max="13066" width="1.42578125" style="17" customWidth="1"/>
    <col min="13067" max="13067" width="4.5703125" style="17" customWidth="1"/>
    <col min="13068" max="13070" width="5.28515625" style="17" customWidth="1"/>
    <col min="13071" max="13071" width="6" style="17" customWidth="1"/>
    <col min="13072" max="13072" width="5.7109375" style="17" customWidth="1"/>
    <col min="13073" max="13312" width="9.140625" style="17"/>
    <col min="13313" max="13313" width="2.28515625" style="17" customWidth="1"/>
    <col min="13314" max="13314" width="40.5703125" style="17" customWidth="1"/>
    <col min="13315" max="13315" width="4" style="17" customWidth="1"/>
    <col min="13316" max="13316" width="5.28515625" style="17" customWidth="1"/>
    <col min="13317" max="13317" width="4.28515625" style="17" customWidth="1"/>
    <col min="13318" max="13320" width="5.28515625" style="17" customWidth="1"/>
    <col min="13321" max="13321" width="4.7109375" style="17" customWidth="1"/>
    <col min="13322" max="13322" width="1.42578125" style="17" customWidth="1"/>
    <col min="13323" max="13323" width="4.5703125" style="17" customWidth="1"/>
    <col min="13324" max="13326" width="5.28515625" style="17" customWidth="1"/>
    <col min="13327" max="13327" width="6" style="17" customWidth="1"/>
    <col min="13328" max="13328" width="5.7109375" style="17" customWidth="1"/>
    <col min="13329" max="13568" width="9.140625" style="17"/>
    <col min="13569" max="13569" width="2.28515625" style="17" customWidth="1"/>
    <col min="13570" max="13570" width="40.5703125" style="17" customWidth="1"/>
    <col min="13571" max="13571" width="4" style="17" customWidth="1"/>
    <col min="13572" max="13572" width="5.28515625" style="17" customWidth="1"/>
    <col min="13573" max="13573" width="4.28515625" style="17" customWidth="1"/>
    <col min="13574" max="13576" width="5.28515625" style="17" customWidth="1"/>
    <col min="13577" max="13577" width="4.7109375" style="17" customWidth="1"/>
    <col min="13578" max="13578" width="1.42578125" style="17" customWidth="1"/>
    <col min="13579" max="13579" width="4.5703125" style="17" customWidth="1"/>
    <col min="13580" max="13582" width="5.28515625" style="17" customWidth="1"/>
    <col min="13583" max="13583" width="6" style="17" customWidth="1"/>
    <col min="13584" max="13584" width="5.7109375" style="17" customWidth="1"/>
    <col min="13585" max="13824" width="9.140625" style="17"/>
    <col min="13825" max="13825" width="2.28515625" style="17" customWidth="1"/>
    <col min="13826" max="13826" width="40.5703125" style="17" customWidth="1"/>
    <col min="13827" max="13827" width="4" style="17" customWidth="1"/>
    <col min="13828" max="13828" width="5.28515625" style="17" customWidth="1"/>
    <col min="13829" max="13829" width="4.28515625" style="17" customWidth="1"/>
    <col min="13830" max="13832" width="5.28515625" style="17" customWidth="1"/>
    <col min="13833" max="13833" width="4.7109375" style="17" customWidth="1"/>
    <col min="13834" max="13834" width="1.42578125" style="17" customWidth="1"/>
    <col min="13835" max="13835" width="4.5703125" style="17" customWidth="1"/>
    <col min="13836" max="13838" width="5.28515625" style="17" customWidth="1"/>
    <col min="13839" max="13839" width="6" style="17" customWidth="1"/>
    <col min="13840" max="13840" width="5.7109375" style="17" customWidth="1"/>
    <col min="13841" max="14080" width="9.140625" style="17"/>
    <col min="14081" max="14081" width="2.28515625" style="17" customWidth="1"/>
    <col min="14082" max="14082" width="40.5703125" style="17" customWidth="1"/>
    <col min="14083" max="14083" width="4" style="17" customWidth="1"/>
    <col min="14084" max="14084" width="5.28515625" style="17" customWidth="1"/>
    <col min="14085" max="14085" width="4.28515625" style="17" customWidth="1"/>
    <col min="14086" max="14088" width="5.28515625" style="17" customWidth="1"/>
    <col min="14089" max="14089" width="4.7109375" style="17" customWidth="1"/>
    <col min="14090" max="14090" width="1.42578125" style="17" customWidth="1"/>
    <col min="14091" max="14091" width="4.5703125" style="17" customWidth="1"/>
    <col min="14092" max="14094" width="5.28515625" style="17" customWidth="1"/>
    <col min="14095" max="14095" width="6" style="17" customWidth="1"/>
    <col min="14096" max="14096" width="5.7109375" style="17" customWidth="1"/>
    <col min="14097" max="14336" width="9.140625" style="17"/>
    <col min="14337" max="14337" width="2.28515625" style="17" customWidth="1"/>
    <col min="14338" max="14338" width="40.5703125" style="17" customWidth="1"/>
    <col min="14339" max="14339" width="4" style="17" customWidth="1"/>
    <col min="14340" max="14340" width="5.28515625" style="17" customWidth="1"/>
    <col min="14341" max="14341" width="4.28515625" style="17" customWidth="1"/>
    <col min="14342" max="14344" width="5.28515625" style="17" customWidth="1"/>
    <col min="14345" max="14345" width="4.7109375" style="17" customWidth="1"/>
    <col min="14346" max="14346" width="1.42578125" style="17" customWidth="1"/>
    <col min="14347" max="14347" width="4.5703125" style="17" customWidth="1"/>
    <col min="14348" max="14350" width="5.28515625" style="17" customWidth="1"/>
    <col min="14351" max="14351" width="6" style="17" customWidth="1"/>
    <col min="14352" max="14352" width="5.7109375" style="17" customWidth="1"/>
    <col min="14353" max="14592" width="9.140625" style="17"/>
    <col min="14593" max="14593" width="2.28515625" style="17" customWidth="1"/>
    <col min="14594" max="14594" width="40.5703125" style="17" customWidth="1"/>
    <col min="14595" max="14595" width="4" style="17" customWidth="1"/>
    <col min="14596" max="14596" width="5.28515625" style="17" customWidth="1"/>
    <col min="14597" max="14597" width="4.28515625" style="17" customWidth="1"/>
    <col min="14598" max="14600" width="5.28515625" style="17" customWidth="1"/>
    <col min="14601" max="14601" width="4.7109375" style="17" customWidth="1"/>
    <col min="14602" max="14602" width="1.42578125" style="17" customWidth="1"/>
    <col min="14603" max="14603" width="4.5703125" style="17" customWidth="1"/>
    <col min="14604" max="14606" width="5.28515625" style="17" customWidth="1"/>
    <col min="14607" max="14607" width="6" style="17" customWidth="1"/>
    <col min="14608" max="14608" width="5.7109375" style="17" customWidth="1"/>
    <col min="14609" max="14848" width="9.140625" style="17"/>
    <col min="14849" max="14849" width="2.28515625" style="17" customWidth="1"/>
    <col min="14850" max="14850" width="40.5703125" style="17" customWidth="1"/>
    <col min="14851" max="14851" width="4" style="17" customWidth="1"/>
    <col min="14852" max="14852" width="5.28515625" style="17" customWidth="1"/>
    <col min="14853" max="14853" width="4.28515625" style="17" customWidth="1"/>
    <col min="14854" max="14856" width="5.28515625" style="17" customWidth="1"/>
    <col min="14857" max="14857" width="4.7109375" style="17" customWidth="1"/>
    <col min="14858" max="14858" width="1.42578125" style="17" customWidth="1"/>
    <col min="14859" max="14859" width="4.5703125" style="17" customWidth="1"/>
    <col min="14860" max="14862" width="5.28515625" style="17" customWidth="1"/>
    <col min="14863" max="14863" width="6" style="17" customWidth="1"/>
    <col min="14864" max="14864" width="5.7109375" style="17" customWidth="1"/>
    <col min="14865" max="15104" width="9.140625" style="17"/>
    <col min="15105" max="15105" width="2.28515625" style="17" customWidth="1"/>
    <col min="15106" max="15106" width="40.5703125" style="17" customWidth="1"/>
    <col min="15107" max="15107" width="4" style="17" customWidth="1"/>
    <col min="15108" max="15108" width="5.28515625" style="17" customWidth="1"/>
    <col min="15109" max="15109" width="4.28515625" style="17" customWidth="1"/>
    <col min="15110" max="15112" width="5.28515625" style="17" customWidth="1"/>
    <col min="15113" max="15113" width="4.7109375" style="17" customWidth="1"/>
    <col min="15114" max="15114" width="1.42578125" style="17" customWidth="1"/>
    <col min="15115" max="15115" width="4.5703125" style="17" customWidth="1"/>
    <col min="15116" max="15118" width="5.28515625" style="17" customWidth="1"/>
    <col min="15119" max="15119" width="6" style="17" customWidth="1"/>
    <col min="15120" max="15120" width="5.7109375" style="17" customWidth="1"/>
    <col min="15121" max="15360" width="9.140625" style="17"/>
    <col min="15361" max="15361" width="2.28515625" style="17" customWidth="1"/>
    <col min="15362" max="15362" width="40.5703125" style="17" customWidth="1"/>
    <col min="15363" max="15363" width="4" style="17" customWidth="1"/>
    <col min="15364" max="15364" width="5.28515625" style="17" customWidth="1"/>
    <col min="15365" max="15365" width="4.28515625" style="17" customWidth="1"/>
    <col min="15366" max="15368" width="5.28515625" style="17" customWidth="1"/>
    <col min="15369" max="15369" width="4.7109375" style="17" customWidth="1"/>
    <col min="15370" max="15370" width="1.42578125" style="17" customWidth="1"/>
    <col min="15371" max="15371" width="4.5703125" style="17" customWidth="1"/>
    <col min="15372" max="15374" width="5.28515625" style="17" customWidth="1"/>
    <col min="15375" max="15375" width="6" style="17" customWidth="1"/>
    <col min="15376" max="15376" width="5.7109375" style="17" customWidth="1"/>
    <col min="15377" max="15616" width="9.140625" style="17"/>
    <col min="15617" max="15617" width="2.28515625" style="17" customWidth="1"/>
    <col min="15618" max="15618" width="40.5703125" style="17" customWidth="1"/>
    <col min="15619" max="15619" width="4" style="17" customWidth="1"/>
    <col min="15620" max="15620" width="5.28515625" style="17" customWidth="1"/>
    <col min="15621" max="15621" width="4.28515625" style="17" customWidth="1"/>
    <col min="15622" max="15624" width="5.28515625" style="17" customWidth="1"/>
    <col min="15625" max="15625" width="4.7109375" style="17" customWidth="1"/>
    <col min="15626" max="15626" width="1.42578125" style="17" customWidth="1"/>
    <col min="15627" max="15627" width="4.5703125" style="17" customWidth="1"/>
    <col min="15628" max="15630" width="5.28515625" style="17" customWidth="1"/>
    <col min="15631" max="15631" width="6" style="17" customWidth="1"/>
    <col min="15632" max="15632" width="5.7109375" style="17" customWidth="1"/>
    <col min="15633" max="15872" width="9.140625" style="17"/>
    <col min="15873" max="15873" width="2.28515625" style="17" customWidth="1"/>
    <col min="15874" max="15874" width="40.5703125" style="17" customWidth="1"/>
    <col min="15875" max="15875" width="4" style="17" customWidth="1"/>
    <col min="15876" max="15876" width="5.28515625" style="17" customWidth="1"/>
    <col min="15877" max="15877" width="4.28515625" style="17" customWidth="1"/>
    <col min="15878" max="15880" width="5.28515625" style="17" customWidth="1"/>
    <col min="15881" max="15881" width="4.7109375" style="17" customWidth="1"/>
    <col min="15882" max="15882" width="1.42578125" style="17" customWidth="1"/>
    <col min="15883" max="15883" width="4.5703125" style="17" customWidth="1"/>
    <col min="15884" max="15886" width="5.28515625" style="17" customWidth="1"/>
    <col min="15887" max="15887" width="6" style="17" customWidth="1"/>
    <col min="15888" max="15888" width="5.7109375" style="17" customWidth="1"/>
    <col min="15889" max="16128" width="9.140625" style="17"/>
    <col min="16129" max="16129" width="2.28515625" style="17" customWidth="1"/>
    <col min="16130" max="16130" width="40.5703125" style="17" customWidth="1"/>
    <col min="16131" max="16131" width="4" style="17" customWidth="1"/>
    <col min="16132" max="16132" width="5.28515625" style="17" customWidth="1"/>
    <col min="16133" max="16133" width="4.28515625" style="17" customWidth="1"/>
    <col min="16134" max="16136" width="5.28515625" style="17" customWidth="1"/>
    <col min="16137" max="16137" width="4.7109375" style="17" customWidth="1"/>
    <col min="16138" max="16138" width="1.42578125" style="17" customWidth="1"/>
    <col min="16139" max="16139" width="4.5703125" style="17" customWidth="1"/>
    <col min="16140" max="16142" width="5.28515625" style="17" customWidth="1"/>
    <col min="16143" max="16143" width="6" style="17" customWidth="1"/>
    <col min="16144" max="16144" width="5.7109375" style="17" customWidth="1"/>
    <col min="16145" max="16384" width="9.140625" style="17"/>
  </cols>
  <sheetData>
    <row r="1" spans="1:16" s="133" customFormat="1" ht="19.149999999999999" customHeight="1" thickBot="1">
      <c r="A1" s="1454" t="s">
        <v>457</v>
      </c>
      <c r="B1" s="1069"/>
      <c r="C1" s="1454"/>
      <c r="D1" s="1454"/>
      <c r="E1" s="1454"/>
      <c r="F1" s="1454"/>
      <c r="G1" s="1454"/>
      <c r="H1" s="1454"/>
      <c r="I1" s="1454"/>
      <c r="J1" s="1454"/>
      <c r="K1" s="1454"/>
      <c r="L1" s="1454"/>
      <c r="M1" s="1394"/>
      <c r="N1" s="1394"/>
      <c r="O1" s="1069"/>
      <c r="P1" s="1069"/>
    </row>
    <row r="2" spans="1:16" s="403" customFormat="1" ht="13.5" customHeight="1">
      <c r="A2" s="675" t="s">
        <v>687</v>
      </c>
      <c r="C2" s="33"/>
    </row>
    <row r="3" spans="1:16" s="479" customFormat="1" ht="13.5" customHeight="1">
      <c r="A3" s="11" t="s">
        <v>1</v>
      </c>
      <c r="C3" s="116"/>
      <c r="E3" s="480"/>
      <c r="G3" s="480"/>
      <c r="H3" s="481"/>
      <c r="I3" s="481"/>
      <c r="J3" s="481"/>
      <c r="K3" s="481"/>
      <c r="L3" s="481"/>
      <c r="M3" s="481"/>
      <c r="N3" s="481"/>
      <c r="O3" s="481"/>
      <c r="P3" s="403"/>
    </row>
    <row r="4" spans="1:16" customFormat="1" ht="12.75">
      <c r="B4" s="482"/>
      <c r="C4" s="14"/>
      <c r="D4" s="1641" t="s">
        <v>75</v>
      </c>
      <c r="E4" s="1641"/>
      <c r="F4" s="1641"/>
      <c r="G4" s="1641"/>
      <c r="H4" s="1641"/>
      <c r="I4" s="1641"/>
      <c r="J4" s="117"/>
      <c r="K4" s="1641" t="s">
        <v>76</v>
      </c>
      <c r="L4" s="1641"/>
      <c r="M4" s="1641"/>
      <c r="N4" s="1641"/>
      <c r="O4" s="1641"/>
      <c r="P4" s="1641"/>
    </row>
    <row r="5" spans="1:16">
      <c r="B5" s="25"/>
      <c r="C5" s="14"/>
      <c r="D5" s="1639">
        <v>2000</v>
      </c>
      <c r="E5" s="1639">
        <v>2005</v>
      </c>
      <c r="F5" s="1639">
        <v>2006</v>
      </c>
      <c r="G5" s="1639">
        <v>2007</v>
      </c>
      <c r="H5" s="1642">
        <v>2008</v>
      </c>
      <c r="I5" s="1639">
        <v>2009</v>
      </c>
      <c r="J5" s="126"/>
      <c r="K5" s="1642">
        <v>2010</v>
      </c>
      <c r="L5" s="1639">
        <v>2011</v>
      </c>
      <c r="M5" s="1639">
        <v>2012</v>
      </c>
      <c r="N5" s="1639">
        <v>2013</v>
      </c>
      <c r="O5" s="1639">
        <v>2014</v>
      </c>
      <c r="P5" s="1639">
        <v>2015</v>
      </c>
    </row>
    <row r="6" spans="1:16" ht="10.15" customHeight="1">
      <c r="B6" s="25"/>
      <c r="D6" s="1640"/>
      <c r="E6" s="1640"/>
      <c r="F6" s="1640"/>
      <c r="G6" s="1640"/>
      <c r="H6" s="1640"/>
      <c r="I6" s="1640"/>
      <c r="J6" s="124"/>
      <c r="K6" s="1640"/>
      <c r="L6" s="1640"/>
      <c r="M6" s="1640"/>
      <c r="N6" s="1640"/>
      <c r="O6" s="1640"/>
      <c r="P6" s="1640"/>
    </row>
    <row r="7" spans="1:16" s="186" customFormat="1" ht="10.15" customHeight="1">
      <c r="B7" s="201"/>
      <c r="C7" s="14" t="s">
        <v>50</v>
      </c>
      <c r="D7" s="483"/>
      <c r="E7" s="483"/>
      <c r="F7" s="483"/>
      <c r="G7" s="483"/>
      <c r="H7" s="484"/>
      <c r="I7" s="484"/>
      <c r="J7" s="485"/>
      <c r="K7" s="483"/>
      <c r="L7" s="21" t="s">
        <v>23</v>
      </c>
      <c r="M7" s="21" t="s">
        <v>23</v>
      </c>
      <c r="N7" s="21" t="s">
        <v>23</v>
      </c>
      <c r="O7" s="21" t="s">
        <v>688</v>
      </c>
      <c r="P7" s="21" t="s">
        <v>458</v>
      </c>
    </row>
    <row r="8" spans="1:16" ht="12.75">
      <c r="B8" s="687" t="s">
        <v>459</v>
      </c>
      <c r="C8" s="33"/>
      <c r="D8" s="120"/>
      <c r="E8" s="482"/>
      <c r="F8" s="482"/>
      <c r="G8" s="25"/>
      <c r="H8" s="122"/>
      <c r="I8" s="122"/>
      <c r="J8" s="122"/>
      <c r="K8" s="25"/>
    </row>
    <row r="9" spans="1:16">
      <c r="B9" s="692" t="s">
        <v>689</v>
      </c>
      <c r="C9" s="3" t="s">
        <v>460</v>
      </c>
      <c r="D9" s="59">
        <v>18.100000000000001</v>
      </c>
      <c r="E9" s="59">
        <v>16.5</v>
      </c>
      <c r="F9" s="59">
        <v>16.3</v>
      </c>
      <c r="G9" s="59">
        <v>16.8</v>
      </c>
      <c r="H9" s="124">
        <v>16.3</v>
      </c>
      <c r="I9" s="124">
        <v>16.5</v>
      </c>
      <c r="J9" s="124"/>
      <c r="K9" s="59">
        <v>16.100000000000001</v>
      </c>
      <c r="L9" s="692">
        <v>16.7</v>
      </c>
      <c r="M9" s="692">
        <v>16.5</v>
      </c>
      <c r="N9" s="692">
        <v>17.100000000000001</v>
      </c>
      <c r="O9" s="692">
        <v>18.399999999999999</v>
      </c>
      <c r="P9" s="692">
        <v>19.600000000000001</v>
      </c>
    </row>
    <row r="10" spans="1:16" ht="12.75" customHeight="1">
      <c r="B10" s="692" t="s">
        <v>461</v>
      </c>
      <c r="C10" s="3" t="s">
        <v>460</v>
      </c>
      <c r="D10" s="124" t="s">
        <v>30</v>
      </c>
      <c r="E10" s="124" t="s">
        <v>30</v>
      </c>
      <c r="F10" s="124" t="s">
        <v>30</v>
      </c>
      <c r="G10" s="124" t="s">
        <v>30</v>
      </c>
      <c r="H10" s="124" t="s">
        <v>30</v>
      </c>
      <c r="I10" s="124" t="s">
        <v>30</v>
      </c>
      <c r="J10" s="124"/>
      <c r="K10" s="124" t="s">
        <v>30</v>
      </c>
      <c r="L10" s="124">
        <v>16.2</v>
      </c>
      <c r="M10" s="124">
        <v>15.9</v>
      </c>
      <c r="N10" s="124">
        <v>16.7</v>
      </c>
      <c r="O10" s="125">
        <v>17.600000000000001</v>
      </c>
      <c r="P10" s="125">
        <v>18.8</v>
      </c>
    </row>
    <row r="11" spans="1:16" ht="12.75" customHeight="1">
      <c r="B11" s="692" t="s">
        <v>462</v>
      </c>
      <c r="C11" s="3">
        <v>3</v>
      </c>
      <c r="D11" s="124">
        <v>7.1</v>
      </c>
      <c r="E11" s="124">
        <v>5.5</v>
      </c>
      <c r="F11" s="124">
        <v>5.3</v>
      </c>
      <c r="G11" s="124">
        <v>5.2</v>
      </c>
      <c r="H11" s="124">
        <v>4.9000000000000004</v>
      </c>
      <c r="I11" s="124">
        <v>4.8</v>
      </c>
      <c r="J11" s="124"/>
      <c r="K11" s="124" t="s">
        <v>88</v>
      </c>
      <c r="L11" s="124">
        <v>5.0999999999999996</v>
      </c>
      <c r="M11" s="124">
        <v>4.9000000000000004</v>
      </c>
      <c r="N11" s="124">
        <v>4.8</v>
      </c>
      <c r="O11" s="125">
        <v>4.9000000000000004</v>
      </c>
      <c r="P11" s="125">
        <v>5</v>
      </c>
    </row>
    <row r="12" spans="1:16" ht="6" customHeight="1">
      <c r="B12" s="692"/>
      <c r="D12" s="124"/>
      <c r="E12" s="124"/>
      <c r="F12" s="124"/>
      <c r="G12" s="124"/>
      <c r="H12" s="124"/>
      <c r="I12" s="124"/>
      <c r="J12" s="124"/>
      <c r="K12" s="124"/>
      <c r="L12" s="125"/>
      <c r="M12" s="692"/>
      <c r="N12" s="692"/>
      <c r="O12" s="125"/>
      <c r="P12" s="125"/>
    </row>
    <row r="13" spans="1:16">
      <c r="B13" s="687" t="s">
        <v>463</v>
      </c>
      <c r="C13" s="33"/>
      <c r="D13" s="124"/>
      <c r="E13" s="124"/>
      <c r="F13" s="124"/>
      <c r="G13" s="124"/>
      <c r="H13" s="124"/>
      <c r="I13" s="124"/>
      <c r="J13" s="124"/>
      <c r="K13" s="124"/>
      <c r="L13" s="125"/>
      <c r="M13" s="692"/>
      <c r="N13" s="692"/>
      <c r="O13" s="125"/>
      <c r="P13" s="125"/>
    </row>
    <row r="14" spans="1:16">
      <c r="B14" s="692" t="s">
        <v>689</v>
      </c>
      <c r="C14" s="3" t="s">
        <v>460</v>
      </c>
      <c r="D14" s="124">
        <v>23.3</v>
      </c>
      <c r="E14" s="124">
        <v>22.5</v>
      </c>
      <c r="F14" s="124">
        <v>22</v>
      </c>
      <c r="G14" s="124">
        <v>21.9</v>
      </c>
      <c r="H14" s="124">
        <v>21.6</v>
      </c>
      <c r="I14" s="124">
        <v>21.4</v>
      </c>
      <c r="J14" s="124"/>
      <c r="K14" s="124">
        <v>20.9</v>
      </c>
      <c r="L14" s="125">
        <v>21</v>
      </c>
      <c r="M14" s="692">
        <v>20.9</v>
      </c>
      <c r="N14" s="692">
        <v>20.8</v>
      </c>
      <c r="O14" s="125">
        <v>20.9</v>
      </c>
      <c r="P14" s="125">
        <v>21</v>
      </c>
    </row>
    <row r="15" spans="1:16" ht="12.75" customHeight="1">
      <c r="B15" s="692" t="s">
        <v>461</v>
      </c>
      <c r="C15" s="3" t="s">
        <v>460</v>
      </c>
      <c r="D15" s="124" t="s">
        <v>30</v>
      </c>
      <c r="E15" s="124" t="s">
        <v>30</v>
      </c>
      <c r="F15" s="124" t="s">
        <v>30</v>
      </c>
      <c r="G15" s="124" t="s">
        <v>30</v>
      </c>
      <c r="H15" s="124" t="s">
        <v>30</v>
      </c>
      <c r="I15" s="124" t="s">
        <v>30</v>
      </c>
      <c r="J15" s="124"/>
      <c r="K15" s="124" t="s">
        <v>30</v>
      </c>
      <c r="L15" s="124">
        <v>20.5</v>
      </c>
      <c r="M15" s="124">
        <v>20.5</v>
      </c>
      <c r="N15" s="124">
        <v>20.399999999999999</v>
      </c>
      <c r="O15" s="125">
        <v>20.3</v>
      </c>
      <c r="P15" s="125">
        <v>20.399999999999999</v>
      </c>
    </row>
    <row r="16" spans="1:16" ht="12.6" customHeight="1">
      <c r="B16" s="692" t="s">
        <v>462</v>
      </c>
      <c r="C16" s="3">
        <v>3</v>
      </c>
      <c r="D16" s="124">
        <v>16.8</v>
      </c>
      <c r="E16" s="124">
        <v>13.4</v>
      </c>
      <c r="F16" s="124">
        <v>12.8</v>
      </c>
      <c r="G16" s="124">
        <v>12.4</v>
      </c>
      <c r="H16" s="124">
        <v>12</v>
      </c>
      <c r="I16" s="124">
        <v>11.6</v>
      </c>
      <c r="J16" s="124"/>
      <c r="K16" s="124" t="s">
        <v>88</v>
      </c>
      <c r="L16" s="124">
        <v>11.7</v>
      </c>
      <c r="M16" s="124">
        <v>11.5</v>
      </c>
      <c r="N16" s="124">
        <v>11.3</v>
      </c>
      <c r="O16" s="125">
        <v>11.1</v>
      </c>
      <c r="P16" s="125">
        <v>11</v>
      </c>
    </row>
    <row r="17" spans="2:16" ht="6" customHeight="1">
      <c r="B17" s="692"/>
      <c r="D17" s="124"/>
      <c r="E17" s="124"/>
      <c r="F17" s="124"/>
      <c r="G17" s="124"/>
      <c r="H17" s="124"/>
      <c r="I17" s="124"/>
      <c r="J17" s="124"/>
      <c r="K17" s="124"/>
      <c r="L17" s="125"/>
      <c r="M17" s="125"/>
      <c r="N17" s="125"/>
      <c r="O17" s="125"/>
      <c r="P17" s="125"/>
    </row>
    <row r="18" spans="2:16">
      <c r="B18" s="687" t="s">
        <v>42</v>
      </c>
      <c r="C18" s="33"/>
      <c r="D18" s="124"/>
      <c r="E18" s="124"/>
      <c r="F18" s="124"/>
      <c r="G18" s="124"/>
      <c r="H18" s="124"/>
      <c r="I18" s="124"/>
      <c r="J18" s="124"/>
      <c r="K18" s="124"/>
      <c r="L18" s="125"/>
      <c r="M18" s="125"/>
      <c r="N18" s="125"/>
      <c r="O18" s="125"/>
      <c r="P18" s="125"/>
    </row>
    <row r="19" spans="2:16">
      <c r="B19" s="692" t="s">
        <v>689</v>
      </c>
      <c r="C19" s="3" t="s">
        <v>460</v>
      </c>
      <c r="D19" s="124" t="s">
        <v>30</v>
      </c>
      <c r="E19" s="124" t="s">
        <v>30</v>
      </c>
      <c r="F19" s="124" t="s">
        <v>30</v>
      </c>
      <c r="G19" s="124" t="s">
        <v>30</v>
      </c>
      <c r="H19" s="124" t="s">
        <v>30</v>
      </c>
      <c r="I19" s="124" t="s">
        <v>30</v>
      </c>
      <c r="J19" s="124"/>
      <c r="K19" s="124" t="s">
        <v>690</v>
      </c>
      <c r="L19" s="125">
        <v>21.9</v>
      </c>
      <c r="M19" s="125">
        <v>21.4</v>
      </c>
      <c r="N19" s="125">
        <v>21.9</v>
      </c>
      <c r="O19" s="125">
        <v>21.7</v>
      </c>
      <c r="P19" s="125">
        <v>22</v>
      </c>
    </row>
    <row r="20" spans="2:16" ht="12.75" customHeight="1">
      <c r="B20" s="692" t="s">
        <v>461</v>
      </c>
      <c r="C20" s="3" t="s">
        <v>460</v>
      </c>
      <c r="D20" s="124" t="s">
        <v>30</v>
      </c>
      <c r="E20" s="124" t="s">
        <v>30</v>
      </c>
      <c r="F20" s="124" t="s">
        <v>30</v>
      </c>
      <c r="G20" s="124" t="s">
        <v>30</v>
      </c>
      <c r="H20" s="124" t="s">
        <v>30</v>
      </c>
      <c r="I20" s="124" t="s">
        <v>30</v>
      </c>
      <c r="J20" s="124"/>
      <c r="K20" s="124" t="s">
        <v>30</v>
      </c>
      <c r="L20" s="124">
        <v>21.3</v>
      </c>
      <c r="M20" s="124">
        <v>20.6</v>
      </c>
      <c r="N20" s="124">
        <v>21.2</v>
      </c>
      <c r="O20" s="125">
        <v>20.8</v>
      </c>
      <c r="P20" s="125">
        <v>20.9</v>
      </c>
    </row>
    <row r="21" spans="2:16" ht="12.75" customHeight="1">
      <c r="B21" s="692" t="s">
        <v>462</v>
      </c>
      <c r="C21" s="3">
        <v>3</v>
      </c>
      <c r="D21" s="124" t="s">
        <v>30</v>
      </c>
      <c r="E21" s="124" t="s">
        <v>30</v>
      </c>
      <c r="F21" s="124" t="s">
        <v>30</v>
      </c>
      <c r="G21" s="124" t="s">
        <v>30</v>
      </c>
      <c r="H21" s="124" t="s">
        <v>30</v>
      </c>
      <c r="I21" s="124" t="s">
        <v>30</v>
      </c>
      <c r="J21" s="124"/>
      <c r="K21" s="124" t="s">
        <v>30</v>
      </c>
      <c r="L21" s="124">
        <v>12.5</v>
      </c>
      <c r="M21" s="124">
        <v>11.7</v>
      </c>
      <c r="N21" s="124">
        <v>11.8</v>
      </c>
      <c r="O21" s="125">
        <v>11.2</v>
      </c>
      <c r="P21" s="125">
        <v>11.2</v>
      </c>
    </row>
    <row r="22" spans="2:16" ht="6" customHeight="1">
      <c r="B22" s="692"/>
      <c r="D22" s="124"/>
      <c r="E22" s="124"/>
      <c r="F22" s="124"/>
      <c r="G22" s="124"/>
      <c r="H22" s="124"/>
      <c r="I22" s="124"/>
      <c r="J22" s="124"/>
      <c r="K22" s="124"/>
      <c r="L22" s="125"/>
      <c r="M22" s="125"/>
      <c r="N22" s="125"/>
      <c r="O22" s="125"/>
      <c r="P22" s="125"/>
    </row>
    <row r="23" spans="2:16">
      <c r="B23" s="687" t="s">
        <v>83</v>
      </c>
      <c r="C23" s="33"/>
      <c r="D23" s="124"/>
      <c r="E23" s="124"/>
      <c r="F23" s="124"/>
      <c r="G23" s="124"/>
      <c r="H23" s="124"/>
      <c r="I23" s="124"/>
      <c r="J23" s="124"/>
      <c r="K23" s="124"/>
      <c r="L23" s="125"/>
      <c r="M23" s="125"/>
      <c r="N23" s="125"/>
      <c r="O23" s="125"/>
      <c r="P23" s="125"/>
    </row>
    <row r="24" spans="2:16">
      <c r="B24" s="692" t="s">
        <v>689</v>
      </c>
      <c r="C24" s="3" t="s">
        <v>460</v>
      </c>
      <c r="D24" s="124" t="s">
        <v>30</v>
      </c>
      <c r="E24" s="124" t="s">
        <v>30</v>
      </c>
      <c r="F24" s="124" t="s">
        <v>30</v>
      </c>
      <c r="G24" s="124" t="s">
        <v>30</v>
      </c>
      <c r="H24" s="124" t="s">
        <v>30</v>
      </c>
      <c r="I24" s="124" t="s">
        <v>30</v>
      </c>
      <c r="J24" s="124"/>
      <c r="K24" s="124" t="s">
        <v>690</v>
      </c>
      <c r="L24" s="125">
        <v>21</v>
      </c>
      <c r="M24" s="125">
        <v>20.9</v>
      </c>
      <c r="N24" s="125">
        <v>20.9</v>
      </c>
      <c r="O24" s="125">
        <v>21</v>
      </c>
      <c r="P24" s="125">
        <v>21.1</v>
      </c>
    </row>
    <row r="25" spans="2:16" ht="12.75" customHeight="1">
      <c r="B25" s="692" t="s">
        <v>461</v>
      </c>
      <c r="C25" s="3" t="s">
        <v>460</v>
      </c>
      <c r="D25" s="124" t="s">
        <v>30</v>
      </c>
      <c r="E25" s="124" t="s">
        <v>30</v>
      </c>
      <c r="F25" s="124" t="s">
        <v>30</v>
      </c>
      <c r="G25" s="124" t="s">
        <v>30</v>
      </c>
      <c r="H25" s="124" t="s">
        <v>30</v>
      </c>
      <c r="I25" s="124" t="s">
        <v>30</v>
      </c>
      <c r="J25" s="124"/>
      <c r="K25" s="124" t="s">
        <v>30</v>
      </c>
      <c r="L25" s="124">
        <v>20.5</v>
      </c>
      <c r="M25" s="124">
        <v>20.5</v>
      </c>
      <c r="N25" s="124">
        <v>20.5</v>
      </c>
      <c r="O25" s="125">
        <v>20.3</v>
      </c>
      <c r="P25" s="125">
        <v>20.5</v>
      </c>
    </row>
    <row r="26" spans="2:16" ht="12.75" customHeight="1">
      <c r="B26" s="692" t="s">
        <v>462</v>
      </c>
      <c r="C26" s="3">
        <v>3</v>
      </c>
      <c r="D26" s="124" t="s">
        <v>30</v>
      </c>
      <c r="E26" s="124" t="s">
        <v>30</v>
      </c>
      <c r="F26" s="124" t="s">
        <v>30</v>
      </c>
      <c r="G26" s="124" t="s">
        <v>30</v>
      </c>
      <c r="H26" s="124" t="s">
        <v>30</v>
      </c>
      <c r="I26" s="124" t="s">
        <v>30</v>
      </c>
      <c r="J26" s="124"/>
      <c r="K26" s="124" t="s">
        <v>30</v>
      </c>
      <c r="L26" s="124">
        <v>11.7</v>
      </c>
      <c r="M26" s="124">
        <v>11.4</v>
      </c>
      <c r="N26" s="124">
        <v>11.2</v>
      </c>
      <c r="O26" s="125">
        <v>11</v>
      </c>
      <c r="P26" s="125">
        <v>11</v>
      </c>
    </row>
    <row r="27" spans="2:16" ht="6" customHeight="1">
      <c r="B27" s="692"/>
      <c r="D27" s="124"/>
      <c r="E27" s="124"/>
      <c r="F27" s="124"/>
      <c r="G27" s="124"/>
      <c r="H27" s="124"/>
      <c r="I27" s="124"/>
      <c r="J27" s="124"/>
      <c r="K27" s="124"/>
      <c r="L27" s="125"/>
      <c r="M27" s="125"/>
      <c r="N27" s="125"/>
      <c r="O27" s="125"/>
      <c r="P27" s="125"/>
    </row>
    <row r="28" spans="2:16">
      <c r="B28" s="687" t="s">
        <v>44</v>
      </c>
      <c r="C28" s="33"/>
      <c r="D28" s="124"/>
      <c r="E28" s="124"/>
      <c r="F28" s="124"/>
      <c r="G28" s="124"/>
      <c r="H28" s="124"/>
      <c r="I28" s="124"/>
      <c r="J28" s="124"/>
      <c r="K28" s="124"/>
      <c r="L28" s="125"/>
      <c r="M28" s="125"/>
      <c r="N28" s="125"/>
      <c r="O28" s="125"/>
      <c r="P28" s="125"/>
    </row>
    <row r="29" spans="2:16">
      <c r="B29" s="692" t="s">
        <v>689</v>
      </c>
      <c r="C29" s="3" t="s">
        <v>460</v>
      </c>
      <c r="D29" s="124">
        <v>17.2</v>
      </c>
      <c r="E29" s="124">
        <v>16.7</v>
      </c>
      <c r="F29" s="124">
        <v>16.600000000000001</v>
      </c>
      <c r="G29" s="124">
        <v>16.5</v>
      </c>
      <c r="H29" s="124">
        <v>16.2</v>
      </c>
      <c r="I29" s="124">
        <v>15.9</v>
      </c>
      <c r="J29" s="124"/>
      <c r="K29" s="124">
        <v>15.6</v>
      </c>
      <c r="L29" s="125">
        <v>15.5</v>
      </c>
      <c r="M29" s="125">
        <v>15.4</v>
      </c>
      <c r="N29" s="125">
        <v>15.4</v>
      </c>
      <c r="O29" s="125">
        <v>15.5</v>
      </c>
      <c r="P29" s="125">
        <v>15.8</v>
      </c>
    </row>
    <row r="30" spans="2:16" ht="12.75" customHeight="1">
      <c r="B30" s="692" t="s">
        <v>461</v>
      </c>
      <c r="C30" s="3" t="s">
        <v>460</v>
      </c>
      <c r="D30" s="124" t="s">
        <v>30</v>
      </c>
      <c r="E30" s="124" t="s">
        <v>30</v>
      </c>
      <c r="F30" s="124" t="s">
        <v>30</v>
      </c>
      <c r="G30" s="124" t="s">
        <v>30</v>
      </c>
      <c r="H30" s="124" t="s">
        <v>30</v>
      </c>
      <c r="I30" s="124" t="s">
        <v>30</v>
      </c>
      <c r="J30" s="124"/>
      <c r="K30" s="124" t="s">
        <v>30</v>
      </c>
      <c r="L30" s="124">
        <v>15</v>
      </c>
      <c r="M30" s="124">
        <v>14.9</v>
      </c>
      <c r="N30" s="124">
        <v>14.8</v>
      </c>
      <c r="O30" s="125">
        <v>14.9</v>
      </c>
      <c r="P30" s="125">
        <v>15.1</v>
      </c>
    </row>
    <row r="31" spans="2:16" ht="12.75" customHeight="1">
      <c r="B31" s="692" t="s">
        <v>462</v>
      </c>
      <c r="C31" s="3">
        <v>3</v>
      </c>
      <c r="D31" s="124">
        <v>14.5</v>
      </c>
      <c r="E31" s="124">
        <v>12.2</v>
      </c>
      <c r="F31" s="124">
        <v>11.7</v>
      </c>
      <c r="G31" s="124">
        <v>11.4</v>
      </c>
      <c r="H31" s="124">
        <v>11</v>
      </c>
      <c r="I31" s="124">
        <v>10.7</v>
      </c>
      <c r="J31" s="124"/>
      <c r="K31" s="124" t="s">
        <v>88</v>
      </c>
      <c r="L31" s="124">
        <v>10.6</v>
      </c>
      <c r="M31" s="124">
        <v>10.5</v>
      </c>
      <c r="N31" s="124">
        <v>10.3</v>
      </c>
      <c r="O31" s="125">
        <v>10.4</v>
      </c>
      <c r="P31" s="125">
        <v>10.6</v>
      </c>
    </row>
    <row r="32" spans="2:16" ht="6" customHeight="1">
      <c r="B32" s="692"/>
      <c r="D32" s="124"/>
      <c r="E32" s="124"/>
      <c r="F32" s="124"/>
      <c r="G32" s="124"/>
      <c r="H32" s="124"/>
      <c r="I32" s="124"/>
      <c r="J32" s="124"/>
      <c r="K32" s="124"/>
      <c r="L32" s="125"/>
      <c r="M32" s="125"/>
      <c r="N32" s="125"/>
      <c r="O32" s="125"/>
      <c r="P32" s="125"/>
    </row>
    <row r="33" spans="2:16">
      <c r="B33" s="687" t="s">
        <v>45</v>
      </c>
      <c r="C33" s="33"/>
      <c r="D33" s="124"/>
      <c r="E33" s="124"/>
      <c r="F33" s="124"/>
      <c r="G33" s="124"/>
      <c r="H33" s="124"/>
      <c r="I33" s="124"/>
      <c r="J33" s="124"/>
      <c r="K33" s="124"/>
      <c r="L33" s="125"/>
      <c r="M33" s="125"/>
      <c r="N33" s="125"/>
      <c r="O33" s="125"/>
      <c r="P33" s="125"/>
    </row>
    <row r="34" spans="2:16">
      <c r="B34" s="692" t="s">
        <v>689</v>
      </c>
      <c r="C34" s="3" t="s">
        <v>460</v>
      </c>
      <c r="D34" s="124" t="s">
        <v>30</v>
      </c>
      <c r="E34" s="124" t="s">
        <v>30</v>
      </c>
      <c r="F34" s="124" t="s">
        <v>30</v>
      </c>
      <c r="G34" s="124" t="s">
        <v>30</v>
      </c>
      <c r="H34" s="124" t="s">
        <v>30</v>
      </c>
      <c r="I34" s="124" t="s">
        <v>30</v>
      </c>
      <c r="J34" s="124"/>
      <c r="K34" s="124" t="s">
        <v>30</v>
      </c>
      <c r="L34" s="125">
        <v>15.6</v>
      </c>
      <c r="M34" s="125">
        <v>15.5</v>
      </c>
      <c r="N34" s="125">
        <v>15.9</v>
      </c>
      <c r="O34" s="125">
        <v>15.9</v>
      </c>
      <c r="P34" s="125">
        <v>16.3</v>
      </c>
    </row>
    <row r="35" spans="2:16" ht="12.75" customHeight="1">
      <c r="B35" s="692" t="s">
        <v>461</v>
      </c>
      <c r="C35" s="3" t="s">
        <v>460</v>
      </c>
      <c r="D35" s="124" t="s">
        <v>30</v>
      </c>
      <c r="E35" s="124" t="s">
        <v>30</v>
      </c>
      <c r="F35" s="124" t="s">
        <v>30</v>
      </c>
      <c r="G35" s="124" t="s">
        <v>30</v>
      </c>
      <c r="H35" s="124" t="s">
        <v>30</v>
      </c>
      <c r="I35" s="124" t="s">
        <v>30</v>
      </c>
      <c r="J35" s="124"/>
      <c r="K35" s="124" t="s">
        <v>30</v>
      </c>
      <c r="L35" s="124">
        <v>14.8</v>
      </c>
      <c r="M35" s="124">
        <v>14.8</v>
      </c>
      <c r="N35" s="124">
        <v>15.1</v>
      </c>
      <c r="O35" s="125">
        <v>15</v>
      </c>
      <c r="P35" s="125">
        <v>15.4</v>
      </c>
    </row>
    <row r="36" spans="2:16" ht="12.75" customHeight="1">
      <c r="B36" s="692" t="s">
        <v>462</v>
      </c>
      <c r="C36" s="3">
        <v>3</v>
      </c>
      <c r="D36" s="124" t="s">
        <v>30</v>
      </c>
      <c r="E36" s="124" t="s">
        <v>30</v>
      </c>
      <c r="F36" s="124" t="s">
        <v>30</v>
      </c>
      <c r="G36" s="124" t="s">
        <v>30</v>
      </c>
      <c r="H36" s="124" t="s">
        <v>30</v>
      </c>
      <c r="I36" s="124" t="s">
        <v>30</v>
      </c>
      <c r="J36" s="124"/>
      <c r="K36" s="124" t="s">
        <v>30</v>
      </c>
      <c r="L36" s="124">
        <v>10.6</v>
      </c>
      <c r="M36" s="124">
        <v>10.6</v>
      </c>
      <c r="N36" s="124">
        <v>10.7</v>
      </c>
      <c r="O36" s="125">
        <v>10.6</v>
      </c>
      <c r="P36" s="125">
        <v>10.9</v>
      </c>
    </row>
    <row r="37" spans="2:16" ht="6" customHeight="1">
      <c r="B37" s="692"/>
      <c r="D37" s="124"/>
      <c r="E37" s="124"/>
      <c r="F37" s="124"/>
      <c r="G37" s="124"/>
      <c r="H37" s="124"/>
      <c r="I37" s="124"/>
      <c r="J37" s="124"/>
      <c r="K37" s="124"/>
      <c r="L37" s="125"/>
      <c r="M37" s="125"/>
      <c r="N37" s="125"/>
      <c r="O37" s="125"/>
      <c r="P37" s="125"/>
    </row>
    <row r="38" spans="2:16">
      <c r="B38" s="687" t="s">
        <v>84</v>
      </c>
      <c r="C38" s="33"/>
      <c r="D38" s="124"/>
      <c r="E38" s="124"/>
      <c r="F38" s="124"/>
      <c r="G38" s="124"/>
      <c r="H38" s="124"/>
      <c r="I38" s="124"/>
      <c r="J38" s="124"/>
      <c r="K38" s="124"/>
      <c r="L38" s="125"/>
      <c r="M38" s="125"/>
      <c r="N38" s="125"/>
      <c r="O38" s="125"/>
      <c r="P38" s="125"/>
    </row>
    <row r="39" spans="2:16">
      <c r="B39" s="692" t="s">
        <v>689</v>
      </c>
      <c r="C39" s="3" t="s">
        <v>460</v>
      </c>
      <c r="D39" s="124" t="s">
        <v>30</v>
      </c>
      <c r="E39" s="124" t="s">
        <v>30</v>
      </c>
      <c r="F39" s="124" t="s">
        <v>30</v>
      </c>
      <c r="G39" s="124" t="s">
        <v>30</v>
      </c>
      <c r="H39" s="124" t="s">
        <v>30</v>
      </c>
      <c r="I39" s="124" t="s">
        <v>30</v>
      </c>
      <c r="J39" s="124"/>
      <c r="K39" s="124" t="s">
        <v>30</v>
      </c>
      <c r="L39" s="125">
        <v>15.6</v>
      </c>
      <c r="M39" s="125">
        <v>15.5</v>
      </c>
      <c r="N39" s="125">
        <v>15.7</v>
      </c>
      <c r="O39" s="125">
        <v>15.8</v>
      </c>
      <c r="P39" s="125">
        <v>16.100000000000001</v>
      </c>
    </row>
    <row r="40" spans="2:16" ht="12.75" customHeight="1">
      <c r="B40" s="692" t="s">
        <v>461</v>
      </c>
      <c r="C40" s="3" t="s">
        <v>460</v>
      </c>
      <c r="D40" s="124" t="s">
        <v>30</v>
      </c>
      <c r="E40" s="124" t="s">
        <v>30</v>
      </c>
      <c r="F40" s="124" t="s">
        <v>30</v>
      </c>
      <c r="G40" s="124" t="s">
        <v>30</v>
      </c>
      <c r="H40" s="124" t="s">
        <v>30</v>
      </c>
      <c r="I40" s="124" t="s">
        <v>30</v>
      </c>
      <c r="J40" s="124"/>
      <c r="K40" s="124" t="s">
        <v>30</v>
      </c>
      <c r="L40" s="124">
        <v>14.9</v>
      </c>
      <c r="M40" s="124">
        <v>14.9</v>
      </c>
      <c r="N40" s="124">
        <v>15</v>
      </c>
      <c r="O40" s="125">
        <v>15</v>
      </c>
      <c r="P40" s="125">
        <v>15.3</v>
      </c>
    </row>
    <row r="41" spans="2:16" ht="12.75" customHeight="1">
      <c r="B41" s="692" t="s">
        <v>462</v>
      </c>
      <c r="C41" s="3">
        <v>3</v>
      </c>
      <c r="D41" s="124" t="s">
        <v>30</v>
      </c>
      <c r="E41" s="124" t="s">
        <v>30</v>
      </c>
      <c r="F41" s="124" t="s">
        <v>30</v>
      </c>
      <c r="G41" s="124" t="s">
        <v>30</v>
      </c>
      <c r="H41" s="124" t="s">
        <v>30</v>
      </c>
      <c r="I41" s="124" t="s">
        <v>30</v>
      </c>
      <c r="J41" s="124"/>
      <c r="K41" s="124" t="s">
        <v>30</v>
      </c>
      <c r="L41" s="124">
        <v>10.6</v>
      </c>
      <c r="M41" s="124">
        <v>10.5</v>
      </c>
      <c r="N41" s="124">
        <v>10.6</v>
      </c>
      <c r="O41" s="125">
        <v>10.5</v>
      </c>
      <c r="P41" s="125">
        <v>10.8</v>
      </c>
    </row>
    <row r="42" spans="2:16" ht="6" customHeight="1">
      <c r="B42" s="692"/>
      <c r="D42" s="124"/>
      <c r="E42" s="124"/>
      <c r="F42" s="124"/>
      <c r="G42" s="124"/>
      <c r="H42" s="124"/>
      <c r="I42" s="124"/>
      <c r="J42" s="124"/>
      <c r="K42" s="124"/>
      <c r="L42" s="125"/>
      <c r="M42" s="125"/>
      <c r="N42" s="125"/>
      <c r="O42" s="125"/>
      <c r="P42" s="125"/>
    </row>
    <row r="43" spans="2:16" ht="13.5" customHeight="1">
      <c r="B43" s="687" t="s">
        <v>464</v>
      </c>
      <c r="C43" s="33">
        <v>5</v>
      </c>
      <c r="D43" s="124"/>
      <c r="E43" s="124"/>
      <c r="F43" s="124"/>
      <c r="G43" s="124"/>
      <c r="H43" s="124"/>
      <c r="I43" s="124"/>
      <c r="J43" s="124"/>
      <c r="K43" s="124"/>
      <c r="L43" s="125"/>
      <c r="M43" s="125"/>
      <c r="N43" s="125"/>
      <c r="O43" s="125"/>
      <c r="P43" s="125"/>
    </row>
    <row r="44" spans="2:16" ht="13.5" customHeight="1">
      <c r="B44" s="692" t="s">
        <v>689</v>
      </c>
      <c r="C44" s="3" t="s">
        <v>460</v>
      </c>
      <c r="D44" s="124">
        <v>6.8</v>
      </c>
      <c r="E44" s="124">
        <v>6.4</v>
      </c>
      <c r="F44" s="124">
        <v>6.4</v>
      </c>
      <c r="G44" s="124">
        <v>6.4</v>
      </c>
      <c r="H44" s="124">
        <v>6.3</v>
      </c>
      <c r="I44" s="124">
        <v>6.3</v>
      </c>
      <c r="J44" s="124"/>
      <c r="K44" s="124">
        <v>6.4</v>
      </c>
      <c r="L44" s="125">
        <v>6.3</v>
      </c>
      <c r="M44" s="125">
        <v>6.3</v>
      </c>
      <c r="N44" s="125">
        <v>5.9</v>
      </c>
      <c r="O44" s="125">
        <v>5.9</v>
      </c>
      <c r="P44" s="125">
        <v>6.1</v>
      </c>
    </row>
    <row r="45" spans="2:16" ht="12.75" customHeight="1">
      <c r="B45" s="692" t="s">
        <v>461</v>
      </c>
      <c r="C45" s="3" t="s">
        <v>460</v>
      </c>
      <c r="D45" s="124" t="s">
        <v>30</v>
      </c>
      <c r="E45" s="124" t="s">
        <v>30</v>
      </c>
      <c r="F45" s="124" t="s">
        <v>30</v>
      </c>
      <c r="G45" s="124" t="s">
        <v>30</v>
      </c>
      <c r="H45" s="124" t="s">
        <v>30</v>
      </c>
      <c r="I45" s="124" t="s">
        <v>30</v>
      </c>
      <c r="J45" s="124"/>
      <c r="K45" s="124" t="s">
        <v>30</v>
      </c>
      <c r="L45" s="124">
        <v>5.9</v>
      </c>
      <c r="M45" s="124">
        <v>5.8</v>
      </c>
      <c r="N45" s="124">
        <v>5.4</v>
      </c>
      <c r="O45" s="125">
        <v>5.5</v>
      </c>
      <c r="P45" s="125">
        <v>5.5</v>
      </c>
    </row>
    <row r="46" spans="2:16" ht="12.75" customHeight="1">
      <c r="B46" s="692" t="s">
        <v>462</v>
      </c>
      <c r="C46" s="3">
        <v>3</v>
      </c>
      <c r="D46" s="124">
        <v>3.2</v>
      </c>
      <c r="E46" s="124">
        <v>2.4</v>
      </c>
      <c r="F46" s="124">
        <v>2.2999999999999998</v>
      </c>
      <c r="G46" s="124">
        <v>2.2000000000000002</v>
      </c>
      <c r="H46" s="124">
        <v>2.1</v>
      </c>
      <c r="I46" s="124">
        <v>2</v>
      </c>
      <c r="J46" s="124"/>
      <c r="K46" s="124" t="s">
        <v>88</v>
      </c>
      <c r="L46" s="124">
        <v>2.1</v>
      </c>
      <c r="M46" s="124">
        <v>2.1</v>
      </c>
      <c r="N46" s="124">
        <v>2</v>
      </c>
      <c r="O46" s="125">
        <v>2</v>
      </c>
      <c r="P46" s="125">
        <v>2</v>
      </c>
    </row>
    <row r="47" spans="2:16" ht="6" customHeight="1">
      <c r="B47" s="692"/>
      <c r="D47" s="124"/>
      <c r="E47" s="124"/>
      <c r="F47" s="124"/>
      <c r="G47" s="124"/>
      <c r="H47" s="124"/>
      <c r="I47" s="124"/>
      <c r="J47" s="124"/>
      <c r="K47" s="124"/>
      <c r="L47" s="125"/>
      <c r="M47" s="125"/>
      <c r="N47" s="125"/>
      <c r="O47" s="125"/>
      <c r="P47" s="125"/>
    </row>
    <row r="48" spans="2:16" ht="12.75" customHeight="1">
      <c r="B48" s="687" t="s">
        <v>89</v>
      </c>
      <c r="C48" s="33"/>
      <c r="D48" s="124"/>
      <c r="E48" s="124"/>
      <c r="F48" s="124"/>
      <c r="G48" s="124"/>
      <c r="H48" s="124"/>
      <c r="I48" s="124"/>
      <c r="J48" s="124"/>
      <c r="K48" s="124"/>
      <c r="L48" s="125"/>
      <c r="M48" s="125"/>
      <c r="N48" s="125"/>
      <c r="O48" s="125"/>
      <c r="P48" s="125"/>
    </row>
    <row r="49" spans="1:16" ht="12.75" customHeight="1">
      <c r="B49" s="692" t="s">
        <v>689</v>
      </c>
      <c r="C49" s="3" t="s">
        <v>460</v>
      </c>
      <c r="D49" s="124" t="s">
        <v>30</v>
      </c>
      <c r="E49" s="124">
        <v>15.1</v>
      </c>
      <c r="F49" s="124">
        <v>14.7</v>
      </c>
      <c r="G49" s="124">
        <v>15.1</v>
      </c>
      <c r="H49" s="124">
        <v>14.7</v>
      </c>
      <c r="I49" s="124">
        <v>14.2</v>
      </c>
      <c r="J49" s="124"/>
      <c r="K49" s="124">
        <v>15.9</v>
      </c>
      <c r="L49" s="125">
        <v>15.9</v>
      </c>
      <c r="M49" s="125">
        <v>16.100000000000001</v>
      </c>
      <c r="N49" s="125">
        <v>16.8</v>
      </c>
      <c r="O49" s="125">
        <v>16.899999999999999</v>
      </c>
      <c r="P49" s="125">
        <v>17.399999999999999</v>
      </c>
    </row>
    <row r="50" spans="1:16" ht="12.75" customHeight="1">
      <c r="B50" s="692" t="s">
        <v>461</v>
      </c>
      <c r="C50" s="3" t="s">
        <v>460</v>
      </c>
      <c r="D50" s="124" t="s">
        <v>30</v>
      </c>
      <c r="E50" s="124" t="s">
        <v>30</v>
      </c>
      <c r="F50" s="124" t="s">
        <v>30</v>
      </c>
      <c r="G50" s="124" t="s">
        <v>30</v>
      </c>
      <c r="H50" s="124" t="s">
        <v>30</v>
      </c>
      <c r="I50" s="124" t="s">
        <v>30</v>
      </c>
      <c r="J50" s="124"/>
      <c r="K50" s="124" t="s">
        <v>30</v>
      </c>
      <c r="L50" s="124">
        <v>15.2</v>
      </c>
      <c r="M50" s="124">
        <v>15.3</v>
      </c>
      <c r="N50" s="124">
        <v>15.9</v>
      </c>
      <c r="O50" s="125">
        <v>16</v>
      </c>
      <c r="P50" s="125">
        <v>16.399999999999999</v>
      </c>
    </row>
    <row r="51" spans="1:16" ht="12.75" customHeight="1">
      <c r="B51" s="692" t="s">
        <v>462</v>
      </c>
      <c r="C51" s="3">
        <v>3</v>
      </c>
      <c r="D51" s="124" t="s">
        <v>30</v>
      </c>
      <c r="E51" s="124" t="s">
        <v>30</v>
      </c>
      <c r="F51" s="124" t="s">
        <v>30</v>
      </c>
      <c r="G51" s="124" t="s">
        <v>30</v>
      </c>
      <c r="H51" s="124" t="s">
        <v>30</v>
      </c>
      <c r="I51" s="124" t="s">
        <v>30</v>
      </c>
      <c r="J51" s="124"/>
      <c r="K51" s="124" t="s">
        <v>88</v>
      </c>
      <c r="L51" s="124">
        <v>10.7</v>
      </c>
      <c r="M51" s="124">
        <v>10.6</v>
      </c>
      <c r="N51" s="124">
        <v>10.7</v>
      </c>
      <c r="O51" s="125">
        <v>10.5</v>
      </c>
      <c r="P51" s="125">
        <v>10.7</v>
      </c>
    </row>
    <row r="52" spans="1:16" ht="6" customHeight="1">
      <c r="B52" s="692"/>
      <c r="D52" s="124"/>
      <c r="E52" s="124"/>
      <c r="F52" s="124"/>
      <c r="G52" s="124"/>
      <c r="H52" s="124"/>
      <c r="I52" s="124"/>
      <c r="J52" s="124"/>
      <c r="K52" s="124"/>
      <c r="L52" s="125"/>
      <c r="M52" s="125"/>
      <c r="N52" s="125"/>
      <c r="O52" s="125"/>
      <c r="P52" s="125"/>
    </row>
    <row r="53" spans="1:16" ht="12.75" customHeight="1">
      <c r="B53" s="687" t="s">
        <v>465</v>
      </c>
      <c r="C53" s="33"/>
      <c r="D53" s="124"/>
      <c r="E53" s="124"/>
      <c r="F53" s="124"/>
      <c r="G53" s="124"/>
      <c r="H53" s="124"/>
      <c r="I53" s="124"/>
      <c r="J53" s="124"/>
      <c r="K53" s="124"/>
      <c r="L53" s="125"/>
      <c r="M53" s="125"/>
      <c r="N53" s="125"/>
      <c r="O53" s="125"/>
      <c r="P53" s="125"/>
    </row>
    <row r="54" spans="1:16" ht="12.75" customHeight="1">
      <c r="B54" s="692" t="s">
        <v>689</v>
      </c>
      <c r="C54" s="3" t="s">
        <v>460</v>
      </c>
      <c r="D54" s="124" t="s">
        <v>30</v>
      </c>
      <c r="E54" s="124" t="s">
        <v>30</v>
      </c>
      <c r="F54" s="124" t="s">
        <v>30</v>
      </c>
      <c r="G54" s="124" t="s">
        <v>30</v>
      </c>
      <c r="H54" s="124" t="s">
        <v>30</v>
      </c>
      <c r="I54" s="124" t="s">
        <v>30</v>
      </c>
      <c r="J54" s="124"/>
      <c r="K54" s="124" t="s">
        <v>30</v>
      </c>
      <c r="L54" s="125">
        <v>17.8</v>
      </c>
      <c r="M54" s="125">
        <v>17.7</v>
      </c>
      <c r="N54" s="125">
        <v>17.8</v>
      </c>
      <c r="O54" s="125">
        <v>17.899999999999999</v>
      </c>
      <c r="P54" s="125">
        <v>18.100000000000001</v>
      </c>
    </row>
    <row r="55" spans="1:16" ht="12.75" customHeight="1">
      <c r="B55" s="692" t="s">
        <v>461</v>
      </c>
      <c r="C55" s="3" t="s">
        <v>466</v>
      </c>
      <c r="D55" s="124" t="s">
        <v>30</v>
      </c>
      <c r="E55" s="124" t="s">
        <v>30</v>
      </c>
      <c r="F55" s="124" t="s">
        <v>30</v>
      </c>
      <c r="G55" s="124" t="s">
        <v>30</v>
      </c>
      <c r="H55" s="124" t="s">
        <v>30</v>
      </c>
      <c r="I55" s="124" t="s">
        <v>30</v>
      </c>
      <c r="J55" s="124"/>
      <c r="K55" s="124" t="s">
        <v>30</v>
      </c>
      <c r="L55" s="124">
        <v>17.2</v>
      </c>
      <c r="M55" s="124">
        <v>17.2</v>
      </c>
      <c r="N55" s="124">
        <v>17.2</v>
      </c>
      <c r="O55" s="125">
        <v>17.100000000000001</v>
      </c>
      <c r="P55" s="125">
        <v>17.399999999999999</v>
      </c>
    </row>
    <row r="56" spans="1:16" ht="12.75" customHeight="1">
      <c r="B56" s="692" t="s">
        <v>462</v>
      </c>
      <c r="C56" s="3">
        <v>3</v>
      </c>
      <c r="D56" s="124" t="s">
        <v>30</v>
      </c>
      <c r="E56" s="124" t="s">
        <v>30</v>
      </c>
      <c r="F56" s="124" t="s">
        <v>30</v>
      </c>
      <c r="G56" s="124" t="s">
        <v>30</v>
      </c>
      <c r="H56" s="124" t="s">
        <v>30</v>
      </c>
      <c r="I56" s="124" t="s">
        <v>30</v>
      </c>
      <c r="J56" s="124"/>
      <c r="K56" s="124" t="s">
        <v>30</v>
      </c>
      <c r="L56" s="124">
        <v>10.5</v>
      </c>
      <c r="M56" s="124">
        <v>10.3</v>
      </c>
      <c r="N56" s="124">
        <v>10.199999999999999</v>
      </c>
      <c r="O56" s="125">
        <v>10.1</v>
      </c>
      <c r="P56" s="125">
        <v>10.199999999999999</v>
      </c>
    </row>
    <row r="57" spans="1:16" ht="4.5" customHeight="1">
      <c r="A57" s="39"/>
      <c r="B57" s="120"/>
      <c r="C57" s="14"/>
      <c r="D57" s="58"/>
      <c r="E57" s="486"/>
      <c r="F57" s="486"/>
      <c r="G57" s="39"/>
      <c r="H57" s="129"/>
      <c r="I57" s="129"/>
      <c r="J57" s="129"/>
      <c r="K57" s="39"/>
      <c r="L57" s="39"/>
      <c r="M57" s="39"/>
      <c r="N57" s="39"/>
      <c r="O57" s="39"/>
      <c r="P57" s="39"/>
    </row>
    <row r="58" spans="1:16" ht="3" customHeight="1">
      <c r="B58" s="158"/>
      <c r="C58" s="159"/>
      <c r="D58" s="158"/>
      <c r="E58" s="681"/>
      <c r="F58" s="131"/>
    </row>
    <row r="59" spans="1:16" ht="12.75" customHeight="1">
      <c r="B59" s="681"/>
      <c r="D59" s="120"/>
      <c r="P59" s="145" t="s">
        <v>467</v>
      </c>
    </row>
    <row r="60" spans="1:16" ht="12.75" customHeight="1">
      <c r="A60" s="228" t="s">
        <v>50</v>
      </c>
      <c r="D60" s="120"/>
      <c r="K60" s="59"/>
    </row>
    <row r="61" spans="1:16" ht="12.75" customHeight="1">
      <c r="A61" s="681" t="str">
        <f>"1."</f>
        <v>1.</v>
      </c>
      <c r="B61" s="17" t="s">
        <v>468</v>
      </c>
      <c r="C61" s="681"/>
      <c r="D61" s="681"/>
      <c r="F61" s="367"/>
      <c r="G61" s="17" t="s">
        <v>691</v>
      </c>
      <c r="H61" s="3"/>
      <c r="I61" s="681"/>
    </row>
    <row r="62" spans="1:16" ht="12.75" customHeight="1">
      <c r="A62" s="681" t="s">
        <v>469</v>
      </c>
      <c r="B62" s="17" t="s">
        <v>470</v>
      </c>
      <c r="D62" s="681"/>
      <c r="F62" s="367"/>
      <c r="G62" s="17" t="s">
        <v>692</v>
      </c>
      <c r="H62" s="3"/>
      <c r="I62" s="681"/>
    </row>
    <row r="63" spans="1:16" ht="12.75" customHeight="1">
      <c r="A63" s="681"/>
      <c r="B63" s="17" t="s">
        <v>471</v>
      </c>
      <c r="D63" s="681"/>
      <c r="F63" s="367"/>
      <c r="G63" s="17" t="s">
        <v>693</v>
      </c>
      <c r="H63" s="3"/>
      <c r="I63" s="681"/>
    </row>
    <row r="64" spans="1:16" ht="12.75" customHeight="1">
      <c r="A64" s="681"/>
      <c r="B64" s="17" t="s">
        <v>472</v>
      </c>
      <c r="D64" s="681"/>
      <c r="G64" s="17" t="s">
        <v>694</v>
      </c>
      <c r="H64" s="17"/>
      <c r="I64" s="681"/>
      <c r="J64" s="681"/>
      <c r="K64" s="681"/>
      <c r="L64" s="681"/>
      <c r="M64" s="681"/>
      <c r="N64" s="681"/>
      <c r="O64" s="681"/>
    </row>
    <row r="65" spans="1:15" ht="12.75" customHeight="1">
      <c r="A65" s="681"/>
      <c r="B65" s="17" t="s">
        <v>939</v>
      </c>
      <c r="D65" s="681"/>
      <c r="F65" s="367" t="str">
        <f>"5."</f>
        <v>5.</v>
      </c>
      <c r="G65" s="17" t="s">
        <v>474</v>
      </c>
      <c r="H65" s="3"/>
      <c r="I65" s="681"/>
    </row>
    <row r="66" spans="1:15" ht="12.75" customHeight="1">
      <c r="B66" s="17" t="s">
        <v>473</v>
      </c>
      <c r="C66" s="681"/>
      <c r="D66" s="681"/>
      <c r="F66" s="367" t="str">
        <f>"6."</f>
        <v>6.</v>
      </c>
      <c r="G66" s="17" t="s">
        <v>695</v>
      </c>
      <c r="H66" s="3"/>
      <c r="I66" s="681"/>
    </row>
    <row r="67" spans="1:15" ht="12.75" customHeight="1">
      <c r="A67" s="681" t="str">
        <f>"2."</f>
        <v>2.</v>
      </c>
      <c r="B67" s="17" t="s">
        <v>475</v>
      </c>
      <c r="G67" s="17" t="s">
        <v>696</v>
      </c>
      <c r="H67" s="681"/>
      <c r="I67" s="681"/>
      <c r="J67" s="681"/>
      <c r="K67" s="681"/>
      <c r="L67" s="681"/>
      <c r="M67" s="681"/>
      <c r="N67" s="681"/>
      <c r="O67" s="681"/>
    </row>
    <row r="68" spans="1:15" ht="12.75" customHeight="1">
      <c r="B68" s="17" t="s">
        <v>476</v>
      </c>
      <c r="G68" s="17" t="s">
        <v>478</v>
      </c>
      <c r="H68" s="3"/>
    </row>
    <row r="69" spans="1:15" ht="12.75" customHeight="1">
      <c r="B69" s="17" t="s">
        <v>477</v>
      </c>
      <c r="C69" s="681"/>
      <c r="D69" s="681"/>
      <c r="H69" s="17"/>
      <c r="I69" s="120"/>
    </row>
    <row r="70" spans="1:15" ht="12.75" customHeight="1">
      <c r="A70" s="681" t="str">
        <f>"3."</f>
        <v>3.</v>
      </c>
      <c r="B70" s="17" t="s">
        <v>479</v>
      </c>
      <c r="D70" s="681"/>
      <c r="G70" s="120" t="s">
        <v>481</v>
      </c>
      <c r="H70" s="17"/>
    </row>
    <row r="71" spans="1:15" ht="12.75" customHeight="1">
      <c r="A71" s="681" t="s">
        <v>469</v>
      </c>
      <c r="B71" s="17" t="s">
        <v>480</v>
      </c>
      <c r="D71" s="681"/>
      <c r="G71" s="17" t="s">
        <v>483</v>
      </c>
      <c r="H71" s="120"/>
    </row>
    <row r="72" spans="1:15" ht="12.75" customHeight="1">
      <c r="A72" s="681"/>
      <c r="B72" s="17" t="s">
        <v>482</v>
      </c>
      <c r="C72" s="17"/>
      <c r="F72" s="681"/>
      <c r="G72" s="681" t="s">
        <v>485</v>
      </c>
      <c r="H72" s="681"/>
      <c r="I72" s="681"/>
      <c r="J72" s="681"/>
      <c r="K72" s="681"/>
      <c r="L72" s="681"/>
      <c r="M72" s="681"/>
      <c r="N72" s="681"/>
      <c r="O72" s="681"/>
    </row>
    <row r="73" spans="1:15" ht="12.75" customHeight="1">
      <c r="A73" s="56" t="str">
        <f>"4."</f>
        <v>4.</v>
      </c>
      <c r="B73" s="17" t="s">
        <v>484</v>
      </c>
      <c r="C73" s="681"/>
      <c r="D73" s="681"/>
      <c r="G73" s="17" t="s">
        <v>486</v>
      </c>
      <c r="H73" s="17"/>
      <c r="I73" s="681"/>
      <c r="J73" s="681"/>
    </row>
    <row r="74" spans="1:15" ht="12.75" customHeight="1">
      <c r="A74" s="367" t="s">
        <v>469</v>
      </c>
      <c r="B74" s="17" t="s">
        <v>697</v>
      </c>
      <c r="D74" s="681"/>
      <c r="H74" s="17"/>
    </row>
    <row r="75" spans="1:15" ht="12.75" customHeight="1">
      <c r="B75" s="148"/>
      <c r="C75" s="17"/>
      <c r="E75" s="681"/>
      <c r="F75" s="681"/>
    </row>
    <row r="76" spans="1:15" ht="12.75" customHeight="1">
      <c r="C76" s="17"/>
      <c r="E76" s="681"/>
      <c r="F76" s="681"/>
    </row>
    <row r="77" spans="1:15" ht="12.75" customHeight="1">
      <c r="C77" s="17"/>
      <c r="E77" s="681"/>
      <c r="F77" s="681"/>
    </row>
    <row r="78" spans="1:15" ht="12.75" customHeight="1">
      <c r="C78" s="17"/>
      <c r="E78" s="681"/>
      <c r="F78" s="681"/>
    </row>
    <row r="79" spans="1:15" ht="12.75" customHeight="1">
      <c r="C79" s="17"/>
      <c r="E79" s="681"/>
      <c r="F79" s="681"/>
    </row>
    <row r="80" spans="1:15" ht="12.75" customHeight="1">
      <c r="C80" s="17"/>
      <c r="E80" s="681"/>
      <c r="F80" s="681"/>
      <c r="G80" s="681"/>
      <c r="H80" s="681"/>
      <c r="I80" s="681"/>
      <c r="J80" s="681"/>
      <c r="K80" s="681"/>
      <c r="L80" s="681"/>
      <c r="M80" s="697"/>
      <c r="N80" s="697"/>
    </row>
    <row r="81" spans="3:15" ht="12.75" customHeight="1">
      <c r="C81" s="17"/>
    </row>
    <row r="82" spans="3:15" ht="12.75" customHeight="1">
      <c r="C82" s="17"/>
      <c r="E82" s="120"/>
      <c r="F82" s="120"/>
      <c r="G82" s="120"/>
      <c r="H82" s="120"/>
      <c r="I82" s="120"/>
      <c r="J82" s="120"/>
      <c r="K82" s="120"/>
      <c r="L82" s="120"/>
      <c r="M82" s="120"/>
      <c r="N82" s="120"/>
      <c r="O82" s="120"/>
    </row>
  </sheetData>
  <mergeCells count="14">
    <mergeCell ref="M5:M6"/>
    <mergeCell ref="N5:N6"/>
    <mergeCell ref="O5:O6"/>
    <mergeCell ref="D4:I4"/>
    <mergeCell ref="D5:D6"/>
    <mergeCell ref="E5:E6"/>
    <mergeCell ref="F5:F6"/>
    <mergeCell ref="G5:G6"/>
    <mergeCell ref="H5:H6"/>
    <mergeCell ref="I5:I6"/>
    <mergeCell ref="K5:K6"/>
    <mergeCell ref="L5:L6"/>
    <mergeCell ref="K4:P4"/>
    <mergeCell ref="P5:P6"/>
  </mergeCells>
  <printOptions horizontalCentered="1"/>
  <pageMargins left="0.23622047244094491" right="0.23622047244094491" top="0.59055118110236227" bottom="0.15748031496062992" header="0.31496062992125984" footer="0.31496062992125984"/>
  <pageSetup paperSize="9" scale="9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9"/>
  <sheetViews>
    <sheetView showGridLines="0" zoomScaleNormal="100" workbookViewId="0">
      <selection sqref="A1:F1"/>
    </sheetView>
  </sheetViews>
  <sheetFormatPr defaultColWidth="9.140625" defaultRowHeight="11.25"/>
  <cols>
    <col min="1" max="1" width="2.28515625" style="17" customWidth="1"/>
    <col min="2" max="2" width="44.5703125" style="17" customWidth="1"/>
    <col min="3" max="3" width="3.7109375" style="3" customWidth="1"/>
    <col min="4" max="5" width="9.140625" style="3" customWidth="1"/>
    <col min="6" max="6" width="9.140625" style="17" customWidth="1"/>
    <col min="7" max="256" width="9.140625" style="17"/>
    <col min="257" max="257" width="2.28515625" style="17" customWidth="1"/>
    <col min="258" max="258" width="44.5703125" style="17" customWidth="1"/>
    <col min="259" max="259" width="3.7109375" style="17" customWidth="1"/>
    <col min="260" max="262" width="9.140625" style="17" customWidth="1"/>
    <col min="263" max="512" width="9.140625" style="17"/>
    <col min="513" max="513" width="2.28515625" style="17" customWidth="1"/>
    <col min="514" max="514" width="44.5703125" style="17" customWidth="1"/>
    <col min="515" max="515" width="3.7109375" style="17" customWidth="1"/>
    <col min="516" max="518" width="9.140625" style="17" customWidth="1"/>
    <col min="519" max="768" width="9.140625" style="17"/>
    <col min="769" max="769" width="2.28515625" style="17" customWidth="1"/>
    <col min="770" max="770" width="44.5703125" style="17" customWidth="1"/>
    <col min="771" max="771" width="3.7109375" style="17" customWidth="1"/>
    <col min="772" max="774" width="9.140625" style="17" customWidth="1"/>
    <col min="775" max="1024" width="9.140625" style="17"/>
    <col min="1025" max="1025" width="2.28515625" style="17" customWidth="1"/>
    <col min="1026" max="1026" width="44.5703125" style="17" customWidth="1"/>
    <col min="1027" max="1027" width="3.7109375" style="17" customWidth="1"/>
    <col min="1028" max="1030" width="9.140625" style="17" customWidth="1"/>
    <col min="1031" max="1280" width="9.140625" style="17"/>
    <col min="1281" max="1281" width="2.28515625" style="17" customWidth="1"/>
    <col min="1282" max="1282" width="44.5703125" style="17" customWidth="1"/>
    <col min="1283" max="1283" width="3.7109375" style="17" customWidth="1"/>
    <col min="1284" max="1286" width="9.140625" style="17" customWidth="1"/>
    <col min="1287" max="1536" width="9.140625" style="17"/>
    <col min="1537" max="1537" width="2.28515625" style="17" customWidth="1"/>
    <col min="1538" max="1538" width="44.5703125" style="17" customWidth="1"/>
    <col min="1539" max="1539" width="3.7109375" style="17" customWidth="1"/>
    <col min="1540" max="1542" width="9.140625" style="17" customWidth="1"/>
    <col min="1543" max="1792" width="9.140625" style="17"/>
    <col min="1793" max="1793" width="2.28515625" style="17" customWidth="1"/>
    <col min="1794" max="1794" width="44.5703125" style="17" customWidth="1"/>
    <col min="1795" max="1795" width="3.7109375" style="17" customWidth="1"/>
    <col min="1796" max="1798" width="9.140625" style="17" customWidth="1"/>
    <col min="1799" max="2048" width="9.140625" style="17"/>
    <col min="2049" max="2049" width="2.28515625" style="17" customWidth="1"/>
    <col min="2050" max="2050" width="44.5703125" style="17" customWidth="1"/>
    <col min="2051" max="2051" width="3.7109375" style="17" customWidth="1"/>
    <col min="2052" max="2054" width="9.140625" style="17" customWidth="1"/>
    <col min="2055" max="2304" width="9.140625" style="17"/>
    <col min="2305" max="2305" width="2.28515625" style="17" customWidth="1"/>
    <col min="2306" max="2306" width="44.5703125" style="17" customWidth="1"/>
    <col min="2307" max="2307" width="3.7109375" style="17" customWidth="1"/>
    <col min="2308" max="2310" width="9.140625" style="17" customWidth="1"/>
    <col min="2311" max="2560" width="9.140625" style="17"/>
    <col min="2561" max="2561" width="2.28515625" style="17" customWidth="1"/>
    <col min="2562" max="2562" width="44.5703125" style="17" customWidth="1"/>
    <col min="2563" max="2563" width="3.7109375" style="17" customWidth="1"/>
    <col min="2564" max="2566" width="9.140625" style="17" customWidth="1"/>
    <col min="2567" max="2816" width="9.140625" style="17"/>
    <col min="2817" max="2817" width="2.28515625" style="17" customWidth="1"/>
    <col min="2818" max="2818" width="44.5703125" style="17" customWidth="1"/>
    <col min="2819" max="2819" width="3.7109375" style="17" customWidth="1"/>
    <col min="2820" max="2822" width="9.140625" style="17" customWidth="1"/>
    <col min="2823" max="3072" width="9.140625" style="17"/>
    <col min="3073" max="3073" width="2.28515625" style="17" customWidth="1"/>
    <col min="3074" max="3074" width="44.5703125" style="17" customWidth="1"/>
    <col min="3075" max="3075" width="3.7109375" style="17" customWidth="1"/>
    <col min="3076" max="3078" width="9.140625" style="17" customWidth="1"/>
    <col min="3079" max="3328" width="9.140625" style="17"/>
    <col min="3329" max="3329" width="2.28515625" style="17" customWidth="1"/>
    <col min="3330" max="3330" width="44.5703125" style="17" customWidth="1"/>
    <col min="3331" max="3331" width="3.7109375" style="17" customWidth="1"/>
    <col min="3332" max="3334" width="9.140625" style="17" customWidth="1"/>
    <col min="3335" max="3584" width="9.140625" style="17"/>
    <col min="3585" max="3585" width="2.28515625" style="17" customWidth="1"/>
    <col min="3586" max="3586" width="44.5703125" style="17" customWidth="1"/>
    <col min="3587" max="3587" width="3.7109375" style="17" customWidth="1"/>
    <col min="3588" max="3590" width="9.140625" style="17" customWidth="1"/>
    <col min="3591" max="3840" width="9.140625" style="17"/>
    <col min="3841" max="3841" width="2.28515625" style="17" customWidth="1"/>
    <col min="3842" max="3842" width="44.5703125" style="17" customWidth="1"/>
    <col min="3843" max="3843" width="3.7109375" style="17" customWidth="1"/>
    <col min="3844" max="3846" width="9.140625" style="17" customWidth="1"/>
    <col min="3847" max="4096" width="9.140625" style="17"/>
    <col min="4097" max="4097" width="2.28515625" style="17" customWidth="1"/>
    <col min="4098" max="4098" width="44.5703125" style="17" customWidth="1"/>
    <col min="4099" max="4099" width="3.7109375" style="17" customWidth="1"/>
    <col min="4100" max="4102" width="9.140625" style="17" customWidth="1"/>
    <col min="4103" max="4352" width="9.140625" style="17"/>
    <col min="4353" max="4353" width="2.28515625" style="17" customWidth="1"/>
    <col min="4354" max="4354" width="44.5703125" style="17" customWidth="1"/>
    <col min="4355" max="4355" width="3.7109375" style="17" customWidth="1"/>
    <col min="4356" max="4358" width="9.140625" style="17" customWidth="1"/>
    <col min="4359" max="4608" width="9.140625" style="17"/>
    <col min="4609" max="4609" width="2.28515625" style="17" customWidth="1"/>
    <col min="4610" max="4610" width="44.5703125" style="17" customWidth="1"/>
    <col min="4611" max="4611" width="3.7109375" style="17" customWidth="1"/>
    <col min="4612" max="4614" width="9.140625" style="17" customWidth="1"/>
    <col min="4615" max="4864" width="9.140625" style="17"/>
    <col min="4865" max="4865" width="2.28515625" style="17" customWidth="1"/>
    <col min="4866" max="4866" width="44.5703125" style="17" customWidth="1"/>
    <col min="4867" max="4867" width="3.7109375" style="17" customWidth="1"/>
    <col min="4868" max="4870" width="9.140625" style="17" customWidth="1"/>
    <col min="4871" max="5120" width="9.140625" style="17"/>
    <col min="5121" max="5121" width="2.28515625" style="17" customWidth="1"/>
    <col min="5122" max="5122" width="44.5703125" style="17" customWidth="1"/>
    <col min="5123" max="5123" width="3.7109375" style="17" customWidth="1"/>
    <col min="5124" max="5126" width="9.140625" style="17" customWidth="1"/>
    <col min="5127" max="5376" width="9.140625" style="17"/>
    <col min="5377" max="5377" width="2.28515625" style="17" customWidth="1"/>
    <col min="5378" max="5378" width="44.5703125" style="17" customWidth="1"/>
    <col min="5379" max="5379" width="3.7109375" style="17" customWidth="1"/>
    <col min="5380" max="5382" width="9.140625" style="17" customWidth="1"/>
    <col min="5383" max="5632" width="9.140625" style="17"/>
    <col min="5633" max="5633" width="2.28515625" style="17" customWidth="1"/>
    <col min="5634" max="5634" width="44.5703125" style="17" customWidth="1"/>
    <col min="5635" max="5635" width="3.7109375" style="17" customWidth="1"/>
    <col min="5636" max="5638" width="9.140625" style="17" customWidth="1"/>
    <col min="5639" max="5888" width="9.140625" style="17"/>
    <col min="5889" max="5889" width="2.28515625" style="17" customWidth="1"/>
    <col min="5890" max="5890" width="44.5703125" style="17" customWidth="1"/>
    <col min="5891" max="5891" width="3.7109375" style="17" customWidth="1"/>
    <col min="5892" max="5894" width="9.140625" style="17" customWidth="1"/>
    <col min="5895" max="6144" width="9.140625" style="17"/>
    <col min="6145" max="6145" width="2.28515625" style="17" customWidth="1"/>
    <col min="6146" max="6146" width="44.5703125" style="17" customWidth="1"/>
    <col min="6147" max="6147" width="3.7109375" style="17" customWidth="1"/>
    <col min="6148" max="6150" width="9.140625" style="17" customWidth="1"/>
    <col min="6151" max="6400" width="9.140625" style="17"/>
    <col min="6401" max="6401" width="2.28515625" style="17" customWidth="1"/>
    <col min="6402" max="6402" width="44.5703125" style="17" customWidth="1"/>
    <col min="6403" max="6403" width="3.7109375" style="17" customWidth="1"/>
    <col min="6404" max="6406" width="9.140625" style="17" customWidth="1"/>
    <col min="6407" max="6656" width="9.140625" style="17"/>
    <col min="6657" max="6657" width="2.28515625" style="17" customWidth="1"/>
    <col min="6658" max="6658" width="44.5703125" style="17" customWidth="1"/>
    <col min="6659" max="6659" width="3.7109375" style="17" customWidth="1"/>
    <col min="6660" max="6662" width="9.140625" style="17" customWidth="1"/>
    <col min="6663" max="6912" width="9.140625" style="17"/>
    <col min="6913" max="6913" width="2.28515625" style="17" customWidth="1"/>
    <col min="6914" max="6914" width="44.5703125" style="17" customWidth="1"/>
    <col min="6915" max="6915" width="3.7109375" style="17" customWidth="1"/>
    <col min="6916" max="6918" width="9.140625" style="17" customWidth="1"/>
    <col min="6919" max="7168" width="9.140625" style="17"/>
    <col min="7169" max="7169" width="2.28515625" style="17" customWidth="1"/>
    <col min="7170" max="7170" width="44.5703125" style="17" customWidth="1"/>
    <col min="7171" max="7171" width="3.7109375" style="17" customWidth="1"/>
    <col min="7172" max="7174" width="9.140625" style="17" customWidth="1"/>
    <col min="7175" max="7424" width="9.140625" style="17"/>
    <col min="7425" max="7425" width="2.28515625" style="17" customWidth="1"/>
    <col min="7426" max="7426" width="44.5703125" style="17" customWidth="1"/>
    <col min="7427" max="7427" width="3.7109375" style="17" customWidth="1"/>
    <col min="7428" max="7430" width="9.140625" style="17" customWidth="1"/>
    <col min="7431" max="7680" width="9.140625" style="17"/>
    <col min="7681" max="7681" width="2.28515625" style="17" customWidth="1"/>
    <col min="7682" max="7682" width="44.5703125" style="17" customWidth="1"/>
    <col min="7683" max="7683" width="3.7109375" style="17" customWidth="1"/>
    <col min="7684" max="7686" width="9.140625" style="17" customWidth="1"/>
    <col min="7687" max="7936" width="9.140625" style="17"/>
    <col min="7937" max="7937" width="2.28515625" style="17" customWidth="1"/>
    <col min="7938" max="7938" width="44.5703125" style="17" customWidth="1"/>
    <col min="7939" max="7939" width="3.7109375" style="17" customWidth="1"/>
    <col min="7940" max="7942" width="9.140625" style="17" customWidth="1"/>
    <col min="7943" max="8192" width="9.140625" style="17"/>
    <col min="8193" max="8193" width="2.28515625" style="17" customWidth="1"/>
    <col min="8194" max="8194" width="44.5703125" style="17" customWidth="1"/>
    <col min="8195" max="8195" width="3.7109375" style="17" customWidth="1"/>
    <col min="8196" max="8198" width="9.140625" style="17" customWidth="1"/>
    <col min="8199" max="8448" width="9.140625" style="17"/>
    <col min="8449" max="8449" width="2.28515625" style="17" customWidth="1"/>
    <col min="8450" max="8450" width="44.5703125" style="17" customWidth="1"/>
    <col min="8451" max="8451" width="3.7109375" style="17" customWidth="1"/>
    <col min="8452" max="8454" width="9.140625" style="17" customWidth="1"/>
    <col min="8455" max="8704" width="9.140625" style="17"/>
    <col min="8705" max="8705" width="2.28515625" style="17" customWidth="1"/>
    <col min="8706" max="8706" width="44.5703125" style="17" customWidth="1"/>
    <col min="8707" max="8707" width="3.7109375" style="17" customWidth="1"/>
    <col min="8708" max="8710" width="9.140625" style="17" customWidth="1"/>
    <col min="8711" max="8960" width="9.140625" style="17"/>
    <col min="8961" max="8961" width="2.28515625" style="17" customWidth="1"/>
    <col min="8962" max="8962" width="44.5703125" style="17" customWidth="1"/>
    <col min="8963" max="8963" width="3.7109375" style="17" customWidth="1"/>
    <col min="8964" max="8966" width="9.140625" style="17" customWidth="1"/>
    <col min="8967" max="9216" width="9.140625" style="17"/>
    <col min="9217" max="9217" width="2.28515625" style="17" customWidth="1"/>
    <col min="9218" max="9218" width="44.5703125" style="17" customWidth="1"/>
    <col min="9219" max="9219" width="3.7109375" style="17" customWidth="1"/>
    <col min="9220" max="9222" width="9.140625" style="17" customWidth="1"/>
    <col min="9223" max="9472" width="9.140625" style="17"/>
    <col min="9473" max="9473" width="2.28515625" style="17" customWidth="1"/>
    <col min="9474" max="9474" width="44.5703125" style="17" customWidth="1"/>
    <col min="9475" max="9475" width="3.7109375" style="17" customWidth="1"/>
    <col min="9476" max="9478" width="9.140625" style="17" customWidth="1"/>
    <col min="9479" max="9728" width="9.140625" style="17"/>
    <col min="9729" max="9729" width="2.28515625" style="17" customWidth="1"/>
    <col min="9730" max="9730" width="44.5703125" style="17" customWidth="1"/>
    <col min="9731" max="9731" width="3.7109375" style="17" customWidth="1"/>
    <col min="9732" max="9734" width="9.140625" style="17" customWidth="1"/>
    <col min="9735" max="9984" width="9.140625" style="17"/>
    <col min="9985" max="9985" width="2.28515625" style="17" customWidth="1"/>
    <col min="9986" max="9986" width="44.5703125" style="17" customWidth="1"/>
    <col min="9987" max="9987" width="3.7109375" style="17" customWidth="1"/>
    <col min="9988" max="9990" width="9.140625" style="17" customWidth="1"/>
    <col min="9991" max="10240" width="9.140625" style="17"/>
    <col min="10241" max="10241" width="2.28515625" style="17" customWidth="1"/>
    <col min="10242" max="10242" width="44.5703125" style="17" customWidth="1"/>
    <col min="10243" max="10243" width="3.7109375" style="17" customWidth="1"/>
    <col min="10244" max="10246" width="9.140625" style="17" customWidth="1"/>
    <col min="10247" max="10496" width="9.140625" style="17"/>
    <col min="10497" max="10497" width="2.28515625" style="17" customWidth="1"/>
    <col min="10498" max="10498" width="44.5703125" style="17" customWidth="1"/>
    <col min="10499" max="10499" width="3.7109375" style="17" customWidth="1"/>
    <col min="10500" max="10502" width="9.140625" style="17" customWidth="1"/>
    <col min="10503" max="10752" width="9.140625" style="17"/>
    <col min="10753" max="10753" width="2.28515625" style="17" customWidth="1"/>
    <col min="10754" max="10754" width="44.5703125" style="17" customWidth="1"/>
    <col min="10755" max="10755" width="3.7109375" style="17" customWidth="1"/>
    <col min="10756" max="10758" width="9.140625" style="17" customWidth="1"/>
    <col min="10759" max="11008" width="9.140625" style="17"/>
    <col min="11009" max="11009" width="2.28515625" style="17" customWidth="1"/>
    <col min="11010" max="11010" width="44.5703125" style="17" customWidth="1"/>
    <col min="11011" max="11011" width="3.7109375" style="17" customWidth="1"/>
    <col min="11012" max="11014" width="9.140625" style="17" customWidth="1"/>
    <col min="11015" max="11264" width="9.140625" style="17"/>
    <col min="11265" max="11265" width="2.28515625" style="17" customWidth="1"/>
    <col min="11266" max="11266" width="44.5703125" style="17" customWidth="1"/>
    <col min="11267" max="11267" width="3.7109375" style="17" customWidth="1"/>
    <col min="11268" max="11270" width="9.140625" style="17" customWidth="1"/>
    <col min="11271" max="11520" width="9.140625" style="17"/>
    <col min="11521" max="11521" width="2.28515625" style="17" customWidth="1"/>
    <col min="11522" max="11522" width="44.5703125" style="17" customWidth="1"/>
    <col min="11523" max="11523" width="3.7109375" style="17" customWidth="1"/>
    <col min="11524" max="11526" width="9.140625" style="17" customWidth="1"/>
    <col min="11527" max="11776" width="9.140625" style="17"/>
    <col min="11777" max="11777" width="2.28515625" style="17" customWidth="1"/>
    <col min="11778" max="11778" width="44.5703125" style="17" customWidth="1"/>
    <col min="11779" max="11779" width="3.7109375" style="17" customWidth="1"/>
    <col min="11780" max="11782" width="9.140625" style="17" customWidth="1"/>
    <col min="11783" max="12032" width="9.140625" style="17"/>
    <col min="12033" max="12033" width="2.28515625" style="17" customWidth="1"/>
    <col min="12034" max="12034" width="44.5703125" style="17" customWidth="1"/>
    <col min="12035" max="12035" width="3.7109375" style="17" customWidth="1"/>
    <col min="12036" max="12038" width="9.140625" style="17" customWidth="1"/>
    <col min="12039" max="12288" width="9.140625" style="17"/>
    <col min="12289" max="12289" width="2.28515625" style="17" customWidth="1"/>
    <col min="12290" max="12290" width="44.5703125" style="17" customWidth="1"/>
    <col min="12291" max="12291" width="3.7109375" style="17" customWidth="1"/>
    <col min="12292" max="12294" width="9.140625" style="17" customWidth="1"/>
    <col min="12295" max="12544" width="9.140625" style="17"/>
    <col min="12545" max="12545" width="2.28515625" style="17" customWidth="1"/>
    <col min="12546" max="12546" width="44.5703125" style="17" customWidth="1"/>
    <col min="12547" max="12547" width="3.7109375" style="17" customWidth="1"/>
    <col min="12548" max="12550" width="9.140625" style="17" customWidth="1"/>
    <col min="12551" max="12800" width="9.140625" style="17"/>
    <col min="12801" max="12801" width="2.28515625" style="17" customWidth="1"/>
    <col min="12802" max="12802" width="44.5703125" style="17" customWidth="1"/>
    <col min="12803" max="12803" width="3.7109375" style="17" customWidth="1"/>
    <col min="12804" max="12806" width="9.140625" style="17" customWidth="1"/>
    <col min="12807" max="13056" width="9.140625" style="17"/>
    <col min="13057" max="13057" width="2.28515625" style="17" customWidth="1"/>
    <col min="13058" max="13058" width="44.5703125" style="17" customWidth="1"/>
    <col min="13059" max="13059" width="3.7109375" style="17" customWidth="1"/>
    <col min="13060" max="13062" width="9.140625" style="17" customWidth="1"/>
    <col min="13063" max="13312" width="9.140625" style="17"/>
    <col min="13313" max="13313" width="2.28515625" style="17" customWidth="1"/>
    <col min="13314" max="13314" width="44.5703125" style="17" customWidth="1"/>
    <col min="13315" max="13315" width="3.7109375" style="17" customWidth="1"/>
    <col min="13316" max="13318" width="9.140625" style="17" customWidth="1"/>
    <col min="13319" max="13568" width="9.140625" style="17"/>
    <col min="13569" max="13569" width="2.28515625" style="17" customWidth="1"/>
    <col min="13570" max="13570" width="44.5703125" style="17" customWidth="1"/>
    <col min="13571" max="13571" width="3.7109375" style="17" customWidth="1"/>
    <col min="13572" max="13574" width="9.140625" style="17" customWidth="1"/>
    <col min="13575" max="13824" width="9.140625" style="17"/>
    <col min="13825" max="13825" width="2.28515625" style="17" customWidth="1"/>
    <col min="13826" max="13826" width="44.5703125" style="17" customWidth="1"/>
    <col min="13827" max="13827" width="3.7109375" style="17" customWidth="1"/>
    <col min="13828" max="13830" width="9.140625" style="17" customWidth="1"/>
    <col min="13831" max="14080" width="9.140625" style="17"/>
    <col min="14081" max="14081" width="2.28515625" style="17" customWidth="1"/>
    <col min="14082" max="14082" width="44.5703125" style="17" customWidth="1"/>
    <col min="14083" max="14083" width="3.7109375" style="17" customWidth="1"/>
    <col min="14084" max="14086" width="9.140625" style="17" customWidth="1"/>
    <col min="14087" max="14336" width="9.140625" style="17"/>
    <col min="14337" max="14337" width="2.28515625" style="17" customWidth="1"/>
    <col min="14338" max="14338" width="44.5703125" style="17" customWidth="1"/>
    <col min="14339" max="14339" width="3.7109375" style="17" customWidth="1"/>
    <col min="14340" max="14342" width="9.140625" style="17" customWidth="1"/>
    <col min="14343" max="14592" width="9.140625" style="17"/>
    <col min="14593" max="14593" width="2.28515625" style="17" customWidth="1"/>
    <col min="14594" max="14594" width="44.5703125" style="17" customWidth="1"/>
    <col min="14595" max="14595" width="3.7109375" style="17" customWidth="1"/>
    <col min="14596" max="14598" width="9.140625" style="17" customWidth="1"/>
    <col min="14599" max="14848" width="9.140625" style="17"/>
    <col min="14849" max="14849" width="2.28515625" style="17" customWidth="1"/>
    <col min="14850" max="14850" width="44.5703125" style="17" customWidth="1"/>
    <col min="14851" max="14851" width="3.7109375" style="17" customWidth="1"/>
    <col min="14852" max="14854" width="9.140625" style="17" customWidth="1"/>
    <col min="14855" max="15104" width="9.140625" style="17"/>
    <col min="15105" max="15105" width="2.28515625" style="17" customWidth="1"/>
    <col min="15106" max="15106" width="44.5703125" style="17" customWidth="1"/>
    <col min="15107" max="15107" width="3.7109375" style="17" customWidth="1"/>
    <col min="15108" max="15110" width="9.140625" style="17" customWidth="1"/>
    <col min="15111" max="15360" width="9.140625" style="17"/>
    <col min="15361" max="15361" width="2.28515625" style="17" customWidth="1"/>
    <col min="15362" max="15362" width="44.5703125" style="17" customWidth="1"/>
    <col min="15363" max="15363" width="3.7109375" style="17" customWidth="1"/>
    <col min="15364" max="15366" width="9.140625" style="17" customWidth="1"/>
    <col min="15367" max="15616" width="9.140625" style="17"/>
    <col min="15617" max="15617" width="2.28515625" style="17" customWidth="1"/>
    <col min="15618" max="15618" width="44.5703125" style="17" customWidth="1"/>
    <col min="15619" max="15619" width="3.7109375" style="17" customWidth="1"/>
    <col min="15620" max="15622" width="9.140625" style="17" customWidth="1"/>
    <col min="15623" max="15872" width="9.140625" style="17"/>
    <col min="15873" max="15873" width="2.28515625" style="17" customWidth="1"/>
    <col min="15874" max="15874" width="44.5703125" style="17" customWidth="1"/>
    <col min="15875" max="15875" width="3.7109375" style="17" customWidth="1"/>
    <col min="15876" max="15878" width="9.140625" style="17" customWidth="1"/>
    <col min="15879" max="16128" width="9.140625" style="17"/>
    <col min="16129" max="16129" width="2.28515625" style="17" customWidth="1"/>
    <col min="16130" max="16130" width="44.5703125" style="17" customWidth="1"/>
    <col min="16131" max="16131" width="3.7109375" style="17" customWidth="1"/>
    <col min="16132" max="16134" width="9.140625" style="17" customWidth="1"/>
    <col min="16135" max="16384" width="9.140625" style="17"/>
  </cols>
  <sheetData>
    <row r="1" spans="1:9" s="133" customFormat="1" ht="19.149999999999999" customHeight="1" thickBot="1">
      <c r="A1" s="1644" t="s">
        <v>487</v>
      </c>
      <c r="B1" s="1644"/>
      <c r="C1" s="1644"/>
      <c r="D1" s="1644"/>
      <c r="E1" s="1644"/>
      <c r="F1" s="1644"/>
      <c r="G1" s="1069"/>
      <c r="H1" s="487"/>
      <c r="I1" s="487"/>
    </row>
    <row r="2" spans="1:9" s="403" customFormat="1" ht="13.5" customHeight="1">
      <c r="A2" s="691" t="s">
        <v>698</v>
      </c>
      <c r="C2" s="33"/>
      <c r="D2" s="33"/>
      <c r="E2" s="33"/>
    </row>
    <row r="3" spans="1:9" s="479" customFormat="1" ht="13.5" customHeight="1">
      <c r="A3" s="11" t="s">
        <v>1</v>
      </c>
      <c r="C3" s="116"/>
      <c r="D3" s="116"/>
      <c r="E3" s="116"/>
      <c r="F3" s="481"/>
    </row>
    <row r="4" spans="1:9" customFormat="1" ht="12.75">
      <c r="B4" s="482"/>
      <c r="C4" s="14"/>
      <c r="D4" s="1646" t="s">
        <v>76</v>
      </c>
      <c r="E4" s="1646"/>
      <c r="F4" s="1646"/>
      <c r="G4" s="1646"/>
    </row>
    <row r="5" spans="1:9">
      <c r="B5" s="25"/>
      <c r="C5" s="14"/>
      <c r="D5" s="1645">
        <v>2012</v>
      </c>
      <c r="E5" s="1645">
        <v>2013</v>
      </c>
      <c r="F5" s="1645">
        <v>2014</v>
      </c>
      <c r="G5" s="1645">
        <v>2015</v>
      </c>
    </row>
    <row r="6" spans="1:9" ht="10.15" customHeight="1">
      <c r="B6" s="25"/>
      <c r="D6" s="1640"/>
      <c r="E6" s="1640"/>
      <c r="F6" s="1640"/>
      <c r="G6" s="1640"/>
    </row>
    <row r="7" spans="1:9" s="186" customFormat="1" ht="10.15" customHeight="1">
      <c r="B7" s="201"/>
      <c r="C7" s="14" t="s">
        <v>50</v>
      </c>
      <c r="D7" s="14"/>
      <c r="E7" s="14"/>
      <c r="F7" s="21" t="s">
        <v>22</v>
      </c>
    </row>
    <row r="8" spans="1:9">
      <c r="B8" s="687" t="s">
        <v>488</v>
      </c>
      <c r="C8" s="33"/>
      <c r="D8" s="33"/>
      <c r="E8" s="33"/>
      <c r="G8" s="186"/>
    </row>
    <row r="9" spans="1:9">
      <c r="B9" s="692" t="s">
        <v>489</v>
      </c>
      <c r="C9" s="3" t="s">
        <v>460</v>
      </c>
      <c r="D9" s="123">
        <v>21.6</v>
      </c>
      <c r="E9" s="125">
        <v>22.1</v>
      </c>
      <c r="F9" s="17">
        <v>21.8</v>
      </c>
      <c r="G9" s="123">
        <v>21.9</v>
      </c>
    </row>
    <row r="10" spans="1:9" ht="12.75" customHeight="1">
      <c r="B10" s="692" t="s">
        <v>490</v>
      </c>
      <c r="C10" s="3" t="s">
        <v>460</v>
      </c>
      <c r="D10" s="123">
        <v>20.9</v>
      </c>
      <c r="E10" s="125">
        <v>21.4</v>
      </c>
      <c r="F10" s="123">
        <v>21.1</v>
      </c>
      <c r="G10" s="123">
        <v>21.1</v>
      </c>
    </row>
    <row r="11" spans="1:9" ht="12.75" customHeight="1">
      <c r="B11" s="692" t="s">
        <v>491</v>
      </c>
      <c r="C11" s="3">
        <v>3</v>
      </c>
      <c r="D11" s="123">
        <v>12</v>
      </c>
      <c r="E11" s="125">
        <v>12.3</v>
      </c>
      <c r="F11" s="123">
        <v>11.6</v>
      </c>
      <c r="G11" s="123">
        <v>11.5</v>
      </c>
    </row>
    <row r="12" spans="1:9" ht="6" customHeight="1">
      <c r="B12" s="692"/>
      <c r="D12" s="123"/>
      <c r="E12" s="125"/>
      <c r="F12" s="123"/>
      <c r="G12" s="123"/>
    </row>
    <row r="13" spans="1:9">
      <c r="B13" s="687" t="s">
        <v>492</v>
      </c>
      <c r="C13" s="33"/>
      <c r="D13" s="123"/>
      <c r="E13" s="125"/>
      <c r="F13" s="123"/>
      <c r="G13" s="123"/>
    </row>
    <row r="14" spans="1:9">
      <c r="B14" s="692" t="s">
        <v>489</v>
      </c>
      <c r="C14" s="3" t="s">
        <v>460</v>
      </c>
      <c r="D14" s="123">
        <v>20.2</v>
      </c>
      <c r="E14" s="125">
        <v>21.3</v>
      </c>
      <c r="F14" s="123">
        <v>21.5</v>
      </c>
      <c r="G14" s="123">
        <v>21.9</v>
      </c>
    </row>
    <row r="15" spans="1:9" ht="12.75" customHeight="1">
      <c r="B15" s="692" t="s">
        <v>490</v>
      </c>
      <c r="C15" s="3" t="s">
        <v>460</v>
      </c>
      <c r="D15" s="123">
        <v>19.5</v>
      </c>
      <c r="E15" s="125">
        <v>20.5</v>
      </c>
      <c r="F15" s="123">
        <v>20.2</v>
      </c>
      <c r="G15" s="123">
        <v>20.7</v>
      </c>
    </row>
    <row r="16" spans="1:9" ht="12.6" customHeight="1">
      <c r="B16" s="692" t="s">
        <v>491</v>
      </c>
      <c r="C16" s="3">
        <v>3</v>
      </c>
      <c r="D16" s="123">
        <v>10.4</v>
      </c>
      <c r="E16" s="125">
        <v>10.7</v>
      </c>
      <c r="F16" s="123">
        <v>10.5</v>
      </c>
      <c r="G16" s="123">
        <v>10.6</v>
      </c>
    </row>
    <row r="17" spans="2:7" ht="6" customHeight="1">
      <c r="B17" s="692"/>
      <c r="D17" s="123"/>
      <c r="E17" s="125"/>
      <c r="F17" s="123"/>
      <c r="G17" s="123"/>
    </row>
    <row r="18" spans="2:7">
      <c r="B18" s="687" t="s">
        <v>493</v>
      </c>
      <c r="C18" s="33"/>
      <c r="D18" s="123"/>
      <c r="E18" s="125"/>
      <c r="F18" s="123"/>
      <c r="G18" s="123"/>
    </row>
    <row r="19" spans="2:7">
      <c r="B19" s="692" t="s">
        <v>489</v>
      </c>
      <c r="C19" s="3" t="s">
        <v>460</v>
      </c>
      <c r="D19" s="123">
        <v>19.8</v>
      </c>
      <c r="E19" s="125">
        <v>22.3</v>
      </c>
      <c r="F19" s="123">
        <v>22.8</v>
      </c>
      <c r="G19" s="1255">
        <v>24.1</v>
      </c>
    </row>
    <row r="20" spans="2:7" ht="12.75" customHeight="1">
      <c r="B20" s="692" t="s">
        <v>490</v>
      </c>
      <c r="C20" s="3" t="s">
        <v>460</v>
      </c>
      <c r="D20" s="123">
        <v>16.600000000000001</v>
      </c>
      <c r="E20" s="125">
        <v>19.7</v>
      </c>
      <c r="F20" s="123">
        <v>19.899999999999999</v>
      </c>
      <c r="G20" s="123">
        <v>20.7</v>
      </c>
    </row>
    <row r="21" spans="2:7" ht="12.75" customHeight="1">
      <c r="B21" s="692" t="s">
        <v>491</v>
      </c>
      <c r="C21" s="3">
        <v>3</v>
      </c>
      <c r="D21" s="123">
        <v>9.6999999999999993</v>
      </c>
      <c r="E21" s="125">
        <v>11.3</v>
      </c>
      <c r="F21" s="123">
        <v>11.1</v>
      </c>
      <c r="G21" s="123">
        <v>11.8</v>
      </c>
    </row>
    <row r="22" spans="2:7" ht="6" customHeight="1">
      <c r="B22" s="692"/>
      <c r="D22" s="123"/>
      <c r="E22" s="125"/>
      <c r="F22" s="123"/>
      <c r="G22" s="123"/>
    </row>
    <row r="23" spans="2:7">
      <c r="B23" s="687" t="s">
        <v>494</v>
      </c>
      <c r="C23" s="33"/>
      <c r="D23" s="123"/>
      <c r="E23" s="125"/>
      <c r="F23" s="123"/>
      <c r="G23" s="123"/>
    </row>
    <row r="24" spans="2:7">
      <c r="B24" s="692" t="s">
        <v>489</v>
      </c>
      <c r="C24" s="3" t="s">
        <v>460</v>
      </c>
      <c r="D24" s="123">
        <v>21.4</v>
      </c>
      <c r="E24" s="125">
        <v>21.9</v>
      </c>
      <c r="F24" s="123">
        <v>21.7</v>
      </c>
      <c r="G24" s="123">
        <v>22</v>
      </c>
    </row>
    <row r="25" spans="2:7" ht="12.75" customHeight="1">
      <c r="B25" s="692" t="s">
        <v>490</v>
      </c>
      <c r="C25" s="3" t="s">
        <v>460</v>
      </c>
      <c r="D25" s="123">
        <v>20.6</v>
      </c>
      <c r="E25" s="125">
        <v>21.2</v>
      </c>
      <c r="F25" s="123">
        <v>20.8</v>
      </c>
      <c r="G25" s="123">
        <v>20.9</v>
      </c>
    </row>
    <row r="26" spans="2:7" ht="12.75" customHeight="1">
      <c r="B26" s="692" t="s">
        <v>491</v>
      </c>
      <c r="C26" s="3">
        <v>3</v>
      </c>
      <c r="D26" s="123">
        <v>11.7</v>
      </c>
      <c r="E26" s="125">
        <v>11.8</v>
      </c>
      <c r="F26" s="123">
        <v>11.2</v>
      </c>
      <c r="G26" s="123">
        <v>11.2</v>
      </c>
    </row>
    <row r="27" spans="2:7" ht="6" customHeight="1">
      <c r="B27" s="692"/>
      <c r="D27" s="123"/>
      <c r="E27" s="125"/>
      <c r="F27" s="123"/>
      <c r="G27" s="123"/>
    </row>
    <row r="28" spans="2:7">
      <c r="B28" s="687" t="s">
        <v>495</v>
      </c>
      <c r="C28" s="33"/>
      <c r="D28" s="123"/>
      <c r="E28" s="125"/>
      <c r="F28" s="123"/>
      <c r="G28" s="123"/>
    </row>
    <row r="29" spans="2:7">
      <c r="B29" s="692" t="s">
        <v>489</v>
      </c>
      <c r="C29" s="3" t="s">
        <v>460</v>
      </c>
      <c r="D29" s="123">
        <v>15.7</v>
      </c>
      <c r="E29" s="125">
        <v>15.9</v>
      </c>
      <c r="F29" s="123">
        <v>15.9</v>
      </c>
      <c r="G29" s="123">
        <v>16.2</v>
      </c>
    </row>
    <row r="30" spans="2:7" ht="12.75" customHeight="1">
      <c r="B30" s="692" t="s">
        <v>490</v>
      </c>
      <c r="C30" s="3" t="s">
        <v>460</v>
      </c>
      <c r="D30" s="123">
        <v>15.2</v>
      </c>
      <c r="E30" s="125">
        <v>15.3</v>
      </c>
      <c r="F30" s="123">
        <v>15.2</v>
      </c>
      <c r="G30" s="123">
        <v>15.5</v>
      </c>
    </row>
    <row r="31" spans="2:7" ht="12.75" customHeight="1">
      <c r="B31" s="692" t="s">
        <v>491</v>
      </c>
      <c r="C31" s="3">
        <v>3</v>
      </c>
      <c r="D31" s="123">
        <v>11</v>
      </c>
      <c r="E31" s="125">
        <v>11</v>
      </c>
      <c r="F31" s="123">
        <v>11</v>
      </c>
      <c r="G31" s="123">
        <v>11.3</v>
      </c>
    </row>
    <row r="32" spans="2:7" ht="6" customHeight="1">
      <c r="B32" s="692"/>
      <c r="D32" s="123"/>
      <c r="E32" s="125"/>
      <c r="F32" s="123"/>
      <c r="G32" s="123"/>
    </row>
    <row r="33" spans="2:7">
      <c r="B33" s="687" t="s">
        <v>496</v>
      </c>
      <c r="C33" s="33"/>
      <c r="D33" s="123"/>
      <c r="E33" s="125"/>
      <c r="F33" s="123"/>
      <c r="G33" s="123"/>
    </row>
    <row r="34" spans="2:7">
      <c r="B34" s="692" t="s">
        <v>489</v>
      </c>
      <c r="C34" s="3" t="s">
        <v>460</v>
      </c>
      <c r="D34" s="123">
        <v>14.8</v>
      </c>
      <c r="E34" s="125">
        <v>16.2</v>
      </c>
      <c r="F34" s="123">
        <v>16</v>
      </c>
      <c r="G34" s="123">
        <v>16.399999999999999</v>
      </c>
    </row>
    <row r="35" spans="2:7" ht="12.75" customHeight="1">
      <c r="B35" s="692" t="s">
        <v>490</v>
      </c>
      <c r="C35" s="3" t="s">
        <v>460</v>
      </c>
      <c r="D35" s="123">
        <v>13.6</v>
      </c>
      <c r="E35" s="125">
        <v>14.7</v>
      </c>
      <c r="F35" s="123">
        <v>14.5</v>
      </c>
      <c r="G35" s="123">
        <v>15</v>
      </c>
    </row>
    <row r="36" spans="2:7" ht="12.75" customHeight="1">
      <c r="B36" s="692" t="s">
        <v>491</v>
      </c>
      <c r="C36" s="3">
        <v>3</v>
      </c>
      <c r="D36" s="123">
        <v>9.1999999999999993</v>
      </c>
      <c r="E36" s="125">
        <v>9.8000000000000007</v>
      </c>
      <c r="F36" s="123">
        <v>9.6999999999999993</v>
      </c>
      <c r="G36" s="123">
        <v>10.1</v>
      </c>
    </row>
    <row r="37" spans="2:7" ht="6" customHeight="1">
      <c r="B37" s="692"/>
      <c r="D37" s="123"/>
      <c r="E37" s="125"/>
      <c r="F37" s="123"/>
      <c r="G37" s="123"/>
    </row>
    <row r="38" spans="2:7">
      <c r="B38" s="687" t="s">
        <v>497</v>
      </c>
      <c r="C38" s="33"/>
      <c r="D38" s="123"/>
      <c r="E38" s="125"/>
      <c r="F38" s="123"/>
      <c r="G38" s="123"/>
    </row>
    <row r="39" spans="2:7">
      <c r="B39" s="692" t="s">
        <v>489</v>
      </c>
      <c r="C39" s="3" t="s">
        <v>460</v>
      </c>
      <c r="D39" s="123">
        <v>13.9</v>
      </c>
      <c r="E39" s="125">
        <v>16.2</v>
      </c>
      <c r="F39" s="123">
        <v>16.5</v>
      </c>
      <c r="G39" s="123">
        <v>17</v>
      </c>
    </row>
    <row r="40" spans="2:7" ht="12.75" customHeight="1">
      <c r="B40" s="692" t="s">
        <v>490</v>
      </c>
      <c r="C40" s="3" t="s">
        <v>460</v>
      </c>
      <c r="D40" s="123">
        <v>12.6</v>
      </c>
      <c r="E40" s="125">
        <v>13.9</v>
      </c>
      <c r="F40" s="123">
        <v>14.2</v>
      </c>
      <c r="G40" s="123">
        <v>14.8</v>
      </c>
    </row>
    <row r="41" spans="2:7" ht="12.75" customHeight="1">
      <c r="B41" s="692" t="s">
        <v>491</v>
      </c>
      <c r="C41" s="3">
        <v>3</v>
      </c>
      <c r="D41" s="123">
        <v>9.8000000000000007</v>
      </c>
      <c r="E41" s="125">
        <v>10.5</v>
      </c>
      <c r="F41" s="123">
        <v>10.6</v>
      </c>
      <c r="G41" s="123">
        <v>10.8</v>
      </c>
    </row>
    <row r="42" spans="2:7" ht="6" customHeight="1">
      <c r="B42" s="692"/>
      <c r="D42" s="123"/>
      <c r="E42" s="125"/>
      <c r="F42" s="123"/>
      <c r="G42" s="123"/>
    </row>
    <row r="43" spans="2:7" ht="13.15" customHeight="1">
      <c r="B43" s="687" t="s">
        <v>940</v>
      </c>
      <c r="C43" s="3">
        <v>5</v>
      </c>
      <c r="D43" s="123"/>
      <c r="E43" s="125"/>
      <c r="F43" s="123"/>
      <c r="G43" s="123"/>
    </row>
    <row r="44" spans="2:7" ht="13.5" customHeight="1">
      <c r="B44" s="692" t="s">
        <v>489</v>
      </c>
      <c r="C44" s="3" t="s">
        <v>460</v>
      </c>
      <c r="D44" s="123">
        <v>14.6</v>
      </c>
      <c r="E44" s="125">
        <v>17.399999999999999</v>
      </c>
      <c r="F44" s="123">
        <v>17.399999999999999</v>
      </c>
      <c r="G44" s="123">
        <v>16.399999999999999</v>
      </c>
    </row>
    <row r="45" spans="2:7" ht="12.75" customHeight="1">
      <c r="B45" s="692" t="s">
        <v>490</v>
      </c>
      <c r="C45" s="3" t="s">
        <v>460</v>
      </c>
      <c r="D45" s="123">
        <v>12.9</v>
      </c>
      <c r="E45" s="125">
        <v>14</v>
      </c>
      <c r="F45" s="123">
        <v>14</v>
      </c>
      <c r="G45" s="123">
        <v>13.7</v>
      </c>
    </row>
    <row r="46" spans="2:7" ht="12.75" customHeight="1">
      <c r="B46" s="692" t="s">
        <v>491</v>
      </c>
      <c r="C46" s="3">
        <v>3</v>
      </c>
      <c r="D46" s="123">
        <v>9.5</v>
      </c>
      <c r="E46" s="125">
        <v>9.6999999999999993</v>
      </c>
      <c r="F46" s="123">
        <v>10</v>
      </c>
      <c r="G46" s="123">
        <v>10.1</v>
      </c>
    </row>
    <row r="47" spans="2:7" ht="6" customHeight="1">
      <c r="B47" s="692"/>
      <c r="D47" s="123"/>
      <c r="E47" s="125"/>
      <c r="F47" s="123"/>
      <c r="G47" s="123"/>
    </row>
    <row r="48" spans="2:7" ht="12.75" customHeight="1">
      <c r="B48" s="687" t="s">
        <v>498</v>
      </c>
      <c r="C48" s="33"/>
      <c r="D48" s="123"/>
      <c r="E48" s="125"/>
      <c r="F48" s="123"/>
      <c r="G48" s="123"/>
    </row>
    <row r="49" spans="1:10" ht="12.75" customHeight="1">
      <c r="B49" s="692" t="s">
        <v>489</v>
      </c>
      <c r="C49" s="3" t="s">
        <v>460</v>
      </c>
      <c r="D49" s="123">
        <v>15.5</v>
      </c>
      <c r="E49" s="125">
        <v>15.9</v>
      </c>
      <c r="F49" s="123">
        <v>15.9</v>
      </c>
      <c r="G49" s="123">
        <v>16.3</v>
      </c>
    </row>
    <row r="50" spans="1:10" ht="12.75" customHeight="1">
      <c r="B50" s="692" t="s">
        <v>490</v>
      </c>
      <c r="C50" s="3" t="s">
        <v>460</v>
      </c>
      <c r="D50" s="123">
        <v>14.8</v>
      </c>
      <c r="E50" s="125">
        <v>15.1</v>
      </c>
      <c r="F50" s="123">
        <v>15</v>
      </c>
      <c r="G50" s="123">
        <v>15.4</v>
      </c>
    </row>
    <row r="51" spans="1:10" ht="12.75" customHeight="1">
      <c r="B51" s="692" t="s">
        <v>491</v>
      </c>
      <c r="C51" s="3">
        <v>3</v>
      </c>
      <c r="D51" s="123">
        <v>10.6</v>
      </c>
      <c r="E51" s="125">
        <v>10.7</v>
      </c>
      <c r="F51" s="123">
        <v>10.6</v>
      </c>
      <c r="G51" s="123">
        <v>10.9</v>
      </c>
    </row>
    <row r="52" spans="1:10" ht="6" customHeight="1">
      <c r="B52" s="692"/>
      <c r="D52" s="123"/>
      <c r="E52" s="125"/>
      <c r="F52" s="123"/>
      <c r="G52" s="123"/>
    </row>
    <row r="53" spans="1:10" ht="12.75" customHeight="1">
      <c r="B53" s="687" t="s">
        <v>142</v>
      </c>
      <c r="C53" s="33"/>
      <c r="D53" s="123"/>
      <c r="E53" s="125"/>
      <c r="F53" s="123"/>
      <c r="G53" s="123"/>
    </row>
    <row r="54" spans="1:10" ht="12.75" customHeight="1">
      <c r="B54" s="692" t="s">
        <v>489</v>
      </c>
      <c r="C54" s="3" t="s">
        <v>460</v>
      </c>
      <c r="D54" s="123">
        <v>6.9</v>
      </c>
      <c r="E54" s="125">
        <v>6.4</v>
      </c>
      <c r="F54" s="123">
        <v>6.4</v>
      </c>
      <c r="G54" s="123">
        <v>6.6</v>
      </c>
    </row>
    <row r="55" spans="1:10" ht="12.75" customHeight="1">
      <c r="B55" s="692" t="s">
        <v>490</v>
      </c>
      <c r="C55" s="3" t="s">
        <v>460</v>
      </c>
      <c r="D55" s="123">
        <v>5.9</v>
      </c>
      <c r="E55" s="125">
        <v>5.4</v>
      </c>
      <c r="F55" s="123">
        <v>5.5</v>
      </c>
      <c r="G55" s="123">
        <v>5.6</v>
      </c>
    </row>
    <row r="56" spans="1:10" ht="12.75" customHeight="1">
      <c r="B56" s="692" t="s">
        <v>491</v>
      </c>
      <c r="C56" s="3">
        <v>3</v>
      </c>
      <c r="D56" s="123">
        <v>2.2000000000000002</v>
      </c>
      <c r="E56" s="125">
        <v>2.2000000000000002</v>
      </c>
      <c r="F56" s="123">
        <v>2.2000000000000002</v>
      </c>
      <c r="G56" s="123">
        <v>2.1</v>
      </c>
    </row>
    <row r="57" spans="1:10" ht="6" customHeight="1">
      <c r="B57" s="692"/>
      <c r="D57" s="123"/>
      <c r="E57" s="125"/>
      <c r="F57" s="123"/>
      <c r="G57" s="123"/>
    </row>
    <row r="58" spans="1:10" ht="12.75" customHeight="1">
      <c r="B58" s="687" t="s">
        <v>499</v>
      </c>
      <c r="D58" s="123"/>
      <c r="E58" s="125"/>
      <c r="F58" s="123"/>
      <c r="G58" s="123"/>
    </row>
    <row r="59" spans="1:10" ht="12.75" customHeight="1">
      <c r="B59" s="692" t="s">
        <v>489</v>
      </c>
      <c r="C59" s="3" t="s">
        <v>460</v>
      </c>
      <c r="D59" s="123">
        <v>16.100000000000001</v>
      </c>
      <c r="E59" s="125">
        <v>16.8</v>
      </c>
      <c r="F59" s="123">
        <v>16.899999999999999</v>
      </c>
      <c r="G59" s="123">
        <v>17.399999999999999</v>
      </c>
      <c r="J59" s="17" t="s">
        <v>699</v>
      </c>
    </row>
    <row r="60" spans="1:10" ht="12.75" customHeight="1">
      <c r="B60" s="692" t="s">
        <v>500</v>
      </c>
      <c r="C60" s="3" t="s">
        <v>460</v>
      </c>
      <c r="D60" s="123">
        <v>15.3</v>
      </c>
      <c r="E60" s="125">
        <v>15.9</v>
      </c>
      <c r="F60" s="123">
        <v>16</v>
      </c>
      <c r="G60" s="123">
        <v>16.399999999999999</v>
      </c>
    </row>
    <row r="61" spans="1:10" ht="12.75" customHeight="1">
      <c r="B61" s="692" t="s">
        <v>491</v>
      </c>
      <c r="C61" s="3">
        <v>3</v>
      </c>
      <c r="D61" s="123">
        <v>10.6</v>
      </c>
      <c r="E61" s="125">
        <v>10.7</v>
      </c>
      <c r="F61" s="123">
        <v>10.5</v>
      </c>
      <c r="G61" s="123">
        <v>10.7</v>
      </c>
    </row>
    <row r="62" spans="1:10" ht="4.5" customHeight="1">
      <c r="A62" s="39"/>
      <c r="B62" s="120"/>
      <c r="C62" s="14"/>
      <c r="D62" s="41"/>
      <c r="E62" s="41"/>
      <c r="F62" s="39"/>
      <c r="G62" s="39"/>
    </row>
    <row r="63" spans="1:10" ht="9.6" customHeight="1">
      <c r="B63" s="158"/>
      <c r="C63" s="159"/>
      <c r="D63" s="14"/>
      <c r="E63" s="14"/>
      <c r="G63" s="145" t="s">
        <v>501</v>
      </c>
    </row>
    <row r="64" spans="1:10" ht="6.6" customHeight="1">
      <c r="B64" s="25"/>
      <c r="C64" s="14"/>
      <c r="D64" s="14"/>
      <c r="E64" s="14"/>
      <c r="F64" s="145"/>
    </row>
    <row r="65" spans="1:9" ht="12.75" customHeight="1">
      <c r="A65" s="681" t="s">
        <v>700</v>
      </c>
      <c r="B65" s="131"/>
      <c r="C65" s="681" t="s">
        <v>701</v>
      </c>
      <c r="D65" s="131"/>
      <c r="E65" s="131"/>
      <c r="F65" s="131"/>
      <c r="G65" s="131"/>
      <c r="H65" s="131"/>
      <c r="I65" s="131"/>
    </row>
    <row r="66" spans="1:9" ht="12.75" customHeight="1">
      <c r="A66" s="681" t="s">
        <v>702</v>
      </c>
      <c r="B66" s="131"/>
      <c r="C66" s="681" t="s">
        <v>703</v>
      </c>
      <c r="D66" s="131"/>
      <c r="E66" s="131"/>
      <c r="F66" s="131"/>
      <c r="G66" s="131"/>
      <c r="H66" s="131"/>
      <c r="I66" s="131"/>
    </row>
    <row r="67" spans="1:9" ht="12.75" customHeight="1">
      <c r="A67" s="681" t="s">
        <v>704</v>
      </c>
      <c r="B67" s="131"/>
      <c r="C67" s="681" t="s">
        <v>705</v>
      </c>
      <c r="D67" s="131"/>
      <c r="E67" s="131"/>
      <c r="F67" s="131"/>
      <c r="G67" s="131"/>
      <c r="H67" s="131"/>
      <c r="I67" s="131"/>
    </row>
    <row r="68" spans="1:9" ht="12.75" customHeight="1">
      <c r="A68" s="681" t="s">
        <v>706</v>
      </c>
      <c r="C68" s="17" t="s">
        <v>707</v>
      </c>
      <c r="D68" s="17"/>
      <c r="E68" s="17"/>
    </row>
    <row r="69" spans="1:9" ht="12.75" customHeight="1">
      <c r="A69" s="681" t="s">
        <v>702</v>
      </c>
      <c r="C69" s="681" t="s">
        <v>709</v>
      </c>
      <c r="D69" s="17"/>
      <c r="E69" s="17"/>
    </row>
    <row r="70" spans="1:9" ht="12.75" customHeight="1">
      <c r="A70" s="681" t="s">
        <v>708</v>
      </c>
      <c r="C70" s="17" t="s">
        <v>710</v>
      </c>
      <c r="D70" s="17"/>
      <c r="E70" s="17"/>
    </row>
    <row r="71" spans="1:9" ht="12.75" customHeight="1">
      <c r="A71" s="681" t="s">
        <v>711</v>
      </c>
      <c r="B71" s="681"/>
      <c r="C71" s="681" t="s">
        <v>712</v>
      </c>
      <c r="D71" s="681"/>
      <c r="E71" s="17"/>
    </row>
    <row r="72" spans="1:9" ht="12.75" customHeight="1">
      <c r="A72" s="17" t="s">
        <v>713</v>
      </c>
      <c r="E72" s="681"/>
      <c r="F72" s="681"/>
      <c r="G72" s="681"/>
      <c r="H72" s="131"/>
      <c r="I72" s="131"/>
    </row>
    <row r="73" spans="1:9" ht="12.75" customHeight="1">
      <c r="A73" s="17" t="s">
        <v>714</v>
      </c>
      <c r="C73" s="17"/>
      <c r="D73" s="17"/>
      <c r="E73" s="17"/>
    </row>
    <row r="74" spans="1:9" ht="12.75" customHeight="1">
      <c r="C74" s="17"/>
      <c r="D74" s="17"/>
      <c r="E74" s="17"/>
    </row>
    <row r="75" spans="1:9" ht="12.75" customHeight="1">
      <c r="C75" s="17"/>
      <c r="D75" s="17"/>
      <c r="E75" s="17"/>
    </row>
    <row r="76" spans="1:9" ht="12.75" customHeight="1">
      <c r="C76" s="17"/>
      <c r="D76" s="17"/>
      <c r="E76" s="17"/>
    </row>
    <row r="77" spans="1:9" ht="12.75" customHeight="1">
      <c r="B77" s="681"/>
      <c r="C77" s="681"/>
      <c r="D77" s="681"/>
      <c r="E77" s="681"/>
      <c r="F77" s="681"/>
      <c r="G77" s="681"/>
      <c r="H77" s="131"/>
      <c r="I77" s="131"/>
    </row>
    <row r="78" spans="1:9" ht="12.75" customHeight="1">
      <c r="A78" s="681" t="s">
        <v>469</v>
      </c>
      <c r="C78" s="17"/>
      <c r="D78" s="17"/>
      <c r="E78" s="17"/>
      <c r="F78" s="681"/>
    </row>
    <row r="79" spans="1:9" ht="12.75" customHeight="1">
      <c r="B79" s="681"/>
      <c r="C79" s="681"/>
      <c r="D79" s="681"/>
      <c r="E79" s="681"/>
      <c r="F79" s="681"/>
      <c r="G79" s="681"/>
      <c r="H79" s="131"/>
      <c r="I79" s="131"/>
    </row>
    <row r="80" spans="1:9" ht="12.75" customHeight="1">
      <c r="C80" s="17"/>
      <c r="D80" s="17"/>
      <c r="E80" s="17"/>
    </row>
    <row r="81" spans="1:9" ht="12.75" customHeight="1">
      <c r="A81" s="1643"/>
      <c r="B81" s="1643"/>
      <c r="C81" s="1643"/>
      <c r="D81" s="1643"/>
      <c r="E81" s="1643"/>
      <c r="F81" s="1643"/>
      <c r="G81" s="1643"/>
      <c r="H81" s="1643"/>
      <c r="I81" s="1643"/>
    </row>
    <row r="82" spans="1:9" ht="12.75" customHeight="1">
      <c r="C82" s="17"/>
      <c r="D82" s="17"/>
      <c r="E82" s="17"/>
    </row>
    <row r="83" spans="1:9" ht="12.75" customHeight="1">
      <c r="C83" s="17"/>
      <c r="D83" s="17"/>
      <c r="E83" s="17"/>
    </row>
    <row r="84" spans="1:9" ht="12.75" customHeight="1">
      <c r="C84" s="17"/>
      <c r="D84" s="17"/>
      <c r="E84" s="17"/>
    </row>
    <row r="85" spans="1:9" ht="12.75" customHeight="1">
      <c r="C85" s="17"/>
      <c r="D85" s="17"/>
      <c r="E85" s="17"/>
    </row>
    <row r="86" spans="1:9" ht="12.75" customHeight="1">
      <c r="C86" s="17"/>
      <c r="D86" s="17"/>
      <c r="E86" s="17"/>
    </row>
    <row r="87" spans="1:9" ht="12.75" customHeight="1">
      <c r="C87" s="17"/>
      <c r="D87" s="17"/>
      <c r="E87" s="17"/>
    </row>
    <row r="88" spans="1:9" ht="12.75" customHeight="1">
      <c r="C88" s="17"/>
      <c r="D88" s="17"/>
      <c r="E88" s="17"/>
    </row>
    <row r="89" spans="1:9" ht="12.75" customHeight="1">
      <c r="C89" s="17"/>
      <c r="D89" s="17"/>
      <c r="E89" s="17"/>
      <c r="F89" s="120"/>
    </row>
  </sheetData>
  <mergeCells count="7">
    <mergeCell ref="A81:I81"/>
    <mergeCell ref="A1:F1"/>
    <mergeCell ref="D5:D6"/>
    <mergeCell ref="E5:E6"/>
    <mergeCell ref="F5:F6"/>
    <mergeCell ref="D4:G4"/>
    <mergeCell ref="G5:G6"/>
  </mergeCells>
  <printOptions horizontalCentered="1"/>
  <pageMargins left="0.23622047244094491" right="0.23622047244094491" top="0.39370078740157483" bottom="0.15748031496062992" header="0.31496062992125984" footer="0.31496062992125984"/>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showGridLines="0" zoomScaleNormal="100" workbookViewId="0">
      <selection sqref="A1:Q1"/>
    </sheetView>
  </sheetViews>
  <sheetFormatPr defaultColWidth="9.140625" defaultRowHeight="12.75"/>
  <cols>
    <col min="1" max="1" width="15.7109375" style="9" customWidth="1"/>
    <col min="2" max="2" width="3.7109375" style="9" customWidth="1"/>
    <col min="3" max="3" width="5.7109375" style="9" customWidth="1"/>
    <col min="4" max="5" width="6.5703125" style="9" customWidth="1"/>
    <col min="6" max="6" width="1.7109375" style="9" customWidth="1"/>
    <col min="7" max="7" width="5.7109375" style="9" customWidth="1"/>
    <col min="8" max="9" width="6.7109375" style="9" customWidth="1"/>
    <col min="10" max="10" width="2.28515625" style="9" customWidth="1"/>
    <col min="11" max="11" width="5.7109375" style="9" customWidth="1"/>
    <col min="12" max="12" width="6.140625" style="9" customWidth="1"/>
    <col min="13" max="13" width="5.28515625" style="9" customWidth="1"/>
    <col min="14" max="14" width="1.5703125" style="9" customWidth="1"/>
    <col min="15" max="15" width="5.7109375" style="9" customWidth="1"/>
    <col min="16" max="16" width="6.140625" style="9" customWidth="1"/>
    <col min="17" max="17" width="5.85546875" style="9" customWidth="1"/>
    <col min="18" max="18" width="2.7109375" style="9" customWidth="1"/>
    <col min="19" max="256" width="9.140625" style="9"/>
    <col min="257" max="257" width="15.7109375" style="9" customWidth="1"/>
    <col min="258" max="258" width="3.7109375" style="9" customWidth="1"/>
    <col min="259" max="259" width="5.7109375" style="9" customWidth="1"/>
    <col min="260" max="261" width="6.5703125" style="9" customWidth="1"/>
    <col min="262" max="262" width="1.7109375" style="9" customWidth="1"/>
    <col min="263" max="263" width="5.7109375" style="9" customWidth="1"/>
    <col min="264" max="265" width="6.7109375" style="9" customWidth="1"/>
    <col min="266" max="266" width="2.28515625" style="9" customWidth="1"/>
    <col min="267" max="267" width="5.7109375" style="9" customWidth="1"/>
    <col min="268" max="268" width="6.140625" style="9" customWidth="1"/>
    <col min="269" max="269" width="5.28515625" style="9" customWidth="1"/>
    <col min="270" max="270" width="1.5703125" style="9" customWidth="1"/>
    <col min="271" max="271" width="5.7109375" style="9" customWidth="1"/>
    <col min="272" max="272" width="6.140625" style="9" customWidth="1"/>
    <col min="273" max="273" width="5.85546875" style="9" customWidth="1"/>
    <col min="274" max="274" width="2.7109375" style="9" customWidth="1"/>
    <col min="275" max="512" width="9.140625" style="9"/>
    <col min="513" max="513" width="15.7109375" style="9" customWidth="1"/>
    <col min="514" max="514" width="3.7109375" style="9" customWidth="1"/>
    <col min="515" max="515" width="5.7109375" style="9" customWidth="1"/>
    <col min="516" max="517" width="6.5703125" style="9" customWidth="1"/>
    <col min="518" max="518" width="1.7109375" style="9" customWidth="1"/>
    <col min="519" max="519" width="5.7109375" style="9" customWidth="1"/>
    <col min="520" max="521" width="6.7109375" style="9" customWidth="1"/>
    <col min="522" max="522" width="2.28515625" style="9" customWidth="1"/>
    <col min="523" max="523" width="5.7109375" style="9" customWidth="1"/>
    <col min="524" max="524" width="6.140625" style="9" customWidth="1"/>
    <col min="525" max="525" width="5.28515625" style="9" customWidth="1"/>
    <col min="526" max="526" width="1.5703125" style="9" customWidth="1"/>
    <col min="527" max="527" width="5.7109375" style="9" customWidth="1"/>
    <col min="528" max="528" width="6.140625" style="9" customWidth="1"/>
    <col min="529" max="529" width="5.85546875" style="9" customWidth="1"/>
    <col min="530" max="530" width="2.7109375" style="9" customWidth="1"/>
    <col min="531" max="768" width="9.140625" style="9"/>
    <col min="769" max="769" width="15.7109375" style="9" customWidth="1"/>
    <col min="770" max="770" width="3.7109375" style="9" customWidth="1"/>
    <col min="771" max="771" width="5.7109375" style="9" customWidth="1"/>
    <col min="772" max="773" width="6.5703125" style="9" customWidth="1"/>
    <col min="774" max="774" width="1.7109375" style="9" customWidth="1"/>
    <col min="775" max="775" width="5.7109375" style="9" customWidth="1"/>
    <col min="776" max="777" width="6.7109375" style="9" customWidth="1"/>
    <col min="778" max="778" width="2.28515625" style="9" customWidth="1"/>
    <col min="779" max="779" width="5.7109375" style="9" customWidth="1"/>
    <col min="780" max="780" width="6.140625" style="9" customWidth="1"/>
    <col min="781" max="781" width="5.28515625" style="9" customWidth="1"/>
    <col min="782" max="782" width="1.5703125" style="9" customWidth="1"/>
    <col min="783" max="783" width="5.7109375" style="9" customWidth="1"/>
    <col min="784" max="784" width="6.140625" style="9" customWidth="1"/>
    <col min="785" max="785" width="5.85546875" style="9" customWidth="1"/>
    <col min="786" max="786" width="2.7109375" style="9" customWidth="1"/>
    <col min="787" max="1024" width="9.140625" style="9"/>
    <col min="1025" max="1025" width="15.7109375" style="9" customWidth="1"/>
    <col min="1026" max="1026" width="3.7109375" style="9" customWidth="1"/>
    <col min="1027" max="1027" width="5.7109375" style="9" customWidth="1"/>
    <col min="1028" max="1029" width="6.5703125" style="9" customWidth="1"/>
    <col min="1030" max="1030" width="1.7109375" style="9" customWidth="1"/>
    <col min="1031" max="1031" width="5.7109375" style="9" customWidth="1"/>
    <col min="1032" max="1033" width="6.7109375" style="9" customWidth="1"/>
    <col min="1034" max="1034" width="2.28515625" style="9" customWidth="1"/>
    <col min="1035" max="1035" width="5.7109375" style="9" customWidth="1"/>
    <col min="1036" max="1036" width="6.140625" style="9" customWidth="1"/>
    <col min="1037" max="1037" width="5.28515625" style="9" customWidth="1"/>
    <col min="1038" max="1038" width="1.5703125" style="9" customWidth="1"/>
    <col min="1039" max="1039" width="5.7109375" style="9" customWidth="1"/>
    <col min="1040" max="1040" width="6.140625" style="9" customWidth="1"/>
    <col min="1041" max="1041" width="5.85546875" style="9" customWidth="1"/>
    <col min="1042" max="1042" width="2.7109375" style="9" customWidth="1"/>
    <col min="1043" max="1280" width="9.140625" style="9"/>
    <col min="1281" max="1281" width="15.7109375" style="9" customWidth="1"/>
    <col min="1282" max="1282" width="3.7109375" style="9" customWidth="1"/>
    <col min="1283" max="1283" width="5.7109375" style="9" customWidth="1"/>
    <col min="1284" max="1285" width="6.5703125" style="9" customWidth="1"/>
    <col min="1286" max="1286" width="1.7109375" style="9" customWidth="1"/>
    <col min="1287" max="1287" width="5.7109375" style="9" customWidth="1"/>
    <col min="1288" max="1289" width="6.7109375" style="9" customWidth="1"/>
    <col min="1290" max="1290" width="2.28515625" style="9" customWidth="1"/>
    <col min="1291" max="1291" width="5.7109375" style="9" customWidth="1"/>
    <col min="1292" max="1292" width="6.140625" style="9" customWidth="1"/>
    <col min="1293" max="1293" width="5.28515625" style="9" customWidth="1"/>
    <col min="1294" max="1294" width="1.5703125" style="9" customWidth="1"/>
    <col min="1295" max="1295" width="5.7109375" style="9" customWidth="1"/>
    <col min="1296" max="1296" width="6.140625" style="9" customWidth="1"/>
    <col min="1297" max="1297" width="5.85546875" style="9" customWidth="1"/>
    <col min="1298" max="1298" width="2.7109375" style="9" customWidth="1"/>
    <col min="1299" max="1536" width="9.140625" style="9"/>
    <col min="1537" max="1537" width="15.7109375" style="9" customWidth="1"/>
    <col min="1538" max="1538" width="3.7109375" style="9" customWidth="1"/>
    <col min="1539" max="1539" width="5.7109375" style="9" customWidth="1"/>
    <col min="1540" max="1541" width="6.5703125" style="9" customWidth="1"/>
    <col min="1542" max="1542" width="1.7109375" style="9" customWidth="1"/>
    <col min="1543" max="1543" width="5.7109375" style="9" customWidth="1"/>
    <col min="1544" max="1545" width="6.7109375" style="9" customWidth="1"/>
    <col min="1546" max="1546" width="2.28515625" style="9" customWidth="1"/>
    <col min="1547" max="1547" width="5.7109375" style="9" customWidth="1"/>
    <col min="1548" max="1548" width="6.140625" style="9" customWidth="1"/>
    <col min="1549" max="1549" width="5.28515625" style="9" customWidth="1"/>
    <col min="1550" max="1550" width="1.5703125" style="9" customWidth="1"/>
    <col min="1551" max="1551" width="5.7109375" style="9" customWidth="1"/>
    <col min="1552" max="1552" width="6.140625" style="9" customWidth="1"/>
    <col min="1553" max="1553" width="5.85546875" style="9" customWidth="1"/>
    <col min="1554" max="1554" width="2.7109375" style="9" customWidth="1"/>
    <col min="1555" max="1792" width="9.140625" style="9"/>
    <col min="1793" max="1793" width="15.7109375" style="9" customWidth="1"/>
    <col min="1794" max="1794" width="3.7109375" style="9" customWidth="1"/>
    <col min="1795" max="1795" width="5.7109375" style="9" customWidth="1"/>
    <col min="1796" max="1797" width="6.5703125" style="9" customWidth="1"/>
    <col min="1798" max="1798" width="1.7109375" style="9" customWidth="1"/>
    <col min="1799" max="1799" width="5.7109375" style="9" customWidth="1"/>
    <col min="1800" max="1801" width="6.7109375" style="9" customWidth="1"/>
    <col min="1802" max="1802" width="2.28515625" style="9" customWidth="1"/>
    <col min="1803" max="1803" width="5.7109375" style="9" customWidth="1"/>
    <col min="1804" max="1804" width="6.140625" style="9" customWidth="1"/>
    <col min="1805" max="1805" width="5.28515625" style="9" customWidth="1"/>
    <col min="1806" max="1806" width="1.5703125" style="9" customWidth="1"/>
    <col min="1807" max="1807" width="5.7109375" style="9" customWidth="1"/>
    <col min="1808" max="1808" width="6.140625" style="9" customWidth="1"/>
    <col min="1809" max="1809" width="5.85546875" style="9" customWidth="1"/>
    <col min="1810" max="1810" width="2.7109375" style="9" customWidth="1"/>
    <col min="1811" max="2048" width="9.140625" style="9"/>
    <col min="2049" max="2049" width="15.7109375" style="9" customWidth="1"/>
    <col min="2050" max="2050" width="3.7109375" style="9" customWidth="1"/>
    <col min="2051" max="2051" width="5.7109375" style="9" customWidth="1"/>
    <col min="2052" max="2053" width="6.5703125" style="9" customWidth="1"/>
    <col min="2054" max="2054" width="1.7109375" style="9" customWidth="1"/>
    <col min="2055" max="2055" width="5.7109375" style="9" customWidth="1"/>
    <col min="2056" max="2057" width="6.7109375" style="9" customWidth="1"/>
    <col min="2058" max="2058" width="2.28515625" style="9" customWidth="1"/>
    <col min="2059" max="2059" width="5.7109375" style="9" customWidth="1"/>
    <col min="2060" max="2060" width="6.140625" style="9" customWidth="1"/>
    <col min="2061" max="2061" width="5.28515625" style="9" customWidth="1"/>
    <col min="2062" max="2062" width="1.5703125" style="9" customWidth="1"/>
    <col min="2063" max="2063" width="5.7109375" style="9" customWidth="1"/>
    <col min="2064" max="2064" width="6.140625" style="9" customWidth="1"/>
    <col min="2065" max="2065" width="5.85546875" style="9" customWidth="1"/>
    <col min="2066" max="2066" width="2.7109375" style="9" customWidth="1"/>
    <col min="2067" max="2304" width="9.140625" style="9"/>
    <col min="2305" max="2305" width="15.7109375" style="9" customWidth="1"/>
    <col min="2306" max="2306" width="3.7109375" style="9" customWidth="1"/>
    <col min="2307" max="2307" width="5.7109375" style="9" customWidth="1"/>
    <col min="2308" max="2309" width="6.5703125" style="9" customWidth="1"/>
    <col min="2310" max="2310" width="1.7109375" style="9" customWidth="1"/>
    <col min="2311" max="2311" width="5.7109375" style="9" customWidth="1"/>
    <col min="2312" max="2313" width="6.7109375" style="9" customWidth="1"/>
    <col min="2314" max="2314" width="2.28515625" style="9" customWidth="1"/>
    <col min="2315" max="2315" width="5.7109375" style="9" customWidth="1"/>
    <col min="2316" max="2316" width="6.140625" style="9" customWidth="1"/>
    <col min="2317" max="2317" width="5.28515625" style="9" customWidth="1"/>
    <col min="2318" max="2318" width="1.5703125" style="9" customWidth="1"/>
    <col min="2319" max="2319" width="5.7109375" style="9" customWidth="1"/>
    <col min="2320" max="2320" width="6.140625" style="9" customWidth="1"/>
    <col min="2321" max="2321" width="5.85546875" style="9" customWidth="1"/>
    <col min="2322" max="2322" width="2.7109375" style="9" customWidth="1"/>
    <col min="2323" max="2560" width="9.140625" style="9"/>
    <col min="2561" max="2561" width="15.7109375" style="9" customWidth="1"/>
    <col min="2562" max="2562" width="3.7109375" style="9" customWidth="1"/>
    <col min="2563" max="2563" width="5.7109375" style="9" customWidth="1"/>
    <col min="2564" max="2565" width="6.5703125" style="9" customWidth="1"/>
    <col min="2566" max="2566" width="1.7109375" style="9" customWidth="1"/>
    <col min="2567" max="2567" width="5.7109375" style="9" customWidth="1"/>
    <col min="2568" max="2569" width="6.7109375" style="9" customWidth="1"/>
    <col min="2570" max="2570" width="2.28515625" style="9" customWidth="1"/>
    <col min="2571" max="2571" width="5.7109375" style="9" customWidth="1"/>
    <col min="2572" max="2572" width="6.140625" style="9" customWidth="1"/>
    <col min="2573" max="2573" width="5.28515625" style="9" customWidth="1"/>
    <col min="2574" max="2574" width="1.5703125" style="9" customWidth="1"/>
    <col min="2575" max="2575" width="5.7109375" style="9" customWidth="1"/>
    <col min="2576" max="2576" width="6.140625" style="9" customWidth="1"/>
    <col min="2577" max="2577" width="5.85546875" style="9" customWidth="1"/>
    <col min="2578" max="2578" width="2.7109375" style="9" customWidth="1"/>
    <col min="2579" max="2816" width="9.140625" style="9"/>
    <col min="2817" max="2817" width="15.7109375" style="9" customWidth="1"/>
    <col min="2818" max="2818" width="3.7109375" style="9" customWidth="1"/>
    <col min="2819" max="2819" width="5.7109375" style="9" customWidth="1"/>
    <col min="2820" max="2821" width="6.5703125" style="9" customWidth="1"/>
    <col min="2822" max="2822" width="1.7109375" style="9" customWidth="1"/>
    <col min="2823" max="2823" width="5.7109375" style="9" customWidth="1"/>
    <col min="2824" max="2825" width="6.7109375" style="9" customWidth="1"/>
    <col min="2826" max="2826" width="2.28515625" style="9" customWidth="1"/>
    <col min="2827" max="2827" width="5.7109375" style="9" customWidth="1"/>
    <col min="2828" max="2828" width="6.140625" style="9" customWidth="1"/>
    <col min="2829" max="2829" width="5.28515625" style="9" customWidth="1"/>
    <col min="2830" max="2830" width="1.5703125" style="9" customWidth="1"/>
    <col min="2831" max="2831" width="5.7109375" style="9" customWidth="1"/>
    <col min="2832" max="2832" width="6.140625" style="9" customWidth="1"/>
    <col min="2833" max="2833" width="5.85546875" style="9" customWidth="1"/>
    <col min="2834" max="2834" width="2.7109375" style="9" customWidth="1"/>
    <col min="2835" max="3072" width="9.140625" style="9"/>
    <col min="3073" max="3073" width="15.7109375" style="9" customWidth="1"/>
    <col min="3074" max="3074" width="3.7109375" style="9" customWidth="1"/>
    <col min="3075" max="3075" width="5.7109375" style="9" customWidth="1"/>
    <col min="3076" max="3077" width="6.5703125" style="9" customWidth="1"/>
    <col min="3078" max="3078" width="1.7109375" style="9" customWidth="1"/>
    <col min="3079" max="3079" width="5.7109375" style="9" customWidth="1"/>
    <col min="3080" max="3081" width="6.7109375" style="9" customWidth="1"/>
    <col min="3082" max="3082" width="2.28515625" style="9" customWidth="1"/>
    <col min="3083" max="3083" width="5.7109375" style="9" customWidth="1"/>
    <col min="3084" max="3084" width="6.140625" style="9" customWidth="1"/>
    <col min="3085" max="3085" width="5.28515625" style="9" customWidth="1"/>
    <col min="3086" max="3086" width="1.5703125" style="9" customWidth="1"/>
    <col min="3087" max="3087" width="5.7109375" style="9" customWidth="1"/>
    <col min="3088" max="3088" width="6.140625" style="9" customWidth="1"/>
    <col min="3089" max="3089" width="5.85546875" style="9" customWidth="1"/>
    <col min="3090" max="3090" width="2.7109375" style="9" customWidth="1"/>
    <col min="3091" max="3328" width="9.140625" style="9"/>
    <col min="3329" max="3329" width="15.7109375" style="9" customWidth="1"/>
    <col min="3330" max="3330" width="3.7109375" style="9" customWidth="1"/>
    <col min="3331" max="3331" width="5.7109375" style="9" customWidth="1"/>
    <col min="3332" max="3333" width="6.5703125" style="9" customWidth="1"/>
    <col min="3334" max="3334" width="1.7109375" style="9" customWidth="1"/>
    <col min="3335" max="3335" width="5.7109375" style="9" customWidth="1"/>
    <col min="3336" max="3337" width="6.7109375" style="9" customWidth="1"/>
    <col min="3338" max="3338" width="2.28515625" style="9" customWidth="1"/>
    <col min="3339" max="3339" width="5.7109375" style="9" customWidth="1"/>
    <col min="3340" max="3340" width="6.140625" style="9" customWidth="1"/>
    <col min="3341" max="3341" width="5.28515625" style="9" customWidth="1"/>
    <col min="3342" max="3342" width="1.5703125" style="9" customWidth="1"/>
    <col min="3343" max="3343" width="5.7109375" style="9" customWidth="1"/>
    <col min="3344" max="3344" width="6.140625" style="9" customWidth="1"/>
    <col min="3345" max="3345" width="5.85546875" style="9" customWidth="1"/>
    <col min="3346" max="3346" width="2.7109375" style="9" customWidth="1"/>
    <col min="3347" max="3584" width="9.140625" style="9"/>
    <col min="3585" max="3585" width="15.7109375" style="9" customWidth="1"/>
    <col min="3586" max="3586" width="3.7109375" style="9" customWidth="1"/>
    <col min="3587" max="3587" width="5.7109375" style="9" customWidth="1"/>
    <col min="3588" max="3589" width="6.5703125" style="9" customWidth="1"/>
    <col min="3590" max="3590" width="1.7109375" style="9" customWidth="1"/>
    <col min="3591" max="3591" width="5.7109375" style="9" customWidth="1"/>
    <col min="3592" max="3593" width="6.7109375" style="9" customWidth="1"/>
    <col min="3594" max="3594" width="2.28515625" style="9" customWidth="1"/>
    <col min="3595" max="3595" width="5.7109375" style="9" customWidth="1"/>
    <col min="3596" max="3596" width="6.140625" style="9" customWidth="1"/>
    <col min="3597" max="3597" width="5.28515625" style="9" customWidth="1"/>
    <col min="3598" max="3598" width="1.5703125" style="9" customWidth="1"/>
    <col min="3599" max="3599" width="5.7109375" style="9" customWidth="1"/>
    <col min="3600" max="3600" width="6.140625" style="9" customWidth="1"/>
    <col min="3601" max="3601" width="5.85546875" style="9" customWidth="1"/>
    <col min="3602" max="3602" width="2.7109375" style="9" customWidth="1"/>
    <col min="3603" max="3840" width="9.140625" style="9"/>
    <col min="3841" max="3841" width="15.7109375" style="9" customWidth="1"/>
    <col min="3842" max="3842" width="3.7109375" style="9" customWidth="1"/>
    <col min="3843" max="3843" width="5.7109375" style="9" customWidth="1"/>
    <col min="3844" max="3845" width="6.5703125" style="9" customWidth="1"/>
    <col min="3846" max="3846" width="1.7109375" style="9" customWidth="1"/>
    <col min="3847" max="3847" width="5.7109375" style="9" customWidth="1"/>
    <col min="3848" max="3849" width="6.7109375" style="9" customWidth="1"/>
    <col min="3850" max="3850" width="2.28515625" style="9" customWidth="1"/>
    <col min="3851" max="3851" width="5.7109375" style="9" customWidth="1"/>
    <col min="3852" max="3852" width="6.140625" style="9" customWidth="1"/>
    <col min="3853" max="3853" width="5.28515625" style="9" customWidth="1"/>
    <col min="3854" max="3854" width="1.5703125" style="9" customWidth="1"/>
    <col min="3855" max="3855" width="5.7109375" style="9" customWidth="1"/>
    <col min="3856" max="3856" width="6.140625" style="9" customWidth="1"/>
    <col min="3857" max="3857" width="5.85546875" style="9" customWidth="1"/>
    <col min="3858" max="3858" width="2.7109375" style="9" customWidth="1"/>
    <col min="3859" max="4096" width="9.140625" style="9"/>
    <col min="4097" max="4097" width="15.7109375" style="9" customWidth="1"/>
    <col min="4098" max="4098" width="3.7109375" style="9" customWidth="1"/>
    <col min="4099" max="4099" width="5.7109375" style="9" customWidth="1"/>
    <col min="4100" max="4101" width="6.5703125" style="9" customWidth="1"/>
    <col min="4102" max="4102" width="1.7109375" style="9" customWidth="1"/>
    <col min="4103" max="4103" width="5.7109375" style="9" customWidth="1"/>
    <col min="4104" max="4105" width="6.7109375" style="9" customWidth="1"/>
    <col min="4106" max="4106" width="2.28515625" style="9" customWidth="1"/>
    <col min="4107" max="4107" width="5.7109375" style="9" customWidth="1"/>
    <col min="4108" max="4108" width="6.140625" style="9" customWidth="1"/>
    <col min="4109" max="4109" width="5.28515625" style="9" customWidth="1"/>
    <col min="4110" max="4110" width="1.5703125" style="9" customWidth="1"/>
    <col min="4111" max="4111" width="5.7109375" style="9" customWidth="1"/>
    <col min="4112" max="4112" width="6.140625" style="9" customWidth="1"/>
    <col min="4113" max="4113" width="5.85546875" style="9" customWidth="1"/>
    <col min="4114" max="4114" width="2.7109375" style="9" customWidth="1"/>
    <col min="4115" max="4352" width="9.140625" style="9"/>
    <col min="4353" max="4353" width="15.7109375" style="9" customWidth="1"/>
    <col min="4354" max="4354" width="3.7109375" style="9" customWidth="1"/>
    <col min="4355" max="4355" width="5.7109375" style="9" customWidth="1"/>
    <col min="4356" max="4357" width="6.5703125" style="9" customWidth="1"/>
    <col min="4358" max="4358" width="1.7109375" style="9" customWidth="1"/>
    <col min="4359" max="4359" width="5.7109375" style="9" customWidth="1"/>
    <col min="4360" max="4361" width="6.7109375" style="9" customWidth="1"/>
    <col min="4362" max="4362" width="2.28515625" style="9" customWidth="1"/>
    <col min="4363" max="4363" width="5.7109375" style="9" customWidth="1"/>
    <col min="4364" max="4364" width="6.140625" style="9" customWidth="1"/>
    <col min="4365" max="4365" width="5.28515625" style="9" customWidth="1"/>
    <col min="4366" max="4366" width="1.5703125" style="9" customWidth="1"/>
    <col min="4367" max="4367" width="5.7109375" style="9" customWidth="1"/>
    <col min="4368" max="4368" width="6.140625" style="9" customWidth="1"/>
    <col min="4369" max="4369" width="5.85546875" style="9" customWidth="1"/>
    <col min="4370" max="4370" width="2.7109375" style="9" customWidth="1"/>
    <col min="4371" max="4608" width="9.140625" style="9"/>
    <col min="4609" max="4609" width="15.7109375" style="9" customWidth="1"/>
    <col min="4610" max="4610" width="3.7109375" style="9" customWidth="1"/>
    <col min="4611" max="4611" width="5.7109375" style="9" customWidth="1"/>
    <col min="4612" max="4613" width="6.5703125" style="9" customWidth="1"/>
    <col min="4614" max="4614" width="1.7109375" style="9" customWidth="1"/>
    <col min="4615" max="4615" width="5.7109375" style="9" customWidth="1"/>
    <col min="4616" max="4617" width="6.7109375" style="9" customWidth="1"/>
    <col min="4618" max="4618" width="2.28515625" style="9" customWidth="1"/>
    <col min="4619" max="4619" width="5.7109375" style="9" customWidth="1"/>
    <col min="4620" max="4620" width="6.140625" style="9" customWidth="1"/>
    <col min="4621" max="4621" width="5.28515625" style="9" customWidth="1"/>
    <col min="4622" max="4622" width="1.5703125" style="9" customWidth="1"/>
    <col min="4623" max="4623" width="5.7109375" style="9" customWidth="1"/>
    <col min="4624" max="4624" width="6.140625" style="9" customWidth="1"/>
    <col min="4625" max="4625" width="5.85546875" style="9" customWidth="1"/>
    <col min="4626" max="4626" width="2.7109375" style="9" customWidth="1"/>
    <col min="4627" max="4864" width="9.140625" style="9"/>
    <col min="4865" max="4865" width="15.7109375" style="9" customWidth="1"/>
    <col min="4866" max="4866" width="3.7109375" style="9" customWidth="1"/>
    <col min="4867" max="4867" width="5.7109375" style="9" customWidth="1"/>
    <col min="4868" max="4869" width="6.5703125" style="9" customWidth="1"/>
    <col min="4870" max="4870" width="1.7109375" style="9" customWidth="1"/>
    <col min="4871" max="4871" width="5.7109375" style="9" customWidth="1"/>
    <col min="4872" max="4873" width="6.7109375" style="9" customWidth="1"/>
    <col min="4874" max="4874" width="2.28515625" style="9" customWidth="1"/>
    <col min="4875" max="4875" width="5.7109375" style="9" customWidth="1"/>
    <col min="4876" max="4876" width="6.140625" style="9" customWidth="1"/>
    <col min="4877" max="4877" width="5.28515625" style="9" customWidth="1"/>
    <col min="4878" max="4878" width="1.5703125" style="9" customWidth="1"/>
    <col min="4879" max="4879" width="5.7109375" style="9" customWidth="1"/>
    <col min="4880" max="4880" width="6.140625" style="9" customWidth="1"/>
    <col min="4881" max="4881" width="5.85546875" style="9" customWidth="1"/>
    <col min="4882" max="4882" width="2.7109375" style="9" customWidth="1"/>
    <col min="4883" max="5120" width="9.140625" style="9"/>
    <col min="5121" max="5121" width="15.7109375" style="9" customWidth="1"/>
    <col min="5122" max="5122" width="3.7109375" style="9" customWidth="1"/>
    <col min="5123" max="5123" width="5.7109375" style="9" customWidth="1"/>
    <col min="5124" max="5125" width="6.5703125" style="9" customWidth="1"/>
    <col min="5126" max="5126" width="1.7109375" style="9" customWidth="1"/>
    <col min="5127" max="5127" width="5.7109375" style="9" customWidth="1"/>
    <col min="5128" max="5129" width="6.7109375" style="9" customWidth="1"/>
    <col min="5130" max="5130" width="2.28515625" style="9" customWidth="1"/>
    <col min="5131" max="5131" width="5.7109375" style="9" customWidth="1"/>
    <col min="5132" max="5132" width="6.140625" style="9" customWidth="1"/>
    <col min="5133" max="5133" width="5.28515625" style="9" customWidth="1"/>
    <col min="5134" max="5134" width="1.5703125" style="9" customWidth="1"/>
    <col min="5135" max="5135" width="5.7109375" style="9" customWidth="1"/>
    <col min="5136" max="5136" width="6.140625" style="9" customWidth="1"/>
    <col min="5137" max="5137" width="5.85546875" style="9" customWidth="1"/>
    <col min="5138" max="5138" width="2.7109375" style="9" customWidth="1"/>
    <col min="5139" max="5376" width="9.140625" style="9"/>
    <col min="5377" max="5377" width="15.7109375" style="9" customWidth="1"/>
    <col min="5378" max="5378" width="3.7109375" style="9" customWidth="1"/>
    <col min="5379" max="5379" width="5.7109375" style="9" customWidth="1"/>
    <col min="5380" max="5381" width="6.5703125" style="9" customWidth="1"/>
    <col min="5382" max="5382" width="1.7109375" style="9" customWidth="1"/>
    <col min="5383" max="5383" width="5.7109375" style="9" customWidth="1"/>
    <col min="5384" max="5385" width="6.7109375" style="9" customWidth="1"/>
    <col min="5386" max="5386" width="2.28515625" style="9" customWidth="1"/>
    <col min="5387" max="5387" width="5.7109375" style="9" customWidth="1"/>
    <col min="5388" max="5388" width="6.140625" style="9" customWidth="1"/>
    <col min="5389" max="5389" width="5.28515625" style="9" customWidth="1"/>
    <col min="5390" max="5390" width="1.5703125" style="9" customWidth="1"/>
    <col min="5391" max="5391" width="5.7109375" style="9" customWidth="1"/>
    <col min="5392" max="5392" width="6.140625" style="9" customWidth="1"/>
    <col min="5393" max="5393" width="5.85546875" style="9" customWidth="1"/>
    <col min="5394" max="5394" width="2.7109375" style="9" customWidth="1"/>
    <col min="5395" max="5632" width="9.140625" style="9"/>
    <col min="5633" max="5633" width="15.7109375" style="9" customWidth="1"/>
    <col min="5634" max="5634" width="3.7109375" style="9" customWidth="1"/>
    <col min="5635" max="5635" width="5.7109375" style="9" customWidth="1"/>
    <col min="5636" max="5637" width="6.5703125" style="9" customWidth="1"/>
    <col min="5638" max="5638" width="1.7109375" style="9" customWidth="1"/>
    <col min="5639" max="5639" width="5.7109375" style="9" customWidth="1"/>
    <col min="5640" max="5641" width="6.7109375" style="9" customWidth="1"/>
    <col min="5642" max="5642" width="2.28515625" style="9" customWidth="1"/>
    <col min="5643" max="5643" width="5.7109375" style="9" customWidth="1"/>
    <col min="5644" max="5644" width="6.140625" style="9" customWidth="1"/>
    <col min="5645" max="5645" width="5.28515625" style="9" customWidth="1"/>
    <col min="5646" max="5646" width="1.5703125" style="9" customWidth="1"/>
    <col min="5647" max="5647" width="5.7109375" style="9" customWidth="1"/>
    <col min="5648" max="5648" width="6.140625" style="9" customWidth="1"/>
    <col min="5649" max="5649" width="5.85546875" style="9" customWidth="1"/>
    <col min="5650" max="5650" width="2.7109375" style="9" customWidth="1"/>
    <col min="5651" max="5888" width="9.140625" style="9"/>
    <col min="5889" max="5889" width="15.7109375" style="9" customWidth="1"/>
    <col min="5890" max="5890" width="3.7109375" style="9" customWidth="1"/>
    <col min="5891" max="5891" width="5.7109375" style="9" customWidth="1"/>
    <col min="5892" max="5893" width="6.5703125" style="9" customWidth="1"/>
    <col min="5894" max="5894" width="1.7109375" style="9" customWidth="1"/>
    <col min="5895" max="5895" width="5.7109375" style="9" customWidth="1"/>
    <col min="5896" max="5897" width="6.7109375" style="9" customWidth="1"/>
    <col min="5898" max="5898" width="2.28515625" style="9" customWidth="1"/>
    <col min="5899" max="5899" width="5.7109375" style="9" customWidth="1"/>
    <col min="5900" max="5900" width="6.140625" style="9" customWidth="1"/>
    <col min="5901" max="5901" width="5.28515625" style="9" customWidth="1"/>
    <col min="5902" max="5902" width="1.5703125" style="9" customWidth="1"/>
    <col min="5903" max="5903" width="5.7109375" style="9" customWidth="1"/>
    <col min="5904" max="5904" width="6.140625" style="9" customWidth="1"/>
    <col min="5905" max="5905" width="5.85546875" style="9" customWidth="1"/>
    <col min="5906" max="5906" width="2.7109375" style="9" customWidth="1"/>
    <col min="5907" max="6144" width="9.140625" style="9"/>
    <col min="6145" max="6145" width="15.7109375" style="9" customWidth="1"/>
    <col min="6146" max="6146" width="3.7109375" style="9" customWidth="1"/>
    <col min="6147" max="6147" width="5.7109375" style="9" customWidth="1"/>
    <col min="6148" max="6149" width="6.5703125" style="9" customWidth="1"/>
    <col min="6150" max="6150" width="1.7109375" style="9" customWidth="1"/>
    <col min="6151" max="6151" width="5.7109375" style="9" customWidth="1"/>
    <col min="6152" max="6153" width="6.7109375" style="9" customWidth="1"/>
    <col min="6154" max="6154" width="2.28515625" style="9" customWidth="1"/>
    <col min="6155" max="6155" width="5.7109375" style="9" customWidth="1"/>
    <col min="6156" max="6156" width="6.140625" style="9" customWidth="1"/>
    <col min="6157" max="6157" width="5.28515625" style="9" customWidth="1"/>
    <col min="6158" max="6158" width="1.5703125" style="9" customWidth="1"/>
    <col min="6159" max="6159" width="5.7109375" style="9" customWidth="1"/>
    <col min="6160" max="6160" width="6.140625" style="9" customWidth="1"/>
    <col min="6161" max="6161" width="5.85546875" style="9" customWidth="1"/>
    <col min="6162" max="6162" width="2.7109375" style="9" customWidth="1"/>
    <col min="6163" max="6400" width="9.140625" style="9"/>
    <col min="6401" max="6401" width="15.7109375" style="9" customWidth="1"/>
    <col min="6402" max="6402" width="3.7109375" style="9" customWidth="1"/>
    <col min="6403" max="6403" width="5.7109375" style="9" customWidth="1"/>
    <col min="6404" max="6405" width="6.5703125" style="9" customWidth="1"/>
    <col min="6406" max="6406" width="1.7109375" style="9" customWidth="1"/>
    <col min="6407" max="6407" width="5.7109375" style="9" customWidth="1"/>
    <col min="6408" max="6409" width="6.7109375" style="9" customWidth="1"/>
    <col min="6410" max="6410" width="2.28515625" style="9" customWidth="1"/>
    <col min="6411" max="6411" width="5.7109375" style="9" customWidth="1"/>
    <col min="6412" max="6412" width="6.140625" style="9" customWidth="1"/>
    <col min="6413" max="6413" width="5.28515625" style="9" customWidth="1"/>
    <col min="6414" max="6414" width="1.5703125" style="9" customWidth="1"/>
    <col min="6415" max="6415" width="5.7109375" style="9" customWidth="1"/>
    <col min="6416" max="6416" width="6.140625" style="9" customWidth="1"/>
    <col min="6417" max="6417" width="5.85546875" style="9" customWidth="1"/>
    <col min="6418" max="6418" width="2.7109375" style="9" customWidth="1"/>
    <col min="6419" max="6656" width="9.140625" style="9"/>
    <col min="6657" max="6657" width="15.7109375" style="9" customWidth="1"/>
    <col min="6658" max="6658" width="3.7109375" style="9" customWidth="1"/>
    <col min="6659" max="6659" width="5.7109375" style="9" customWidth="1"/>
    <col min="6660" max="6661" width="6.5703125" style="9" customWidth="1"/>
    <col min="6662" max="6662" width="1.7109375" style="9" customWidth="1"/>
    <col min="6663" max="6663" width="5.7109375" style="9" customWidth="1"/>
    <col min="6664" max="6665" width="6.7109375" style="9" customWidth="1"/>
    <col min="6666" max="6666" width="2.28515625" style="9" customWidth="1"/>
    <col min="6667" max="6667" width="5.7109375" style="9" customWidth="1"/>
    <col min="6668" max="6668" width="6.140625" style="9" customWidth="1"/>
    <col min="6669" max="6669" width="5.28515625" style="9" customWidth="1"/>
    <col min="6670" max="6670" width="1.5703125" style="9" customWidth="1"/>
    <col min="6671" max="6671" width="5.7109375" style="9" customWidth="1"/>
    <col min="6672" max="6672" width="6.140625" style="9" customWidth="1"/>
    <col min="6673" max="6673" width="5.85546875" style="9" customWidth="1"/>
    <col min="6674" max="6674" width="2.7109375" style="9" customWidth="1"/>
    <col min="6675" max="6912" width="9.140625" style="9"/>
    <col min="6913" max="6913" width="15.7109375" style="9" customWidth="1"/>
    <col min="6914" max="6914" width="3.7109375" style="9" customWidth="1"/>
    <col min="6915" max="6915" width="5.7109375" style="9" customWidth="1"/>
    <col min="6916" max="6917" width="6.5703125" style="9" customWidth="1"/>
    <col min="6918" max="6918" width="1.7109375" style="9" customWidth="1"/>
    <col min="6919" max="6919" width="5.7109375" style="9" customWidth="1"/>
    <col min="6920" max="6921" width="6.7109375" style="9" customWidth="1"/>
    <col min="6922" max="6922" width="2.28515625" style="9" customWidth="1"/>
    <col min="6923" max="6923" width="5.7109375" style="9" customWidth="1"/>
    <col min="6924" max="6924" width="6.140625" style="9" customWidth="1"/>
    <col min="6925" max="6925" width="5.28515625" style="9" customWidth="1"/>
    <col min="6926" max="6926" width="1.5703125" style="9" customWidth="1"/>
    <col min="6927" max="6927" width="5.7109375" style="9" customWidth="1"/>
    <col min="6928" max="6928" width="6.140625" style="9" customWidth="1"/>
    <col min="6929" max="6929" width="5.85546875" style="9" customWidth="1"/>
    <col min="6930" max="6930" width="2.7109375" style="9" customWidth="1"/>
    <col min="6931" max="7168" width="9.140625" style="9"/>
    <col min="7169" max="7169" width="15.7109375" style="9" customWidth="1"/>
    <col min="7170" max="7170" width="3.7109375" style="9" customWidth="1"/>
    <col min="7171" max="7171" width="5.7109375" style="9" customWidth="1"/>
    <col min="7172" max="7173" width="6.5703125" style="9" customWidth="1"/>
    <col min="7174" max="7174" width="1.7109375" style="9" customWidth="1"/>
    <col min="7175" max="7175" width="5.7109375" style="9" customWidth="1"/>
    <col min="7176" max="7177" width="6.7109375" style="9" customWidth="1"/>
    <col min="7178" max="7178" width="2.28515625" style="9" customWidth="1"/>
    <col min="7179" max="7179" width="5.7109375" style="9" customWidth="1"/>
    <col min="7180" max="7180" width="6.140625" style="9" customWidth="1"/>
    <col min="7181" max="7181" width="5.28515625" style="9" customWidth="1"/>
    <col min="7182" max="7182" width="1.5703125" style="9" customWidth="1"/>
    <col min="7183" max="7183" width="5.7109375" style="9" customWidth="1"/>
    <col min="7184" max="7184" width="6.140625" style="9" customWidth="1"/>
    <col min="7185" max="7185" width="5.85546875" style="9" customWidth="1"/>
    <col min="7186" max="7186" width="2.7109375" style="9" customWidth="1"/>
    <col min="7187" max="7424" width="9.140625" style="9"/>
    <col min="7425" max="7425" width="15.7109375" style="9" customWidth="1"/>
    <col min="7426" max="7426" width="3.7109375" style="9" customWidth="1"/>
    <col min="7427" max="7427" width="5.7109375" style="9" customWidth="1"/>
    <col min="7428" max="7429" width="6.5703125" style="9" customWidth="1"/>
    <col min="7430" max="7430" width="1.7109375" style="9" customWidth="1"/>
    <col min="7431" max="7431" width="5.7109375" style="9" customWidth="1"/>
    <col min="7432" max="7433" width="6.7109375" style="9" customWidth="1"/>
    <col min="7434" max="7434" width="2.28515625" style="9" customWidth="1"/>
    <col min="7435" max="7435" width="5.7109375" style="9" customWidth="1"/>
    <col min="7436" max="7436" width="6.140625" style="9" customWidth="1"/>
    <col min="7437" max="7437" width="5.28515625" style="9" customWidth="1"/>
    <col min="7438" max="7438" width="1.5703125" style="9" customWidth="1"/>
    <col min="7439" max="7439" width="5.7109375" style="9" customWidth="1"/>
    <col min="7440" max="7440" width="6.140625" style="9" customWidth="1"/>
    <col min="7441" max="7441" width="5.85546875" style="9" customWidth="1"/>
    <col min="7442" max="7442" width="2.7109375" style="9" customWidth="1"/>
    <col min="7443" max="7680" width="9.140625" style="9"/>
    <col min="7681" max="7681" width="15.7109375" style="9" customWidth="1"/>
    <col min="7682" max="7682" width="3.7109375" style="9" customWidth="1"/>
    <col min="7683" max="7683" width="5.7109375" style="9" customWidth="1"/>
    <col min="7684" max="7685" width="6.5703125" style="9" customWidth="1"/>
    <col min="7686" max="7686" width="1.7109375" style="9" customWidth="1"/>
    <col min="7687" max="7687" width="5.7109375" style="9" customWidth="1"/>
    <col min="7688" max="7689" width="6.7109375" style="9" customWidth="1"/>
    <col min="7690" max="7690" width="2.28515625" style="9" customWidth="1"/>
    <col min="7691" max="7691" width="5.7109375" style="9" customWidth="1"/>
    <col min="7692" max="7692" width="6.140625" style="9" customWidth="1"/>
    <col min="7693" max="7693" width="5.28515625" style="9" customWidth="1"/>
    <col min="7694" max="7694" width="1.5703125" style="9" customWidth="1"/>
    <col min="7695" max="7695" width="5.7109375" style="9" customWidth="1"/>
    <col min="7696" max="7696" width="6.140625" style="9" customWidth="1"/>
    <col min="7697" max="7697" width="5.85546875" style="9" customWidth="1"/>
    <col min="7698" max="7698" width="2.7109375" style="9" customWidth="1"/>
    <col min="7699" max="7936" width="9.140625" style="9"/>
    <col min="7937" max="7937" width="15.7109375" style="9" customWidth="1"/>
    <col min="7938" max="7938" width="3.7109375" style="9" customWidth="1"/>
    <col min="7939" max="7939" width="5.7109375" style="9" customWidth="1"/>
    <col min="7940" max="7941" width="6.5703125" style="9" customWidth="1"/>
    <col min="7942" max="7942" width="1.7109375" style="9" customWidth="1"/>
    <col min="7943" max="7943" width="5.7109375" style="9" customWidth="1"/>
    <col min="7944" max="7945" width="6.7109375" style="9" customWidth="1"/>
    <col min="7946" max="7946" width="2.28515625" style="9" customWidth="1"/>
    <col min="7947" max="7947" width="5.7109375" style="9" customWidth="1"/>
    <col min="7948" max="7948" width="6.140625" style="9" customWidth="1"/>
    <col min="7949" max="7949" width="5.28515625" style="9" customWidth="1"/>
    <col min="7950" max="7950" width="1.5703125" style="9" customWidth="1"/>
    <col min="7951" max="7951" width="5.7109375" style="9" customWidth="1"/>
    <col min="7952" max="7952" width="6.140625" style="9" customWidth="1"/>
    <col min="7953" max="7953" width="5.85546875" style="9" customWidth="1"/>
    <col min="7954" max="7954" width="2.7109375" style="9" customWidth="1"/>
    <col min="7955" max="8192" width="9.140625" style="9"/>
    <col min="8193" max="8193" width="15.7109375" style="9" customWidth="1"/>
    <col min="8194" max="8194" width="3.7109375" style="9" customWidth="1"/>
    <col min="8195" max="8195" width="5.7109375" style="9" customWidth="1"/>
    <col min="8196" max="8197" width="6.5703125" style="9" customWidth="1"/>
    <col min="8198" max="8198" width="1.7109375" style="9" customWidth="1"/>
    <col min="8199" max="8199" width="5.7109375" style="9" customWidth="1"/>
    <col min="8200" max="8201" width="6.7109375" style="9" customWidth="1"/>
    <col min="8202" max="8202" width="2.28515625" style="9" customWidth="1"/>
    <col min="8203" max="8203" width="5.7109375" style="9" customWidth="1"/>
    <col min="8204" max="8204" width="6.140625" style="9" customWidth="1"/>
    <col min="8205" max="8205" width="5.28515625" style="9" customWidth="1"/>
    <col min="8206" max="8206" width="1.5703125" style="9" customWidth="1"/>
    <col min="8207" max="8207" width="5.7109375" style="9" customWidth="1"/>
    <col min="8208" max="8208" width="6.140625" style="9" customWidth="1"/>
    <col min="8209" max="8209" width="5.85546875" style="9" customWidth="1"/>
    <col min="8210" max="8210" width="2.7109375" style="9" customWidth="1"/>
    <col min="8211" max="8448" width="9.140625" style="9"/>
    <col min="8449" max="8449" width="15.7109375" style="9" customWidth="1"/>
    <col min="8450" max="8450" width="3.7109375" style="9" customWidth="1"/>
    <col min="8451" max="8451" width="5.7109375" style="9" customWidth="1"/>
    <col min="8452" max="8453" width="6.5703125" style="9" customWidth="1"/>
    <col min="8454" max="8454" width="1.7109375" style="9" customWidth="1"/>
    <col min="8455" max="8455" width="5.7109375" style="9" customWidth="1"/>
    <col min="8456" max="8457" width="6.7109375" style="9" customWidth="1"/>
    <col min="8458" max="8458" width="2.28515625" style="9" customWidth="1"/>
    <col min="8459" max="8459" width="5.7109375" style="9" customWidth="1"/>
    <col min="8460" max="8460" width="6.140625" style="9" customWidth="1"/>
    <col min="8461" max="8461" width="5.28515625" style="9" customWidth="1"/>
    <col min="8462" max="8462" width="1.5703125" style="9" customWidth="1"/>
    <col min="8463" max="8463" width="5.7109375" style="9" customWidth="1"/>
    <col min="8464" max="8464" width="6.140625" style="9" customWidth="1"/>
    <col min="8465" max="8465" width="5.85546875" style="9" customWidth="1"/>
    <col min="8466" max="8466" width="2.7109375" style="9" customWidth="1"/>
    <col min="8467" max="8704" width="9.140625" style="9"/>
    <col min="8705" max="8705" width="15.7109375" style="9" customWidth="1"/>
    <col min="8706" max="8706" width="3.7109375" style="9" customWidth="1"/>
    <col min="8707" max="8707" width="5.7109375" style="9" customWidth="1"/>
    <col min="8708" max="8709" width="6.5703125" style="9" customWidth="1"/>
    <col min="8710" max="8710" width="1.7109375" style="9" customWidth="1"/>
    <col min="8711" max="8711" width="5.7109375" style="9" customWidth="1"/>
    <col min="8712" max="8713" width="6.7109375" style="9" customWidth="1"/>
    <col min="8714" max="8714" width="2.28515625" style="9" customWidth="1"/>
    <col min="8715" max="8715" width="5.7109375" style="9" customWidth="1"/>
    <col min="8716" max="8716" width="6.140625" style="9" customWidth="1"/>
    <col min="8717" max="8717" width="5.28515625" style="9" customWidth="1"/>
    <col min="8718" max="8718" width="1.5703125" style="9" customWidth="1"/>
    <col min="8719" max="8719" width="5.7109375" style="9" customWidth="1"/>
    <col min="8720" max="8720" width="6.140625" style="9" customWidth="1"/>
    <col min="8721" max="8721" width="5.85546875" style="9" customWidth="1"/>
    <col min="8722" max="8722" width="2.7109375" style="9" customWidth="1"/>
    <col min="8723" max="8960" width="9.140625" style="9"/>
    <col min="8961" max="8961" width="15.7109375" style="9" customWidth="1"/>
    <col min="8962" max="8962" width="3.7109375" style="9" customWidth="1"/>
    <col min="8963" max="8963" width="5.7109375" style="9" customWidth="1"/>
    <col min="8964" max="8965" width="6.5703125" style="9" customWidth="1"/>
    <col min="8966" max="8966" width="1.7109375" style="9" customWidth="1"/>
    <col min="8967" max="8967" width="5.7109375" style="9" customWidth="1"/>
    <col min="8968" max="8969" width="6.7109375" style="9" customWidth="1"/>
    <col min="8970" max="8970" width="2.28515625" style="9" customWidth="1"/>
    <col min="8971" max="8971" width="5.7109375" style="9" customWidth="1"/>
    <col min="8972" max="8972" width="6.140625" style="9" customWidth="1"/>
    <col min="8973" max="8973" width="5.28515625" style="9" customWidth="1"/>
    <col min="8974" max="8974" width="1.5703125" style="9" customWidth="1"/>
    <col min="8975" max="8975" width="5.7109375" style="9" customWidth="1"/>
    <col min="8976" max="8976" width="6.140625" style="9" customWidth="1"/>
    <col min="8977" max="8977" width="5.85546875" style="9" customWidth="1"/>
    <col min="8978" max="8978" width="2.7109375" style="9" customWidth="1"/>
    <col min="8979" max="9216" width="9.140625" style="9"/>
    <col min="9217" max="9217" width="15.7109375" style="9" customWidth="1"/>
    <col min="9218" max="9218" width="3.7109375" style="9" customWidth="1"/>
    <col min="9219" max="9219" width="5.7109375" style="9" customWidth="1"/>
    <col min="9220" max="9221" width="6.5703125" style="9" customWidth="1"/>
    <col min="9222" max="9222" width="1.7109375" style="9" customWidth="1"/>
    <col min="9223" max="9223" width="5.7109375" style="9" customWidth="1"/>
    <col min="9224" max="9225" width="6.7109375" style="9" customWidth="1"/>
    <col min="9226" max="9226" width="2.28515625" style="9" customWidth="1"/>
    <col min="9227" max="9227" width="5.7109375" style="9" customWidth="1"/>
    <col min="9228" max="9228" width="6.140625" style="9" customWidth="1"/>
    <col min="9229" max="9229" width="5.28515625" style="9" customWidth="1"/>
    <col min="9230" max="9230" width="1.5703125" style="9" customWidth="1"/>
    <col min="9231" max="9231" width="5.7109375" style="9" customWidth="1"/>
    <col min="9232" max="9232" width="6.140625" style="9" customWidth="1"/>
    <col min="9233" max="9233" width="5.85546875" style="9" customWidth="1"/>
    <col min="9234" max="9234" width="2.7109375" style="9" customWidth="1"/>
    <col min="9235" max="9472" width="9.140625" style="9"/>
    <col min="9473" max="9473" width="15.7109375" style="9" customWidth="1"/>
    <col min="9474" max="9474" width="3.7109375" style="9" customWidth="1"/>
    <col min="9475" max="9475" width="5.7109375" style="9" customWidth="1"/>
    <col min="9476" max="9477" width="6.5703125" style="9" customWidth="1"/>
    <col min="9478" max="9478" width="1.7109375" style="9" customWidth="1"/>
    <col min="9479" max="9479" width="5.7109375" style="9" customWidth="1"/>
    <col min="9480" max="9481" width="6.7109375" style="9" customWidth="1"/>
    <col min="9482" max="9482" width="2.28515625" style="9" customWidth="1"/>
    <col min="9483" max="9483" width="5.7109375" style="9" customWidth="1"/>
    <col min="9484" max="9484" width="6.140625" style="9" customWidth="1"/>
    <col min="9485" max="9485" width="5.28515625" style="9" customWidth="1"/>
    <col min="9486" max="9486" width="1.5703125" style="9" customWidth="1"/>
    <col min="9487" max="9487" width="5.7109375" style="9" customWidth="1"/>
    <col min="9488" max="9488" width="6.140625" style="9" customWidth="1"/>
    <col min="9489" max="9489" width="5.85546875" style="9" customWidth="1"/>
    <col min="9490" max="9490" width="2.7109375" style="9" customWidth="1"/>
    <col min="9491" max="9728" width="9.140625" style="9"/>
    <col min="9729" max="9729" width="15.7109375" style="9" customWidth="1"/>
    <col min="9730" max="9730" width="3.7109375" style="9" customWidth="1"/>
    <col min="9731" max="9731" width="5.7109375" style="9" customWidth="1"/>
    <col min="9732" max="9733" width="6.5703125" style="9" customWidth="1"/>
    <col min="9734" max="9734" width="1.7109375" style="9" customWidth="1"/>
    <col min="9735" max="9735" width="5.7109375" style="9" customWidth="1"/>
    <col min="9736" max="9737" width="6.7109375" style="9" customWidth="1"/>
    <col min="9738" max="9738" width="2.28515625" style="9" customWidth="1"/>
    <col min="9739" max="9739" width="5.7109375" style="9" customWidth="1"/>
    <col min="9740" max="9740" width="6.140625" style="9" customWidth="1"/>
    <col min="9741" max="9741" width="5.28515625" style="9" customWidth="1"/>
    <col min="9742" max="9742" width="1.5703125" style="9" customWidth="1"/>
    <col min="9743" max="9743" width="5.7109375" style="9" customWidth="1"/>
    <col min="9744" max="9744" width="6.140625" style="9" customWidth="1"/>
    <col min="9745" max="9745" width="5.85546875" style="9" customWidth="1"/>
    <col min="9746" max="9746" width="2.7109375" style="9" customWidth="1"/>
    <col min="9747" max="9984" width="9.140625" style="9"/>
    <col min="9985" max="9985" width="15.7109375" style="9" customWidth="1"/>
    <col min="9986" max="9986" width="3.7109375" style="9" customWidth="1"/>
    <col min="9987" max="9987" width="5.7109375" style="9" customWidth="1"/>
    <col min="9988" max="9989" width="6.5703125" style="9" customWidth="1"/>
    <col min="9990" max="9990" width="1.7109375" style="9" customWidth="1"/>
    <col min="9991" max="9991" width="5.7109375" style="9" customWidth="1"/>
    <col min="9992" max="9993" width="6.7109375" style="9" customWidth="1"/>
    <col min="9994" max="9994" width="2.28515625" style="9" customWidth="1"/>
    <col min="9995" max="9995" width="5.7109375" style="9" customWidth="1"/>
    <col min="9996" max="9996" width="6.140625" style="9" customWidth="1"/>
    <col min="9997" max="9997" width="5.28515625" style="9" customWidth="1"/>
    <col min="9998" max="9998" width="1.5703125" style="9" customWidth="1"/>
    <col min="9999" max="9999" width="5.7109375" style="9" customWidth="1"/>
    <col min="10000" max="10000" width="6.140625" style="9" customWidth="1"/>
    <col min="10001" max="10001" width="5.85546875" style="9" customWidth="1"/>
    <col min="10002" max="10002" width="2.7109375" style="9" customWidth="1"/>
    <col min="10003" max="10240" width="9.140625" style="9"/>
    <col min="10241" max="10241" width="15.7109375" style="9" customWidth="1"/>
    <col min="10242" max="10242" width="3.7109375" style="9" customWidth="1"/>
    <col min="10243" max="10243" width="5.7109375" style="9" customWidth="1"/>
    <col min="10244" max="10245" width="6.5703125" style="9" customWidth="1"/>
    <col min="10246" max="10246" width="1.7109375" style="9" customWidth="1"/>
    <col min="10247" max="10247" width="5.7109375" style="9" customWidth="1"/>
    <col min="10248" max="10249" width="6.7109375" style="9" customWidth="1"/>
    <col min="10250" max="10250" width="2.28515625" style="9" customWidth="1"/>
    <col min="10251" max="10251" width="5.7109375" style="9" customWidth="1"/>
    <col min="10252" max="10252" width="6.140625" style="9" customWidth="1"/>
    <col min="10253" max="10253" width="5.28515625" style="9" customWidth="1"/>
    <col min="10254" max="10254" width="1.5703125" style="9" customWidth="1"/>
    <col min="10255" max="10255" width="5.7109375" style="9" customWidth="1"/>
    <col min="10256" max="10256" width="6.140625" style="9" customWidth="1"/>
    <col min="10257" max="10257" width="5.85546875" style="9" customWidth="1"/>
    <col min="10258" max="10258" width="2.7109375" style="9" customWidth="1"/>
    <col min="10259" max="10496" width="9.140625" style="9"/>
    <col min="10497" max="10497" width="15.7109375" style="9" customWidth="1"/>
    <col min="10498" max="10498" width="3.7109375" style="9" customWidth="1"/>
    <col min="10499" max="10499" width="5.7109375" style="9" customWidth="1"/>
    <col min="10500" max="10501" width="6.5703125" style="9" customWidth="1"/>
    <col min="10502" max="10502" width="1.7109375" style="9" customWidth="1"/>
    <col min="10503" max="10503" width="5.7109375" style="9" customWidth="1"/>
    <col min="10504" max="10505" width="6.7109375" style="9" customWidth="1"/>
    <col min="10506" max="10506" width="2.28515625" style="9" customWidth="1"/>
    <col min="10507" max="10507" width="5.7109375" style="9" customWidth="1"/>
    <col min="10508" max="10508" width="6.140625" style="9" customWidth="1"/>
    <col min="10509" max="10509" width="5.28515625" style="9" customWidth="1"/>
    <col min="10510" max="10510" width="1.5703125" style="9" customWidth="1"/>
    <col min="10511" max="10511" width="5.7109375" style="9" customWidth="1"/>
    <col min="10512" max="10512" width="6.140625" style="9" customWidth="1"/>
    <col min="10513" max="10513" width="5.85546875" style="9" customWidth="1"/>
    <col min="10514" max="10514" width="2.7109375" style="9" customWidth="1"/>
    <col min="10515" max="10752" width="9.140625" style="9"/>
    <col min="10753" max="10753" width="15.7109375" style="9" customWidth="1"/>
    <col min="10754" max="10754" width="3.7109375" style="9" customWidth="1"/>
    <col min="10755" max="10755" width="5.7109375" style="9" customWidth="1"/>
    <col min="10756" max="10757" width="6.5703125" style="9" customWidth="1"/>
    <col min="10758" max="10758" width="1.7109375" style="9" customWidth="1"/>
    <col min="10759" max="10759" width="5.7109375" style="9" customWidth="1"/>
    <col min="10760" max="10761" width="6.7109375" style="9" customWidth="1"/>
    <col min="10762" max="10762" width="2.28515625" style="9" customWidth="1"/>
    <col min="10763" max="10763" width="5.7109375" style="9" customWidth="1"/>
    <col min="10764" max="10764" width="6.140625" style="9" customWidth="1"/>
    <col min="10765" max="10765" width="5.28515625" style="9" customWidth="1"/>
    <col min="10766" max="10766" width="1.5703125" style="9" customWidth="1"/>
    <col min="10767" max="10767" width="5.7109375" style="9" customWidth="1"/>
    <col min="10768" max="10768" width="6.140625" style="9" customWidth="1"/>
    <col min="10769" max="10769" width="5.85546875" style="9" customWidth="1"/>
    <col min="10770" max="10770" width="2.7109375" style="9" customWidth="1"/>
    <col min="10771" max="11008" width="9.140625" style="9"/>
    <col min="11009" max="11009" width="15.7109375" style="9" customWidth="1"/>
    <col min="11010" max="11010" width="3.7109375" style="9" customWidth="1"/>
    <col min="11011" max="11011" width="5.7109375" style="9" customWidth="1"/>
    <col min="11012" max="11013" width="6.5703125" style="9" customWidth="1"/>
    <col min="11014" max="11014" width="1.7109375" style="9" customWidth="1"/>
    <col min="11015" max="11015" width="5.7109375" style="9" customWidth="1"/>
    <col min="11016" max="11017" width="6.7109375" style="9" customWidth="1"/>
    <col min="11018" max="11018" width="2.28515625" style="9" customWidth="1"/>
    <col min="11019" max="11019" width="5.7109375" style="9" customWidth="1"/>
    <col min="11020" max="11020" width="6.140625" style="9" customWidth="1"/>
    <col min="11021" max="11021" width="5.28515625" style="9" customWidth="1"/>
    <col min="11022" max="11022" width="1.5703125" style="9" customWidth="1"/>
    <col min="11023" max="11023" width="5.7109375" style="9" customWidth="1"/>
    <col min="11024" max="11024" width="6.140625" style="9" customWidth="1"/>
    <col min="11025" max="11025" width="5.85546875" style="9" customWidth="1"/>
    <col min="11026" max="11026" width="2.7109375" style="9" customWidth="1"/>
    <col min="11027" max="11264" width="9.140625" style="9"/>
    <col min="11265" max="11265" width="15.7109375" style="9" customWidth="1"/>
    <col min="11266" max="11266" width="3.7109375" style="9" customWidth="1"/>
    <col min="11267" max="11267" width="5.7109375" style="9" customWidth="1"/>
    <col min="11268" max="11269" width="6.5703125" style="9" customWidth="1"/>
    <col min="11270" max="11270" width="1.7109375" style="9" customWidth="1"/>
    <col min="11271" max="11271" width="5.7109375" style="9" customWidth="1"/>
    <col min="11272" max="11273" width="6.7109375" style="9" customWidth="1"/>
    <col min="11274" max="11274" width="2.28515625" style="9" customWidth="1"/>
    <col min="11275" max="11275" width="5.7109375" style="9" customWidth="1"/>
    <col min="11276" max="11276" width="6.140625" style="9" customWidth="1"/>
    <col min="11277" max="11277" width="5.28515625" style="9" customWidth="1"/>
    <col min="11278" max="11278" width="1.5703125" style="9" customWidth="1"/>
    <col min="11279" max="11279" width="5.7109375" style="9" customWidth="1"/>
    <col min="11280" max="11280" width="6.140625" style="9" customWidth="1"/>
    <col min="11281" max="11281" width="5.85546875" style="9" customWidth="1"/>
    <col min="11282" max="11282" width="2.7109375" style="9" customWidth="1"/>
    <col min="11283" max="11520" width="9.140625" style="9"/>
    <col min="11521" max="11521" width="15.7109375" style="9" customWidth="1"/>
    <col min="11522" max="11522" width="3.7109375" style="9" customWidth="1"/>
    <col min="11523" max="11523" width="5.7109375" style="9" customWidth="1"/>
    <col min="11524" max="11525" width="6.5703125" style="9" customWidth="1"/>
    <col min="11526" max="11526" width="1.7109375" style="9" customWidth="1"/>
    <col min="11527" max="11527" width="5.7109375" style="9" customWidth="1"/>
    <col min="11528" max="11529" width="6.7109375" style="9" customWidth="1"/>
    <col min="11530" max="11530" width="2.28515625" style="9" customWidth="1"/>
    <col min="11531" max="11531" width="5.7109375" style="9" customWidth="1"/>
    <col min="11532" max="11532" width="6.140625" style="9" customWidth="1"/>
    <col min="11533" max="11533" width="5.28515625" style="9" customWidth="1"/>
    <col min="11534" max="11534" width="1.5703125" style="9" customWidth="1"/>
    <col min="11535" max="11535" width="5.7109375" style="9" customWidth="1"/>
    <col min="11536" max="11536" width="6.140625" style="9" customWidth="1"/>
    <col min="11537" max="11537" width="5.85546875" style="9" customWidth="1"/>
    <col min="11538" max="11538" width="2.7109375" style="9" customWidth="1"/>
    <col min="11539" max="11776" width="9.140625" style="9"/>
    <col min="11777" max="11777" width="15.7109375" style="9" customWidth="1"/>
    <col min="11778" max="11778" width="3.7109375" style="9" customWidth="1"/>
    <col min="11779" max="11779" width="5.7109375" style="9" customWidth="1"/>
    <col min="11780" max="11781" width="6.5703125" style="9" customWidth="1"/>
    <col min="11782" max="11782" width="1.7109375" style="9" customWidth="1"/>
    <col min="11783" max="11783" width="5.7109375" style="9" customWidth="1"/>
    <col min="11784" max="11785" width="6.7109375" style="9" customWidth="1"/>
    <col min="11786" max="11786" width="2.28515625" style="9" customWidth="1"/>
    <col min="11787" max="11787" width="5.7109375" style="9" customWidth="1"/>
    <col min="11788" max="11788" width="6.140625" style="9" customWidth="1"/>
    <col min="11789" max="11789" width="5.28515625" style="9" customWidth="1"/>
    <col min="11790" max="11790" width="1.5703125" style="9" customWidth="1"/>
    <col min="11791" max="11791" width="5.7109375" style="9" customWidth="1"/>
    <col min="11792" max="11792" width="6.140625" style="9" customWidth="1"/>
    <col min="11793" max="11793" width="5.85546875" style="9" customWidth="1"/>
    <col min="11794" max="11794" width="2.7109375" style="9" customWidth="1"/>
    <col min="11795" max="12032" width="9.140625" style="9"/>
    <col min="12033" max="12033" width="15.7109375" style="9" customWidth="1"/>
    <col min="12034" max="12034" width="3.7109375" style="9" customWidth="1"/>
    <col min="12035" max="12035" width="5.7109375" style="9" customWidth="1"/>
    <col min="12036" max="12037" width="6.5703125" style="9" customWidth="1"/>
    <col min="12038" max="12038" width="1.7109375" style="9" customWidth="1"/>
    <col min="12039" max="12039" width="5.7109375" style="9" customWidth="1"/>
    <col min="12040" max="12041" width="6.7109375" style="9" customWidth="1"/>
    <col min="12042" max="12042" width="2.28515625" style="9" customWidth="1"/>
    <col min="12043" max="12043" width="5.7109375" style="9" customWidth="1"/>
    <col min="12044" max="12044" width="6.140625" style="9" customWidth="1"/>
    <col min="12045" max="12045" width="5.28515625" style="9" customWidth="1"/>
    <col min="12046" max="12046" width="1.5703125" style="9" customWidth="1"/>
    <col min="12047" max="12047" width="5.7109375" style="9" customWidth="1"/>
    <col min="12048" max="12048" width="6.140625" style="9" customWidth="1"/>
    <col min="12049" max="12049" width="5.85546875" style="9" customWidth="1"/>
    <col min="12050" max="12050" width="2.7109375" style="9" customWidth="1"/>
    <col min="12051" max="12288" width="9.140625" style="9"/>
    <col min="12289" max="12289" width="15.7109375" style="9" customWidth="1"/>
    <col min="12290" max="12290" width="3.7109375" style="9" customWidth="1"/>
    <col min="12291" max="12291" width="5.7109375" style="9" customWidth="1"/>
    <col min="12292" max="12293" width="6.5703125" style="9" customWidth="1"/>
    <col min="12294" max="12294" width="1.7109375" style="9" customWidth="1"/>
    <col min="12295" max="12295" width="5.7109375" style="9" customWidth="1"/>
    <col min="12296" max="12297" width="6.7109375" style="9" customWidth="1"/>
    <col min="12298" max="12298" width="2.28515625" style="9" customWidth="1"/>
    <col min="12299" max="12299" width="5.7109375" style="9" customWidth="1"/>
    <col min="12300" max="12300" width="6.140625" style="9" customWidth="1"/>
    <col min="12301" max="12301" width="5.28515625" style="9" customWidth="1"/>
    <col min="12302" max="12302" width="1.5703125" style="9" customWidth="1"/>
    <col min="12303" max="12303" width="5.7109375" style="9" customWidth="1"/>
    <col min="12304" max="12304" width="6.140625" style="9" customWidth="1"/>
    <col min="12305" max="12305" width="5.85546875" style="9" customWidth="1"/>
    <col min="12306" max="12306" width="2.7109375" style="9" customWidth="1"/>
    <col min="12307" max="12544" width="9.140625" style="9"/>
    <col min="12545" max="12545" width="15.7109375" style="9" customWidth="1"/>
    <col min="12546" max="12546" width="3.7109375" style="9" customWidth="1"/>
    <col min="12547" max="12547" width="5.7109375" style="9" customWidth="1"/>
    <col min="12548" max="12549" width="6.5703125" style="9" customWidth="1"/>
    <col min="12550" max="12550" width="1.7109375" style="9" customWidth="1"/>
    <col min="12551" max="12551" width="5.7109375" style="9" customWidth="1"/>
    <col min="12552" max="12553" width="6.7109375" style="9" customWidth="1"/>
    <col min="12554" max="12554" width="2.28515625" style="9" customWidth="1"/>
    <col min="12555" max="12555" width="5.7109375" style="9" customWidth="1"/>
    <col min="12556" max="12556" width="6.140625" style="9" customWidth="1"/>
    <col min="12557" max="12557" width="5.28515625" style="9" customWidth="1"/>
    <col min="12558" max="12558" width="1.5703125" style="9" customWidth="1"/>
    <col min="12559" max="12559" width="5.7109375" style="9" customWidth="1"/>
    <col min="12560" max="12560" width="6.140625" style="9" customWidth="1"/>
    <col min="12561" max="12561" width="5.85546875" style="9" customWidth="1"/>
    <col min="12562" max="12562" width="2.7109375" style="9" customWidth="1"/>
    <col min="12563" max="12800" width="9.140625" style="9"/>
    <col min="12801" max="12801" width="15.7109375" style="9" customWidth="1"/>
    <col min="12802" max="12802" width="3.7109375" style="9" customWidth="1"/>
    <col min="12803" max="12803" width="5.7109375" style="9" customWidth="1"/>
    <col min="12804" max="12805" width="6.5703125" style="9" customWidth="1"/>
    <col min="12806" max="12806" width="1.7109375" style="9" customWidth="1"/>
    <col min="12807" max="12807" width="5.7109375" style="9" customWidth="1"/>
    <col min="12808" max="12809" width="6.7109375" style="9" customWidth="1"/>
    <col min="12810" max="12810" width="2.28515625" style="9" customWidth="1"/>
    <col min="12811" max="12811" width="5.7109375" style="9" customWidth="1"/>
    <col min="12812" max="12812" width="6.140625" style="9" customWidth="1"/>
    <col min="12813" max="12813" width="5.28515625" style="9" customWidth="1"/>
    <col min="12814" max="12814" width="1.5703125" style="9" customWidth="1"/>
    <col min="12815" max="12815" width="5.7109375" style="9" customWidth="1"/>
    <col min="12816" max="12816" width="6.140625" style="9" customWidth="1"/>
    <col min="12817" max="12817" width="5.85546875" style="9" customWidth="1"/>
    <col min="12818" max="12818" width="2.7109375" style="9" customWidth="1"/>
    <col min="12819" max="13056" width="9.140625" style="9"/>
    <col min="13057" max="13057" width="15.7109375" style="9" customWidth="1"/>
    <col min="13058" max="13058" width="3.7109375" style="9" customWidth="1"/>
    <col min="13059" max="13059" width="5.7109375" style="9" customWidth="1"/>
    <col min="13060" max="13061" width="6.5703125" style="9" customWidth="1"/>
    <col min="13062" max="13062" width="1.7109375" style="9" customWidth="1"/>
    <col min="13063" max="13063" width="5.7109375" style="9" customWidth="1"/>
    <col min="13064" max="13065" width="6.7109375" style="9" customWidth="1"/>
    <col min="13066" max="13066" width="2.28515625" style="9" customWidth="1"/>
    <col min="13067" max="13067" width="5.7109375" style="9" customWidth="1"/>
    <col min="13068" max="13068" width="6.140625" style="9" customWidth="1"/>
    <col min="13069" max="13069" width="5.28515625" style="9" customWidth="1"/>
    <col min="13070" max="13070" width="1.5703125" style="9" customWidth="1"/>
    <col min="13071" max="13071" width="5.7109375" style="9" customWidth="1"/>
    <col min="13072" max="13072" width="6.140625" style="9" customWidth="1"/>
    <col min="13073" max="13073" width="5.85546875" style="9" customWidth="1"/>
    <col min="13074" max="13074" width="2.7109375" style="9" customWidth="1"/>
    <col min="13075" max="13312" width="9.140625" style="9"/>
    <col min="13313" max="13313" width="15.7109375" style="9" customWidth="1"/>
    <col min="13314" max="13314" width="3.7109375" style="9" customWidth="1"/>
    <col min="13315" max="13315" width="5.7109375" style="9" customWidth="1"/>
    <col min="13316" max="13317" width="6.5703125" style="9" customWidth="1"/>
    <col min="13318" max="13318" width="1.7109375" style="9" customWidth="1"/>
    <col min="13319" max="13319" width="5.7109375" style="9" customWidth="1"/>
    <col min="13320" max="13321" width="6.7109375" style="9" customWidth="1"/>
    <col min="13322" max="13322" width="2.28515625" style="9" customWidth="1"/>
    <col min="13323" max="13323" width="5.7109375" style="9" customWidth="1"/>
    <col min="13324" max="13324" width="6.140625" style="9" customWidth="1"/>
    <col min="13325" max="13325" width="5.28515625" style="9" customWidth="1"/>
    <col min="13326" max="13326" width="1.5703125" style="9" customWidth="1"/>
    <col min="13327" max="13327" width="5.7109375" style="9" customWidth="1"/>
    <col min="13328" max="13328" width="6.140625" style="9" customWidth="1"/>
    <col min="13329" max="13329" width="5.85546875" style="9" customWidth="1"/>
    <col min="13330" max="13330" width="2.7109375" style="9" customWidth="1"/>
    <col min="13331" max="13568" width="9.140625" style="9"/>
    <col min="13569" max="13569" width="15.7109375" style="9" customWidth="1"/>
    <col min="13570" max="13570" width="3.7109375" style="9" customWidth="1"/>
    <col min="13571" max="13571" width="5.7109375" style="9" customWidth="1"/>
    <col min="13572" max="13573" width="6.5703125" style="9" customWidth="1"/>
    <col min="13574" max="13574" width="1.7109375" style="9" customWidth="1"/>
    <col min="13575" max="13575" width="5.7109375" style="9" customWidth="1"/>
    <col min="13576" max="13577" width="6.7109375" style="9" customWidth="1"/>
    <col min="13578" max="13578" width="2.28515625" style="9" customWidth="1"/>
    <col min="13579" max="13579" width="5.7109375" style="9" customWidth="1"/>
    <col min="13580" max="13580" width="6.140625" style="9" customWidth="1"/>
    <col min="13581" max="13581" width="5.28515625" style="9" customWidth="1"/>
    <col min="13582" max="13582" width="1.5703125" style="9" customWidth="1"/>
    <col min="13583" max="13583" width="5.7109375" style="9" customWidth="1"/>
    <col min="13584" max="13584" width="6.140625" style="9" customWidth="1"/>
    <col min="13585" max="13585" width="5.85546875" style="9" customWidth="1"/>
    <col min="13586" max="13586" width="2.7109375" style="9" customWidth="1"/>
    <col min="13587" max="13824" width="9.140625" style="9"/>
    <col min="13825" max="13825" width="15.7109375" style="9" customWidth="1"/>
    <col min="13826" max="13826" width="3.7109375" style="9" customWidth="1"/>
    <col min="13827" max="13827" width="5.7109375" style="9" customWidth="1"/>
    <col min="13828" max="13829" width="6.5703125" style="9" customWidth="1"/>
    <col min="13830" max="13830" width="1.7109375" style="9" customWidth="1"/>
    <col min="13831" max="13831" width="5.7109375" style="9" customWidth="1"/>
    <col min="13832" max="13833" width="6.7109375" style="9" customWidth="1"/>
    <col min="13834" max="13834" width="2.28515625" style="9" customWidth="1"/>
    <col min="13835" max="13835" width="5.7109375" style="9" customWidth="1"/>
    <col min="13836" max="13836" width="6.140625" style="9" customWidth="1"/>
    <col min="13837" max="13837" width="5.28515625" style="9" customWidth="1"/>
    <col min="13838" max="13838" width="1.5703125" style="9" customWidth="1"/>
    <col min="13839" max="13839" width="5.7109375" style="9" customWidth="1"/>
    <col min="13840" max="13840" width="6.140625" style="9" customWidth="1"/>
    <col min="13841" max="13841" width="5.85546875" style="9" customWidth="1"/>
    <col min="13842" max="13842" width="2.7109375" style="9" customWidth="1"/>
    <col min="13843" max="14080" width="9.140625" style="9"/>
    <col min="14081" max="14081" width="15.7109375" style="9" customWidth="1"/>
    <col min="14082" max="14082" width="3.7109375" style="9" customWidth="1"/>
    <col min="14083" max="14083" width="5.7109375" style="9" customWidth="1"/>
    <col min="14084" max="14085" width="6.5703125" style="9" customWidth="1"/>
    <col min="14086" max="14086" width="1.7109375" style="9" customWidth="1"/>
    <col min="14087" max="14087" width="5.7109375" style="9" customWidth="1"/>
    <col min="14088" max="14089" width="6.7109375" style="9" customWidth="1"/>
    <col min="14090" max="14090" width="2.28515625" style="9" customWidth="1"/>
    <col min="14091" max="14091" width="5.7109375" style="9" customWidth="1"/>
    <col min="14092" max="14092" width="6.140625" style="9" customWidth="1"/>
    <col min="14093" max="14093" width="5.28515625" style="9" customWidth="1"/>
    <col min="14094" max="14094" width="1.5703125" style="9" customWidth="1"/>
    <col min="14095" max="14095" width="5.7109375" style="9" customWidth="1"/>
    <col min="14096" max="14096" width="6.140625" style="9" customWidth="1"/>
    <col min="14097" max="14097" width="5.85546875" style="9" customWidth="1"/>
    <col min="14098" max="14098" width="2.7109375" style="9" customWidth="1"/>
    <col min="14099" max="14336" width="9.140625" style="9"/>
    <col min="14337" max="14337" width="15.7109375" style="9" customWidth="1"/>
    <col min="14338" max="14338" width="3.7109375" style="9" customWidth="1"/>
    <col min="14339" max="14339" width="5.7109375" style="9" customWidth="1"/>
    <col min="14340" max="14341" width="6.5703125" style="9" customWidth="1"/>
    <col min="14342" max="14342" width="1.7109375" style="9" customWidth="1"/>
    <col min="14343" max="14343" width="5.7109375" style="9" customWidth="1"/>
    <col min="14344" max="14345" width="6.7109375" style="9" customWidth="1"/>
    <col min="14346" max="14346" width="2.28515625" style="9" customWidth="1"/>
    <col min="14347" max="14347" width="5.7109375" style="9" customWidth="1"/>
    <col min="14348" max="14348" width="6.140625" style="9" customWidth="1"/>
    <col min="14349" max="14349" width="5.28515625" style="9" customWidth="1"/>
    <col min="14350" max="14350" width="1.5703125" style="9" customWidth="1"/>
    <col min="14351" max="14351" width="5.7109375" style="9" customWidth="1"/>
    <col min="14352" max="14352" width="6.140625" style="9" customWidth="1"/>
    <col min="14353" max="14353" width="5.85546875" style="9" customWidth="1"/>
    <col min="14354" max="14354" width="2.7109375" style="9" customWidth="1"/>
    <col min="14355" max="14592" width="9.140625" style="9"/>
    <col min="14593" max="14593" width="15.7109375" style="9" customWidth="1"/>
    <col min="14594" max="14594" width="3.7109375" style="9" customWidth="1"/>
    <col min="14595" max="14595" width="5.7109375" style="9" customWidth="1"/>
    <col min="14596" max="14597" width="6.5703125" style="9" customWidth="1"/>
    <col min="14598" max="14598" width="1.7109375" style="9" customWidth="1"/>
    <col min="14599" max="14599" width="5.7109375" style="9" customWidth="1"/>
    <col min="14600" max="14601" width="6.7109375" style="9" customWidth="1"/>
    <col min="14602" max="14602" width="2.28515625" style="9" customWidth="1"/>
    <col min="14603" max="14603" width="5.7109375" style="9" customWidth="1"/>
    <col min="14604" max="14604" width="6.140625" style="9" customWidth="1"/>
    <col min="14605" max="14605" width="5.28515625" style="9" customWidth="1"/>
    <col min="14606" max="14606" width="1.5703125" style="9" customWidth="1"/>
    <col min="14607" max="14607" width="5.7109375" style="9" customWidth="1"/>
    <col min="14608" max="14608" width="6.140625" style="9" customWidth="1"/>
    <col min="14609" max="14609" width="5.85546875" style="9" customWidth="1"/>
    <col min="14610" max="14610" width="2.7109375" style="9" customWidth="1"/>
    <col min="14611" max="14848" width="9.140625" style="9"/>
    <col min="14849" max="14849" width="15.7109375" style="9" customWidth="1"/>
    <col min="14850" max="14850" width="3.7109375" style="9" customWidth="1"/>
    <col min="14851" max="14851" width="5.7109375" style="9" customWidth="1"/>
    <col min="14852" max="14853" width="6.5703125" style="9" customWidth="1"/>
    <col min="14854" max="14854" width="1.7109375" style="9" customWidth="1"/>
    <col min="14855" max="14855" width="5.7109375" style="9" customWidth="1"/>
    <col min="14856" max="14857" width="6.7109375" style="9" customWidth="1"/>
    <col min="14858" max="14858" width="2.28515625" style="9" customWidth="1"/>
    <col min="14859" max="14859" width="5.7109375" style="9" customWidth="1"/>
    <col min="14860" max="14860" width="6.140625" style="9" customWidth="1"/>
    <col min="14861" max="14861" width="5.28515625" style="9" customWidth="1"/>
    <col min="14862" max="14862" width="1.5703125" style="9" customWidth="1"/>
    <col min="14863" max="14863" width="5.7109375" style="9" customWidth="1"/>
    <col min="14864" max="14864" width="6.140625" style="9" customWidth="1"/>
    <col min="14865" max="14865" width="5.85546875" style="9" customWidth="1"/>
    <col min="14866" max="14866" width="2.7109375" style="9" customWidth="1"/>
    <col min="14867" max="15104" width="9.140625" style="9"/>
    <col min="15105" max="15105" width="15.7109375" style="9" customWidth="1"/>
    <col min="15106" max="15106" width="3.7109375" style="9" customWidth="1"/>
    <col min="15107" max="15107" width="5.7109375" style="9" customWidth="1"/>
    <col min="15108" max="15109" width="6.5703125" style="9" customWidth="1"/>
    <col min="15110" max="15110" width="1.7109375" style="9" customWidth="1"/>
    <col min="15111" max="15111" width="5.7109375" style="9" customWidth="1"/>
    <col min="15112" max="15113" width="6.7109375" style="9" customWidth="1"/>
    <col min="15114" max="15114" width="2.28515625" style="9" customWidth="1"/>
    <col min="15115" max="15115" width="5.7109375" style="9" customWidth="1"/>
    <col min="15116" max="15116" width="6.140625" style="9" customWidth="1"/>
    <col min="15117" max="15117" width="5.28515625" style="9" customWidth="1"/>
    <col min="15118" max="15118" width="1.5703125" style="9" customWidth="1"/>
    <col min="15119" max="15119" width="5.7109375" style="9" customWidth="1"/>
    <col min="15120" max="15120" width="6.140625" style="9" customWidth="1"/>
    <col min="15121" max="15121" width="5.85546875" style="9" customWidth="1"/>
    <col min="15122" max="15122" width="2.7109375" style="9" customWidth="1"/>
    <col min="15123" max="15360" width="9.140625" style="9"/>
    <col min="15361" max="15361" width="15.7109375" style="9" customWidth="1"/>
    <col min="15362" max="15362" width="3.7109375" style="9" customWidth="1"/>
    <col min="15363" max="15363" width="5.7109375" style="9" customWidth="1"/>
    <col min="15364" max="15365" width="6.5703125" style="9" customWidth="1"/>
    <col min="15366" max="15366" width="1.7109375" style="9" customWidth="1"/>
    <col min="15367" max="15367" width="5.7109375" style="9" customWidth="1"/>
    <col min="15368" max="15369" width="6.7109375" style="9" customWidth="1"/>
    <col min="15370" max="15370" width="2.28515625" style="9" customWidth="1"/>
    <col min="15371" max="15371" width="5.7109375" style="9" customWidth="1"/>
    <col min="15372" max="15372" width="6.140625" style="9" customWidth="1"/>
    <col min="15373" max="15373" width="5.28515625" style="9" customWidth="1"/>
    <col min="15374" max="15374" width="1.5703125" style="9" customWidth="1"/>
    <col min="15375" max="15375" width="5.7109375" style="9" customWidth="1"/>
    <col min="15376" max="15376" width="6.140625" style="9" customWidth="1"/>
    <col min="15377" max="15377" width="5.85546875" style="9" customWidth="1"/>
    <col min="15378" max="15378" width="2.7109375" style="9" customWidth="1"/>
    <col min="15379" max="15616" width="9.140625" style="9"/>
    <col min="15617" max="15617" width="15.7109375" style="9" customWidth="1"/>
    <col min="15618" max="15618" width="3.7109375" style="9" customWidth="1"/>
    <col min="15619" max="15619" width="5.7109375" style="9" customWidth="1"/>
    <col min="15620" max="15621" width="6.5703125" style="9" customWidth="1"/>
    <col min="15622" max="15622" width="1.7109375" style="9" customWidth="1"/>
    <col min="15623" max="15623" width="5.7109375" style="9" customWidth="1"/>
    <col min="15624" max="15625" width="6.7109375" style="9" customWidth="1"/>
    <col min="15626" max="15626" width="2.28515625" style="9" customWidth="1"/>
    <col min="15627" max="15627" width="5.7109375" style="9" customWidth="1"/>
    <col min="15628" max="15628" width="6.140625" style="9" customWidth="1"/>
    <col min="15629" max="15629" width="5.28515625" style="9" customWidth="1"/>
    <col min="15630" max="15630" width="1.5703125" style="9" customWidth="1"/>
    <col min="15631" max="15631" width="5.7109375" style="9" customWidth="1"/>
    <col min="15632" max="15632" width="6.140625" style="9" customWidth="1"/>
    <col min="15633" max="15633" width="5.85546875" style="9" customWidth="1"/>
    <col min="15634" max="15634" width="2.7109375" style="9" customWidth="1"/>
    <col min="15635" max="15872" width="9.140625" style="9"/>
    <col min="15873" max="15873" width="15.7109375" style="9" customWidth="1"/>
    <col min="15874" max="15874" width="3.7109375" style="9" customWidth="1"/>
    <col min="15875" max="15875" width="5.7109375" style="9" customWidth="1"/>
    <col min="15876" max="15877" width="6.5703125" style="9" customWidth="1"/>
    <col min="15878" max="15878" width="1.7109375" style="9" customWidth="1"/>
    <col min="15879" max="15879" width="5.7109375" style="9" customWidth="1"/>
    <col min="15880" max="15881" width="6.7109375" style="9" customWidth="1"/>
    <col min="15882" max="15882" width="2.28515625" style="9" customWidth="1"/>
    <col min="15883" max="15883" width="5.7109375" style="9" customWidth="1"/>
    <col min="15884" max="15884" width="6.140625" style="9" customWidth="1"/>
    <col min="15885" max="15885" width="5.28515625" style="9" customWidth="1"/>
    <col min="15886" max="15886" width="1.5703125" style="9" customWidth="1"/>
    <col min="15887" max="15887" width="5.7109375" style="9" customWidth="1"/>
    <col min="15888" max="15888" width="6.140625" style="9" customWidth="1"/>
    <col min="15889" max="15889" width="5.85546875" style="9" customWidth="1"/>
    <col min="15890" max="15890" width="2.7109375" style="9" customWidth="1"/>
    <col min="15891" max="16128" width="9.140625" style="9"/>
    <col min="16129" max="16129" width="15.7109375" style="9" customWidth="1"/>
    <col min="16130" max="16130" width="3.7109375" style="9" customWidth="1"/>
    <col min="16131" max="16131" width="5.7109375" style="9" customWidth="1"/>
    <col min="16132" max="16133" width="6.5703125" style="9" customWidth="1"/>
    <col min="16134" max="16134" width="1.7109375" style="9" customWidth="1"/>
    <col min="16135" max="16135" width="5.7109375" style="9" customWidth="1"/>
    <col min="16136" max="16137" width="6.7109375" style="9" customWidth="1"/>
    <col min="16138" max="16138" width="2.28515625" style="9" customWidth="1"/>
    <col min="16139" max="16139" width="5.7109375" style="9" customWidth="1"/>
    <col min="16140" max="16140" width="6.140625" style="9" customWidth="1"/>
    <col min="16141" max="16141" width="5.28515625" style="9" customWidth="1"/>
    <col min="16142" max="16142" width="1.5703125" style="9" customWidth="1"/>
    <col min="16143" max="16143" width="5.7109375" style="9" customWidth="1"/>
    <col min="16144" max="16144" width="6.140625" style="9" customWidth="1"/>
    <col min="16145" max="16145" width="5.85546875" style="9" customWidth="1"/>
    <col min="16146" max="16146" width="2.7109375" style="9" customWidth="1"/>
    <col min="16147" max="16384" width="9.140625" style="9"/>
  </cols>
  <sheetData>
    <row r="1" spans="1:18" s="1134" customFormat="1" ht="28.15" customHeight="1" thickBot="1">
      <c r="A1" s="1648" t="s">
        <v>1004</v>
      </c>
      <c r="B1" s="1648"/>
      <c r="C1" s="1649"/>
      <c r="D1" s="1649"/>
      <c r="E1" s="1649"/>
      <c r="F1" s="1649"/>
      <c r="G1" s="1649"/>
      <c r="H1" s="1649"/>
      <c r="I1" s="1649"/>
      <c r="J1" s="1649"/>
      <c r="K1" s="1649"/>
      <c r="L1" s="1649"/>
      <c r="M1" s="1649"/>
      <c r="N1" s="1649"/>
      <c r="O1" s="1649"/>
      <c r="P1" s="1649"/>
      <c r="Q1" s="1649"/>
    </row>
    <row r="2" spans="1:18" s="1138" customFormat="1" ht="13.5" customHeight="1">
      <c r="A2" s="1135" t="s">
        <v>770</v>
      </c>
      <c r="B2" s="1135"/>
      <c r="C2" s="1136"/>
      <c r="D2" s="1136"/>
      <c r="E2" s="1136"/>
      <c r="F2" s="1136"/>
      <c r="G2" s="1136"/>
      <c r="H2" s="1136"/>
      <c r="I2" s="1136"/>
      <c r="J2" s="1136"/>
      <c r="K2" s="1137"/>
      <c r="L2" s="1137"/>
      <c r="M2" s="1137"/>
      <c r="N2" s="1137"/>
      <c r="O2" s="133"/>
      <c r="P2" s="133"/>
      <c r="Q2" s="133"/>
    </row>
    <row r="3" spans="1:18" s="1139" customFormat="1" ht="13.5" customHeight="1">
      <c r="A3" s="7" t="s">
        <v>1</v>
      </c>
      <c r="B3" s="7"/>
      <c r="D3" s="1140"/>
      <c r="E3" s="1140"/>
      <c r="F3" s="1140"/>
      <c r="G3" s="1140"/>
      <c r="H3" s="1140"/>
      <c r="I3" s="1140"/>
      <c r="J3" s="1140"/>
      <c r="K3" s="1141"/>
      <c r="L3" s="1141"/>
      <c r="M3" s="1141"/>
      <c r="N3" s="1141"/>
    </row>
    <row r="4" spans="1:18" s="1142" customFormat="1" ht="13.5" customHeight="1">
      <c r="C4" s="1641" t="s">
        <v>771</v>
      </c>
      <c r="D4" s="1641"/>
      <c r="E4" s="1641"/>
      <c r="F4" s="1641"/>
      <c r="G4" s="1641"/>
      <c r="H4" s="1641"/>
      <c r="I4" s="1641"/>
      <c r="J4" s="1641"/>
      <c r="K4" s="1641"/>
      <c r="L4" s="1641"/>
      <c r="M4" s="1641"/>
      <c r="N4" s="1641"/>
      <c r="O4" s="1641"/>
      <c r="P4" s="1641"/>
      <c r="Q4" s="1641"/>
    </row>
    <row r="5" spans="1:18" s="1143" customFormat="1" ht="43.5" customHeight="1">
      <c r="C5" s="1650" t="s">
        <v>772</v>
      </c>
      <c r="D5" s="1650"/>
      <c r="E5" s="1650"/>
      <c r="F5" s="1144"/>
      <c r="G5" s="1651" t="s">
        <v>773</v>
      </c>
      <c r="H5" s="1651"/>
      <c r="I5" s="1651"/>
      <c r="J5" s="1144"/>
      <c r="K5" s="1651" t="s">
        <v>774</v>
      </c>
      <c r="L5" s="1651"/>
      <c r="M5" s="1651"/>
      <c r="N5" s="1144"/>
      <c r="O5" s="1144" t="s">
        <v>18</v>
      </c>
      <c r="P5" s="1144"/>
      <c r="Q5" s="1144"/>
      <c r="R5" s="1142"/>
    </row>
    <row r="6" spans="1:18" s="1143" customFormat="1" ht="10.15" customHeight="1">
      <c r="C6" s="1647" t="s">
        <v>775</v>
      </c>
      <c r="D6" s="1647"/>
      <c r="E6" s="1647"/>
      <c r="G6" s="1647" t="s">
        <v>22</v>
      </c>
      <c r="H6" s="1647"/>
      <c r="I6" s="1647"/>
      <c r="K6" s="1647" t="s">
        <v>23</v>
      </c>
      <c r="L6" s="1647"/>
      <c r="M6" s="1647"/>
      <c r="O6" s="1145"/>
      <c r="P6" s="1145"/>
      <c r="Q6" s="1145"/>
      <c r="R6" s="1142"/>
    </row>
    <row r="7" spans="1:18" s="1143" customFormat="1" ht="3.75" customHeight="1">
      <c r="R7" s="1142"/>
    </row>
    <row r="8" spans="1:18" s="1143" customFormat="1" ht="11.25">
      <c r="C8" s="1146"/>
      <c r="D8" s="1146"/>
      <c r="E8" s="1146" t="s">
        <v>776</v>
      </c>
      <c r="G8" s="1146"/>
      <c r="H8" s="1146"/>
      <c r="I8" s="1146" t="s">
        <v>776</v>
      </c>
      <c r="K8" s="1146"/>
      <c r="L8" s="1146"/>
      <c r="M8" s="1146" t="s">
        <v>776</v>
      </c>
      <c r="O8" s="1146"/>
      <c r="P8" s="1146"/>
      <c r="Q8" s="1146" t="s">
        <v>776</v>
      </c>
      <c r="R8" s="1142"/>
    </row>
    <row r="9" spans="1:18" s="1143" customFormat="1" ht="11.25">
      <c r="A9" s="1147"/>
      <c r="C9" s="1146" t="s">
        <v>125</v>
      </c>
      <c r="D9" s="1146" t="s">
        <v>131</v>
      </c>
      <c r="E9" s="1146" t="s">
        <v>131</v>
      </c>
      <c r="G9" s="1146" t="s">
        <v>125</v>
      </c>
      <c r="H9" s="1146" t="s">
        <v>131</v>
      </c>
      <c r="I9" s="1146" t="s">
        <v>131</v>
      </c>
      <c r="K9" s="1146" t="s">
        <v>125</v>
      </c>
      <c r="L9" s="1146" t="s">
        <v>131</v>
      </c>
      <c r="M9" s="1146" t="s">
        <v>131</v>
      </c>
      <c r="O9" s="1146" t="s">
        <v>125</v>
      </c>
      <c r="P9" s="1146" t="s">
        <v>131</v>
      </c>
      <c r="Q9" s="1146" t="s">
        <v>131</v>
      </c>
      <c r="R9" s="1142"/>
    </row>
    <row r="10" spans="1:18" s="1149" customFormat="1" ht="6.75" customHeight="1">
      <c r="C10" s="1150"/>
      <c r="D10" s="1150"/>
      <c r="E10" s="1150"/>
      <c r="G10" s="1150"/>
      <c r="H10" s="1150"/>
      <c r="I10" s="1150"/>
      <c r="K10" s="1150"/>
      <c r="L10" s="1150"/>
      <c r="M10" s="1150"/>
      <c r="O10" s="1150"/>
      <c r="P10" s="1150"/>
      <c r="Q10" s="1150"/>
      <c r="R10" s="1142"/>
    </row>
    <row r="11" spans="1:18" s="1149" customFormat="1" ht="8.4499999999999993" customHeight="1">
      <c r="B11" s="1148" t="s">
        <v>15</v>
      </c>
      <c r="Q11" s="1142"/>
    </row>
    <row r="12" spans="1:18" s="17" customFormat="1" ht="11.25">
      <c r="A12" s="1151" t="s">
        <v>777</v>
      </c>
      <c r="B12" s="1149"/>
      <c r="C12" s="1149"/>
      <c r="D12" s="1149"/>
      <c r="E12" s="1149"/>
      <c r="F12" s="1149"/>
      <c r="G12" s="1149"/>
      <c r="H12" s="1149"/>
      <c r="I12" s="1149"/>
      <c r="J12" s="1149"/>
      <c r="K12" s="1149"/>
      <c r="L12" s="1149"/>
      <c r="M12" s="1149"/>
      <c r="Q12" s="1142"/>
    </row>
    <row r="13" spans="1:18" s="17" customFormat="1" ht="11.25">
      <c r="A13" s="1151" t="s">
        <v>778</v>
      </c>
      <c r="B13" s="1147"/>
      <c r="C13" s="1147"/>
      <c r="D13" s="1147"/>
      <c r="E13" s="1147"/>
      <c r="F13" s="1147"/>
      <c r="G13" s="1147"/>
      <c r="H13" s="1147"/>
      <c r="I13" s="1147"/>
      <c r="J13" s="1147"/>
      <c r="K13" s="1147"/>
      <c r="L13" s="1147"/>
      <c r="M13" s="1147"/>
      <c r="N13" s="681"/>
      <c r="O13" s="681"/>
      <c r="P13" s="681"/>
      <c r="Q13" s="681"/>
    </row>
    <row r="14" spans="1:18" s="17" customFormat="1" ht="11.25">
      <c r="A14" s="692"/>
      <c r="B14" s="1147"/>
      <c r="C14" s="1147"/>
      <c r="D14" s="1147"/>
      <c r="E14" s="1147"/>
      <c r="F14" s="1147"/>
      <c r="G14" s="1147"/>
      <c r="H14" s="1147"/>
      <c r="I14" s="1147"/>
      <c r="J14" s="1147"/>
      <c r="K14" s="1147"/>
      <c r="L14" s="1147"/>
      <c r="M14" s="1147"/>
      <c r="N14" s="681"/>
      <c r="O14" s="681"/>
      <c r="P14" s="681"/>
      <c r="Q14" s="681"/>
    </row>
    <row r="15" spans="1:18" s="17" customFormat="1" ht="11.25">
      <c r="A15" s="1151" t="s">
        <v>779</v>
      </c>
      <c r="C15" s="1152">
        <v>3220</v>
      </c>
      <c r="D15" s="1152">
        <v>4840</v>
      </c>
      <c r="E15" s="1152">
        <v>8060</v>
      </c>
      <c r="F15" s="1152"/>
      <c r="G15" s="1152">
        <v>960</v>
      </c>
      <c r="H15" s="1152">
        <v>2550</v>
      </c>
      <c r="I15" s="1152">
        <v>3500</v>
      </c>
      <c r="J15" s="1152"/>
      <c r="K15" s="1152">
        <v>1270</v>
      </c>
      <c r="L15" s="1152">
        <v>2310</v>
      </c>
      <c r="M15" s="1152">
        <v>3580</v>
      </c>
      <c r="N15" s="1152"/>
      <c r="O15" s="1152">
        <v>5440</v>
      </c>
      <c r="P15" s="1152">
        <v>9700</v>
      </c>
      <c r="Q15" s="1152">
        <v>15140</v>
      </c>
    </row>
    <row r="16" spans="1:18" s="17" customFormat="1" ht="11.25">
      <c r="A16" s="1151"/>
      <c r="C16" s="1152"/>
      <c r="D16" s="1152"/>
      <c r="E16" s="1152"/>
      <c r="F16" s="1152"/>
      <c r="G16" s="1152"/>
      <c r="H16" s="1152"/>
      <c r="I16" s="1152"/>
      <c r="J16" s="1152"/>
      <c r="K16" s="1152"/>
      <c r="L16" s="1152"/>
      <c r="M16" s="1152"/>
      <c r="N16" s="1152"/>
      <c r="O16" s="1152"/>
      <c r="P16" s="1152"/>
      <c r="Q16" s="1152"/>
    </row>
    <row r="17" spans="1:17" s="17" customFormat="1" ht="11.25">
      <c r="A17" s="1153" t="s">
        <v>780</v>
      </c>
      <c r="C17" s="1152">
        <v>3000</v>
      </c>
      <c r="D17" s="1152">
        <v>4740</v>
      </c>
      <c r="E17" s="1152">
        <v>7740</v>
      </c>
      <c r="F17" s="1152"/>
      <c r="G17" s="1152">
        <v>890</v>
      </c>
      <c r="H17" s="1152">
        <v>2610</v>
      </c>
      <c r="I17" s="1152">
        <v>3500</v>
      </c>
      <c r="J17" s="1152"/>
      <c r="K17" s="1152">
        <v>1420</v>
      </c>
      <c r="L17" s="1152">
        <v>2860</v>
      </c>
      <c r="M17" s="1152">
        <v>4280</v>
      </c>
      <c r="N17" s="1152"/>
      <c r="O17" s="1152">
        <v>5310</v>
      </c>
      <c r="P17" s="1152">
        <v>10210</v>
      </c>
      <c r="Q17" s="1152">
        <v>15520</v>
      </c>
    </row>
    <row r="18" spans="1:17" s="17" customFormat="1" ht="11.25">
      <c r="A18" s="1153"/>
      <c r="C18" s="1152"/>
      <c r="D18" s="1152"/>
      <c r="E18" s="1152"/>
      <c r="F18" s="1152"/>
      <c r="G18" s="1152"/>
      <c r="H18" s="1152"/>
      <c r="I18" s="1152"/>
      <c r="J18" s="1152"/>
      <c r="K18" s="1152"/>
      <c r="L18" s="1152"/>
      <c r="M18" s="1152"/>
      <c r="N18" s="1152"/>
      <c r="O18" s="1152"/>
      <c r="P18" s="1152"/>
      <c r="Q18" s="1152"/>
    </row>
    <row r="19" spans="1:17" s="17" customFormat="1" ht="11.25">
      <c r="A19" s="1153" t="s">
        <v>781</v>
      </c>
      <c r="C19" s="1152">
        <v>2470</v>
      </c>
      <c r="D19" s="1152">
        <v>4070</v>
      </c>
      <c r="E19" s="1152">
        <v>6530</v>
      </c>
      <c r="F19" s="1152"/>
      <c r="G19" s="1152">
        <v>810</v>
      </c>
      <c r="H19" s="1152">
        <v>2360</v>
      </c>
      <c r="I19" s="1152">
        <v>3170</v>
      </c>
      <c r="J19" s="1152"/>
      <c r="K19" s="1152">
        <v>1390</v>
      </c>
      <c r="L19" s="1152">
        <v>2640</v>
      </c>
      <c r="M19" s="1152">
        <v>4030</v>
      </c>
      <c r="N19" s="1152"/>
      <c r="O19" s="1152">
        <v>4660</v>
      </c>
      <c r="P19" s="1152">
        <v>9070</v>
      </c>
      <c r="Q19" s="1152">
        <v>13730</v>
      </c>
    </row>
    <row r="20" spans="1:17" s="17" customFormat="1" ht="11.25">
      <c r="A20" s="1153"/>
      <c r="C20" s="1152"/>
      <c r="D20" s="1152"/>
      <c r="E20" s="1152"/>
      <c r="F20" s="1152"/>
      <c r="G20" s="1152"/>
      <c r="H20" s="1152"/>
      <c r="I20" s="1152"/>
      <c r="J20" s="1152"/>
      <c r="K20" s="1152"/>
      <c r="L20" s="1152"/>
      <c r="M20" s="1152"/>
      <c r="N20" s="1152"/>
      <c r="O20" s="1152"/>
      <c r="P20" s="1152"/>
      <c r="Q20" s="1152"/>
    </row>
    <row r="21" spans="1:17" s="17" customFormat="1" ht="11.25">
      <c r="A21" s="1153" t="s">
        <v>782</v>
      </c>
      <c r="C21" s="1152">
        <v>2760</v>
      </c>
      <c r="D21" s="1152">
        <v>4400</v>
      </c>
      <c r="E21" s="1152">
        <v>7170</v>
      </c>
      <c r="F21" s="1152"/>
      <c r="G21" s="1152">
        <v>750</v>
      </c>
      <c r="H21" s="1152">
        <v>2560</v>
      </c>
      <c r="I21" s="1152">
        <v>3310</v>
      </c>
      <c r="J21" s="1152"/>
      <c r="K21" s="1152">
        <v>1440</v>
      </c>
      <c r="L21" s="1152">
        <v>2610</v>
      </c>
      <c r="M21" s="1152">
        <v>4050</v>
      </c>
      <c r="N21" s="1152"/>
      <c r="O21" s="1152">
        <v>4950</v>
      </c>
      <c r="P21" s="1152">
        <v>9580</v>
      </c>
      <c r="Q21" s="1152">
        <v>14530</v>
      </c>
    </row>
    <row r="22" spans="1:17" s="17" customFormat="1" ht="11.25">
      <c r="A22" s="1153"/>
      <c r="C22" s="1152"/>
      <c r="D22" s="1152"/>
      <c r="E22" s="1152"/>
      <c r="F22" s="1152"/>
      <c r="G22" s="1152"/>
      <c r="H22" s="1152"/>
      <c r="I22" s="1152"/>
      <c r="J22" s="1152"/>
      <c r="K22" s="1152"/>
      <c r="L22" s="1152"/>
      <c r="M22" s="1152"/>
      <c r="N22" s="1152"/>
      <c r="O22" s="1152"/>
      <c r="P22" s="1152"/>
      <c r="Q22" s="1152"/>
    </row>
    <row r="23" spans="1:17" s="17" customFormat="1" ht="11.25">
      <c r="A23" s="1153" t="s">
        <v>783</v>
      </c>
      <c r="C23" s="1152">
        <v>3180</v>
      </c>
      <c r="D23" s="1152">
        <v>4860</v>
      </c>
      <c r="E23" s="1152">
        <v>8030</v>
      </c>
      <c r="F23" s="1152"/>
      <c r="G23" s="1152">
        <v>850</v>
      </c>
      <c r="H23" s="1152">
        <v>2580</v>
      </c>
      <c r="I23" s="1152">
        <v>3430</v>
      </c>
      <c r="J23" s="1152"/>
      <c r="K23" s="1152">
        <v>1840</v>
      </c>
      <c r="L23" s="1152">
        <v>2990</v>
      </c>
      <c r="M23" s="1152">
        <v>4820</v>
      </c>
      <c r="N23" s="1152"/>
      <c r="O23" s="1152">
        <v>5860</v>
      </c>
      <c r="P23" s="1152">
        <v>10420</v>
      </c>
      <c r="Q23" s="1152">
        <v>16290</v>
      </c>
    </row>
    <row r="24" spans="1:17" s="17" customFormat="1" ht="11.25">
      <c r="A24" s="1153"/>
      <c r="C24" s="1152"/>
      <c r="D24" s="1152"/>
      <c r="E24" s="1152"/>
      <c r="F24" s="1152"/>
      <c r="G24" s="1152"/>
      <c r="H24" s="1152"/>
      <c r="I24" s="1152"/>
      <c r="J24" s="1152"/>
      <c r="K24" s="1152"/>
      <c r="L24" s="1152"/>
      <c r="M24" s="1152"/>
      <c r="N24" s="1152"/>
      <c r="O24" s="1152"/>
      <c r="P24" s="1152"/>
      <c r="Q24" s="1152"/>
    </row>
    <row r="25" spans="1:17" s="17" customFormat="1" ht="11.25">
      <c r="A25" s="1153" t="s">
        <v>784</v>
      </c>
      <c r="C25" s="1152">
        <v>2730</v>
      </c>
      <c r="D25" s="1152">
        <v>4390</v>
      </c>
      <c r="E25" s="1152">
        <v>7120</v>
      </c>
      <c r="F25" s="1152"/>
      <c r="G25" s="1152">
        <v>780</v>
      </c>
      <c r="H25" s="1152">
        <v>2740</v>
      </c>
      <c r="I25" s="1152">
        <v>3520</v>
      </c>
      <c r="J25" s="1152"/>
      <c r="K25" s="1152">
        <v>1970</v>
      </c>
      <c r="L25" s="1152">
        <v>3310</v>
      </c>
      <c r="M25" s="1152">
        <v>5290</v>
      </c>
      <c r="N25" s="1152"/>
      <c r="O25" s="1152">
        <v>5490</v>
      </c>
      <c r="P25" s="1152">
        <v>10440</v>
      </c>
      <c r="Q25" s="1152">
        <v>15930</v>
      </c>
    </row>
    <row r="26" spans="1:17" s="17" customFormat="1" ht="11.25">
      <c r="A26" s="1153"/>
      <c r="C26" s="1152"/>
      <c r="D26" s="1152"/>
      <c r="E26" s="1152"/>
      <c r="F26" s="1152"/>
      <c r="G26" s="1152"/>
      <c r="H26" s="1152"/>
      <c r="I26" s="1152"/>
      <c r="J26" s="1152"/>
      <c r="K26" s="1152"/>
      <c r="L26" s="1152"/>
      <c r="M26" s="1152"/>
      <c r="N26" s="1152"/>
      <c r="O26" s="1152"/>
      <c r="P26" s="1152"/>
      <c r="Q26" s="1152"/>
    </row>
    <row r="27" spans="1:17" s="17" customFormat="1" ht="11.25">
      <c r="A27" s="1153" t="s">
        <v>785</v>
      </c>
      <c r="C27" s="1152">
        <v>3360</v>
      </c>
      <c r="D27" s="1152">
        <v>5240</v>
      </c>
      <c r="E27" s="1152">
        <v>8600</v>
      </c>
      <c r="F27" s="1152"/>
      <c r="G27" s="1152">
        <v>760</v>
      </c>
      <c r="H27" s="1152">
        <v>2720</v>
      </c>
      <c r="I27" s="1152">
        <v>3480</v>
      </c>
      <c r="J27" s="1152"/>
      <c r="K27" s="1152">
        <v>1870</v>
      </c>
      <c r="L27" s="1152">
        <v>3290</v>
      </c>
      <c r="M27" s="1152">
        <v>5160</v>
      </c>
      <c r="N27" s="1152"/>
      <c r="O27" s="1152">
        <v>5990</v>
      </c>
      <c r="P27" s="1152">
        <v>11250</v>
      </c>
      <c r="Q27" s="1152">
        <v>17240</v>
      </c>
    </row>
    <row r="28" spans="1:17" s="17" customFormat="1" ht="11.25">
      <c r="A28" s="1153"/>
      <c r="C28" s="1152"/>
      <c r="D28" s="1152"/>
      <c r="E28" s="1152"/>
      <c r="F28" s="1152"/>
      <c r="G28" s="1152"/>
      <c r="H28" s="1152"/>
      <c r="I28" s="1152"/>
      <c r="J28" s="1152"/>
      <c r="K28" s="1152"/>
      <c r="L28" s="1152"/>
      <c r="M28" s="1152"/>
      <c r="N28" s="1152"/>
      <c r="O28" s="1152"/>
      <c r="P28" s="1152"/>
      <c r="Q28" s="1152"/>
    </row>
    <row r="29" spans="1:17" s="17" customFormat="1" ht="11.25">
      <c r="A29" s="1153" t="s">
        <v>786</v>
      </c>
      <c r="C29" s="1152">
        <v>3840</v>
      </c>
      <c r="D29" s="1152">
        <v>6370</v>
      </c>
      <c r="E29" s="1152">
        <v>10210</v>
      </c>
      <c r="F29" s="1152"/>
      <c r="G29" s="1152">
        <v>700</v>
      </c>
      <c r="H29" s="1152">
        <v>2600</v>
      </c>
      <c r="I29" s="1152">
        <v>3300</v>
      </c>
      <c r="J29" s="1152"/>
      <c r="K29" s="1152">
        <v>1810</v>
      </c>
      <c r="L29" s="1152">
        <v>3170</v>
      </c>
      <c r="M29" s="1152">
        <v>4980</v>
      </c>
      <c r="N29" s="1152"/>
      <c r="O29" s="1152">
        <v>6360</v>
      </c>
      <c r="P29" s="1152">
        <v>12130</v>
      </c>
      <c r="Q29" s="1152">
        <v>18490</v>
      </c>
    </row>
    <row r="30" spans="1:17" s="17" customFormat="1" ht="11.25">
      <c r="A30" s="1153"/>
      <c r="C30" s="1152"/>
      <c r="D30" s="1152"/>
      <c r="E30" s="1152"/>
      <c r="F30" s="1152"/>
      <c r="G30" s="1152"/>
      <c r="H30" s="1152"/>
      <c r="I30" s="1152"/>
      <c r="J30" s="1152"/>
      <c r="K30" s="1152"/>
      <c r="L30" s="1152"/>
      <c r="M30" s="1152"/>
      <c r="N30" s="1152"/>
      <c r="O30" s="1152"/>
      <c r="P30" s="1152"/>
      <c r="Q30" s="1152"/>
    </row>
    <row r="31" spans="1:17" s="17" customFormat="1" ht="11.25">
      <c r="A31" s="1153" t="s">
        <v>787</v>
      </c>
      <c r="C31" s="1152">
        <v>4330</v>
      </c>
      <c r="D31" s="1152">
        <v>7010</v>
      </c>
      <c r="E31" s="1152">
        <v>11350</v>
      </c>
      <c r="F31" s="1152"/>
      <c r="G31" s="1152">
        <v>810</v>
      </c>
      <c r="H31" s="1152">
        <v>2780</v>
      </c>
      <c r="I31" s="1152">
        <v>3590</v>
      </c>
      <c r="J31" s="1152"/>
      <c r="K31" s="1152">
        <v>1200</v>
      </c>
      <c r="L31" s="1152">
        <v>2070</v>
      </c>
      <c r="M31" s="1152">
        <v>3260</v>
      </c>
      <c r="N31" s="1152"/>
      <c r="O31" s="1152">
        <v>6340</v>
      </c>
      <c r="P31" s="1152">
        <v>11860</v>
      </c>
      <c r="Q31" s="1152">
        <v>18200</v>
      </c>
    </row>
    <row r="32" spans="1:17" s="17" customFormat="1" ht="11.25">
      <c r="A32" s="1153"/>
      <c r="C32" s="1152"/>
      <c r="D32" s="1152"/>
      <c r="E32" s="1152"/>
      <c r="F32" s="1152"/>
      <c r="G32" s="1152"/>
      <c r="H32" s="1152"/>
      <c r="I32" s="1152"/>
      <c r="J32" s="1152"/>
      <c r="K32" s="1152"/>
      <c r="L32" s="1152"/>
      <c r="M32" s="1152"/>
      <c r="N32" s="1152"/>
      <c r="O32" s="1152"/>
      <c r="P32" s="1152"/>
      <c r="Q32" s="1152"/>
    </row>
    <row r="33" spans="1:17" s="17" customFormat="1" ht="11.25">
      <c r="A33" s="1153" t="s">
        <v>788</v>
      </c>
      <c r="C33" s="1152">
        <v>940</v>
      </c>
      <c r="D33" s="1152">
        <v>1430</v>
      </c>
      <c r="E33" s="1152">
        <v>2370</v>
      </c>
      <c r="F33" s="1152"/>
      <c r="G33" s="1152">
        <v>850</v>
      </c>
      <c r="H33" s="1152">
        <v>3000</v>
      </c>
      <c r="I33" s="1152">
        <v>3850</v>
      </c>
      <c r="J33" s="1152"/>
      <c r="K33" s="1152">
        <v>840</v>
      </c>
      <c r="L33" s="1152">
        <v>1440</v>
      </c>
      <c r="M33" s="1152">
        <v>2280</v>
      </c>
      <c r="N33" s="1152"/>
      <c r="O33" s="1152">
        <v>2640</v>
      </c>
      <c r="P33" s="1152">
        <v>5860</v>
      </c>
      <c r="Q33" s="1152">
        <v>8500</v>
      </c>
    </row>
    <row r="34" spans="1:17" s="17" customFormat="1" ht="11.25">
      <c r="A34" s="1153"/>
      <c r="C34" s="1152"/>
      <c r="D34" s="1152"/>
      <c r="E34" s="1152"/>
      <c r="F34" s="1152"/>
      <c r="G34" s="1152"/>
      <c r="H34" s="1152"/>
      <c r="I34" s="1152"/>
      <c r="J34" s="1152"/>
      <c r="K34" s="1152"/>
      <c r="L34" s="1152"/>
      <c r="M34" s="1152"/>
      <c r="N34" s="1152"/>
      <c r="O34" s="1152"/>
      <c r="P34" s="1152"/>
      <c r="Q34" s="1152"/>
    </row>
    <row r="35" spans="1:17" s="17" customFormat="1" ht="11.25">
      <c r="A35" s="1153" t="s">
        <v>789</v>
      </c>
      <c r="C35" s="1152">
        <v>1130</v>
      </c>
      <c r="D35" s="1152">
        <v>1510</v>
      </c>
      <c r="E35" s="1152">
        <v>2640</v>
      </c>
      <c r="F35" s="1152"/>
      <c r="G35" s="1152">
        <v>1000</v>
      </c>
      <c r="H35" s="1152">
        <v>3290</v>
      </c>
      <c r="I35" s="1152">
        <v>4290</v>
      </c>
      <c r="J35" s="1152"/>
      <c r="K35" s="1152">
        <v>850</v>
      </c>
      <c r="L35" s="1152">
        <v>1470</v>
      </c>
      <c r="M35" s="1152">
        <v>2320</v>
      </c>
      <c r="N35" s="1152"/>
      <c r="O35" s="1152">
        <v>2990</v>
      </c>
      <c r="P35" s="1152">
        <v>6260</v>
      </c>
      <c r="Q35" s="1152">
        <v>9250</v>
      </c>
    </row>
    <row r="36" spans="1:17" s="17" customFormat="1" ht="11.25">
      <c r="A36" s="1153"/>
      <c r="C36" s="1152"/>
      <c r="D36" s="1152"/>
      <c r="E36" s="1152"/>
      <c r="F36" s="1152"/>
      <c r="G36" s="1152"/>
      <c r="H36" s="1152"/>
      <c r="I36" s="1152"/>
      <c r="J36" s="1152"/>
      <c r="K36" s="1152"/>
      <c r="L36" s="1152"/>
      <c r="M36" s="1152"/>
      <c r="N36" s="1152"/>
      <c r="O36" s="1152"/>
      <c r="P36" s="1152"/>
      <c r="Q36" s="1152"/>
    </row>
    <row r="37" spans="1:17" s="17" customFormat="1" ht="11.25">
      <c r="A37" s="1153" t="s">
        <v>790</v>
      </c>
      <c r="C37" s="1152">
        <v>1270</v>
      </c>
      <c r="D37" s="1152">
        <v>1890</v>
      </c>
      <c r="E37" s="1152">
        <v>3160</v>
      </c>
      <c r="F37" s="1152"/>
      <c r="G37" s="1152">
        <v>1010</v>
      </c>
      <c r="H37" s="1152">
        <v>3240</v>
      </c>
      <c r="I37" s="1152">
        <v>4250</v>
      </c>
      <c r="J37" s="1152"/>
      <c r="K37" s="1152">
        <v>1040</v>
      </c>
      <c r="L37" s="1152">
        <v>1600</v>
      </c>
      <c r="M37" s="1152">
        <v>2630</v>
      </c>
      <c r="N37" s="1152"/>
      <c r="O37" s="1152">
        <v>3310</v>
      </c>
      <c r="P37" s="1152">
        <v>6730</v>
      </c>
      <c r="Q37" s="1152">
        <v>10040</v>
      </c>
    </row>
    <row r="38" spans="1:17" s="17" customFormat="1" ht="11.25">
      <c r="A38" s="1153"/>
      <c r="C38" s="1152"/>
      <c r="D38" s="1152"/>
      <c r="E38" s="1152"/>
      <c r="F38" s="1152"/>
      <c r="G38" s="1152"/>
      <c r="H38" s="1152"/>
      <c r="I38" s="1152"/>
      <c r="J38" s="1152"/>
      <c r="K38" s="1152"/>
      <c r="L38" s="1152"/>
      <c r="M38" s="1152"/>
      <c r="N38" s="1152"/>
      <c r="O38" s="1152"/>
      <c r="P38" s="1152"/>
      <c r="Q38" s="1152"/>
    </row>
    <row r="39" spans="1:17" s="17" customFormat="1" ht="11.25">
      <c r="A39" s="1153" t="s">
        <v>791</v>
      </c>
      <c r="C39" s="1152">
        <v>1320</v>
      </c>
      <c r="D39" s="1152">
        <v>2150</v>
      </c>
      <c r="E39" s="1152">
        <v>3470</v>
      </c>
      <c r="F39" s="1152"/>
      <c r="G39" s="1152">
        <v>1110</v>
      </c>
      <c r="H39" s="1152">
        <v>3370</v>
      </c>
      <c r="I39" s="1152">
        <v>4470</v>
      </c>
      <c r="J39" s="1152"/>
      <c r="K39" s="1152">
        <v>920</v>
      </c>
      <c r="L39" s="1152">
        <v>1460</v>
      </c>
      <c r="M39" s="1152">
        <v>2380</v>
      </c>
      <c r="N39" s="1152"/>
      <c r="O39" s="1152">
        <v>3350</v>
      </c>
      <c r="P39" s="1152">
        <v>6970</v>
      </c>
      <c r="Q39" s="1152">
        <v>10320</v>
      </c>
    </row>
    <row r="40" spans="1:17" s="17" customFormat="1" ht="11.25">
      <c r="A40" s="1153"/>
      <c r="C40" s="1152"/>
      <c r="D40" s="1152"/>
      <c r="E40" s="1152"/>
      <c r="F40" s="1152"/>
      <c r="G40" s="1152"/>
      <c r="H40" s="1152"/>
      <c r="I40" s="1152"/>
      <c r="J40" s="1152"/>
      <c r="K40" s="1152"/>
      <c r="L40" s="1152"/>
      <c r="M40" s="1152"/>
      <c r="N40" s="1152"/>
      <c r="O40" s="1152"/>
      <c r="P40" s="1152"/>
      <c r="Q40" s="1152"/>
    </row>
    <row r="41" spans="1:17" s="17" customFormat="1" ht="11.25">
      <c r="A41" s="1153" t="s">
        <v>792</v>
      </c>
      <c r="C41" s="1152">
        <v>1510</v>
      </c>
      <c r="D41" s="1152">
        <v>2440</v>
      </c>
      <c r="E41" s="1152">
        <v>3950</v>
      </c>
      <c r="F41" s="1152"/>
      <c r="G41" s="1152">
        <v>1340</v>
      </c>
      <c r="H41" s="1152">
        <v>3750</v>
      </c>
      <c r="I41" s="1152">
        <v>5090</v>
      </c>
      <c r="J41" s="1152"/>
      <c r="K41" s="1152">
        <v>770</v>
      </c>
      <c r="L41" s="1152">
        <v>1260</v>
      </c>
      <c r="M41" s="1152">
        <v>2030</v>
      </c>
      <c r="N41" s="1152"/>
      <c r="O41" s="1152">
        <v>3620</v>
      </c>
      <c r="P41" s="1152">
        <v>7450</v>
      </c>
      <c r="Q41" s="1152">
        <v>11060</v>
      </c>
    </row>
    <row r="42" spans="1:17" s="17" customFormat="1" ht="11.25">
      <c r="A42" s="1153"/>
      <c r="C42" s="1152"/>
      <c r="D42" s="1152"/>
      <c r="E42" s="1152"/>
      <c r="F42" s="1152"/>
      <c r="G42" s="1152"/>
      <c r="H42" s="1152"/>
      <c r="I42" s="1152"/>
      <c r="J42" s="1152"/>
      <c r="K42" s="1152"/>
      <c r="L42" s="1152"/>
      <c r="M42" s="1152"/>
      <c r="N42" s="1152"/>
      <c r="O42" s="1152"/>
      <c r="P42" s="1152"/>
      <c r="Q42" s="1152"/>
    </row>
    <row r="43" spans="1:17" s="17" customFormat="1" ht="11.25">
      <c r="A43" s="1153" t="s">
        <v>793</v>
      </c>
      <c r="C43" s="1152">
        <v>1900</v>
      </c>
      <c r="D43" s="1152">
        <v>3030</v>
      </c>
      <c r="E43" s="1152">
        <v>4930</v>
      </c>
      <c r="F43" s="1152"/>
      <c r="G43" s="1152">
        <v>1510</v>
      </c>
      <c r="H43" s="1152">
        <v>4210</v>
      </c>
      <c r="I43" s="1152">
        <v>5720</v>
      </c>
      <c r="J43" s="1152"/>
      <c r="K43" s="1152">
        <v>770</v>
      </c>
      <c r="L43" s="1152">
        <v>1100</v>
      </c>
      <c r="M43" s="1152">
        <v>1870</v>
      </c>
      <c r="N43" s="1152"/>
      <c r="O43" s="1152">
        <v>4180</v>
      </c>
      <c r="P43" s="1152">
        <v>8340</v>
      </c>
      <c r="Q43" s="1152">
        <v>12520</v>
      </c>
    </row>
    <row r="44" spans="1:17" s="17" customFormat="1" ht="9" customHeight="1">
      <c r="A44" s="1153"/>
    </row>
    <row r="45" spans="1:17" s="17" customFormat="1" ht="13.5" customHeight="1">
      <c r="A45" s="1153" t="s">
        <v>794</v>
      </c>
      <c r="C45" s="1152">
        <v>2410</v>
      </c>
      <c r="D45" s="1152">
        <v>3660</v>
      </c>
      <c r="E45" s="1152">
        <v>6070</v>
      </c>
      <c r="F45" s="1152"/>
      <c r="G45" s="1152">
        <v>1760</v>
      </c>
      <c r="H45" s="1152">
        <v>4930</v>
      </c>
      <c r="I45" s="1152">
        <v>6690</v>
      </c>
      <c r="J45" s="1152"/>
      <c r="K45" s="1152">
        <v>630</v>
      </c>
      <c r="L45" s="1152">
        <v>950</v>
      </c>
      <c r="M45" s="1152">
        <v>1580</v>
      </c>
      <c r="N45" s="1152"/>
      <c r="O45" s="1152">
        <v>4800</v>
      </c>
      <c r="P45" s="1152">
        <v>9540</v>
      </c>
      <c r="Q45" s="1152">
        <v>14330</v>
      </c>
    </row>
    <row r="46" spans="1:17" s="17" customFormat="1" ht="9" customHeight="1">
      <c r="A46" s="1153"/>
      <c r="C46" s="1152"/>
      <c r="D46" s="1152"/>
      <c r="E46" s="1152"/>
      <c r="F46" s="1152"/>
      <c r="G46" s="1152"/>
      <c r="H46" s="1152"/>
      <c r="I46" s="1152"/>
      <c r="J46" s="1152"/>
      <c r="K46" s="1152"/>
      <c r="L46" s="1152"/>
      <c r="M46" s="1152"/>
      <c r="N46" s="1152"/>
      <c r="O46" s="1152"/>
      <c r="P46" s="1152"/>
      <c r="Q46" s="1152"/>
    </row>
    <row r="47" spans="1:17" s="17" customFormat="1" ht="13.5" customHeight="1">
      <c r="A47" s="1153" t="s">
        <v>795</v>
      </c>
      <c r="C47" s="1152">
        <v>2660</v>
      </c>
      <c r="D47" s="1152">
        <v>4000</v>
      </c>
      <c r="E47" s="1152">
        <v>6670</v>
      </c>
      <c r="F47" s="1152"/>
      <c r="G47" s="1152">
        <v>1740</v>
      </c>
      <c r="H47" s="1152">
        <v>4880</v>
      </c>
      <c r="I47" s="1152">
        <v>6630</v>
      </c>
      <c r="J47" s="1152"/>
      <c r="K47" s="1152">
        <v>580</v>
      </c>
      <c r="L47" s="1152">
        <v>930</v>
      </c>
      <c r="M47" s="1152">
        <v>1510</v>
      </c>
      <c r="N47" s="1152"/>
      <c r="O47" s="1152">
        <v>4980</v>
      </c>
      <c r="P47" s="1152">
        <v>9820</v>
      </c>
      <c r="Q47" s="1152">
        <v>14800</v>
      </c>
    </row>
    <row r="48" spans="1:17" s="17" customFormat="1" ht="9" customHeight="1">
      <c r="A48" s="1153"/>
    </row>
    <row r="49" spans="1:17" s="17" customFormat="1" ht="16.5" customHeight="1">
      <c r="A49" s="1153" t="s">
        <v>747</v>
      </c>
      <c r="C49" s="1152">
        <v>2950</v>
      </c>
      <c r="D49" s="1152">
        <v>4520</v>
      </c>
      <c r="E49" s="1152">
        <v>7470</v>
      </c>
      <c r="F49" s="1152"/>
      <c r="G49" s="1152">
        <v>2230</v>
      </c>
      <c r="H49" s="1152">
        <v>6700</v>
      </c>
      <c r="I49" s="1152">
        <v>8940</v>
      </c>
      <c r="J49" s="1152"/>
      <c r="K49" s="1152">
        <v>400</v>
      </c>
      <c r="L49" s="1152">
        <v>710</v>
      </c>
      <c r="M49" s="1152">
        <v>1110</v>
      </c>
      <c r="N49" s="1152"/>
      <c r="O49" s="1152">
        <v>5580</v>
      </c>
      <c r="P49" s="1152">
        <v>11930</v>
      </c>
      <c r="Q49" s="1152">
        <v>17510</v>
      </c>
    </row>
    <row r="50" spans="1:17" s="17" customFormat="1" ht="9" customHeight="1">
      <c r="A50" s="1153"/>
      <c r="C50" s="1152"/>
      <c r="D50" s="1152"/>
      <c r="E50" s="1152"/>
      <c r="F50" s="1152"/>
      <c r="G50" s="1152"/>
      <c r="H50" s="1152"/>
      <c r="I50" s="1152"/>
      <c r="J50" s="1152"/>
      <c r="K50" s="1152"/>
      <c r="L50" s="1152"/>
      <c r="M50" s="1152"/>
      <c r="N50" s="1152"/>
      <c r="O50" s="1152"/>
      <c r="P50" s="1152"/>
      <c r="Q50" s="1152"/>
    </row>
    <row r="51" spans="1:17" s="17" customFormat="1" ht="13.5" customHeight="1">
      <c r="A51" s="1153" t="s">
        <v>796</v>
      </c>
      <c r="C51" s="1152">
        <v>2790</v>
      </c>
      <c r="D51" s="1152">
        <v>4670</v>
      </c>
      <c r="E51" s="1152">
        <v>7450</v>
      </c>
      <c r="F51" s="1152"/>
      <c r="G51" s="1152">
        <v>2660</v>
      </c>
      <c r="H51" s="1152">
        <v>7730</v>
      </c>
      <c r="I51" s="1152">
        <v>10390</v>
      </c>
      <c r="J51" s="1152"/>
      <c r="K51" s="1152">
        <v>250</v>
      </c>
      <c r="L51" s="1152">
        <v>480</v>
      </c>
      <c r="M51" s="1152">
        <v>720</v>
      </c>
      <c r="N51" s="1152"/>
      <c r="O51" s="1152">
        <v>5690</v>
      </c>
      <c r="P51" s="1152">
        <v>12880</v>
      </c>
      <c r="Q51" s="1152">
        <v>18570</v>
      </c>
    </row>
    <row r="52" spans="1:17" s="17" customFormat="1" ht="9" customHeight="1">
      <c r="A52" s="1153"/>
      <c r="C52" s="1152"/>
      <c r="D52" s="1152"/>
      <c r="E52" s="1152"/>
      <c r="F52" s="1152"/>
      <c r="G52" s="1152"/>
      <c r="H52" s="1152"/>
      <c r="I52" s="1152"/>
      <c r="J52" s="1152"/>
      <c r="K52" s="1152"/>
      <c r="L52" s="1152"/>
      <c r="M52" s="1152"/>
      <c r="N52" s="1152"/>
      <c r="O52" s="1152"/>
      <c r="P52" s="1152"/>
      <c r="Q52" s="1152"/>
    </row>
    <row r="53" spans="1:17" s="17" customFormat="1" ht="13.5" customHeight="1">
      <c r="A53" s="1153" t="s">
        <v>797</v>
      </c>
      <c r="C53" s="1152">
        <v>2880</v>
      </c>
      <c r="D53" s="1152">
        <v>5050</v>
      </c>
      <c r="E53" s="1152">
        <v>7920</v>
      </c>
      <c r="F53" s="1152"/>
      <c r="G53" s="1152">
        <v>2870</v>
      </c>
      <c r="H53" s="1152">
        <v>8300</v>
      </c>
      <c r="I53" s="1152">
        <v>11170</v>
      </c>
      <c r="J53" s="1152"/>
      <c r="K53" s="1152">
        <v>230</v>
      </c>
      <c r="L53" s="1152">
        <v>420</v>
      </c>
      <c r="M53" s="1152">
        <v>650</v>
      </c>
      <c r="N53" s="1152"/>
      <c r="O53" s="1152">
        <v>5980</v>
      </c>
      <c r="P53" s="1152">
        <v>13760</v>
      </c>
      <c r="Q53" s="1152">
        <v>19740</v>
      </c>
    </row>
    <row r="54" spans="1:17" s="17" customFormat="1" ht="9" customHeight="1">
      <c r="A54" s="1153"/>
      <c r="C54" s="1152"/>
      <c r="D54" s="1152"/>
      <c r="E54" s="1152"/>
      <c r="F54" s="1152"/>
      <c r="G54" s="1152"/>
      <c r="H54" s="1152"/>
      <c r="I54" s="1152"/>
      <c r="J54" s="1152"/>
      <c r="K54" s="1152"/>
      <c r="L54" s="1152"/>
      <c r="M54" s="1152"/>
      <c r="N54" s="1152"/>
      <c r="O54" s="1152"/>
      <c r="P54" s="1152"/>
      <c r="Q54" s="1152"/>
    </row>
    <row r="55" spans="1:17" s="17" customFormat="1" ht="13.5" customHeight="1">
      <c r="A55" s="1153" t="s">
        <v>798</v>
      </c>
      <c r="C55" s="1152">
        <v>2580</v>
      </c>
      <c r="D55" s="1152">
        <v>4730</v>
      </c>
      <c r="E55" s="1152">
        <v>7310</v>
      </c>
      <c r="F55" s="1152"/>
      <c r="G55" s="1152">
        <v>2830</v>
      </c>
      <c r="H55" s="1152">
        <v>8570</v>
      </c>
      <c r="I55" s="1152">
        <v>11400</v>
      </c>
      <c r="J55" s="1152"/>
      <c r="K55" s="1152">
        <v>160</v>
      </c>
      <c r="L55" s="1152">
        <v>350</v>
      </c>
      <c r="M55" s="1152">
        <v>510</v>
      </c>
      <c r="N55" s="1152"/>
      <c r="O55" s="1152">
        <v>5570</v>
      </c>
      <c r="P55" s="1152">
        <v>13640</v>
      </c>
      <c r="Q55" s="1152">
        <v>19210</v>
      </c>
    </row>
    <row r="56" spans="1:17" s="17" customFormat="1" ht="9" customHeight="1">
      <c r="A56" s="1153"/>
      <c r="C56" s="1152"/>
      <c r="D56" s="1152"/>
      <c r="E56" s="1152"/>
      <c r="F56" s="1152"/>
      <c r="G56" s="1152"/>
      <c r="H56" s="1152"/>
      <c r="I56" s="1152"/>
      <c r="J56" s="1152"/>
      <c r="K56" s="1152"/>
      <c r="L56" s="1152"/>
      <c r="M56" s="1152"/>
      <c r="N56" s="1152"/>
      <c r="O56" s="1152"/>
      <c r="P56" s="1152"/>
      <c r="Q56" s="1152"/>
    </row>
    <row r="57" spans="1:17" s="17" customFormat="1" ht="13.5" customHeight="1">
      <c r="A57" s="1153" t="s">
        <v>799</v>
      </c>
      <c r="C57" s="1152">
        <v>3090</v>
      </c>
      <c r="D57" s="1152">
        <v>5770</v>
      </c>
      <c r="E57" s="1152">
        <v>8860</v>
      </c>
      <c r="F57" s="1152"/>
      <c r="G57" s="1152">
        <v>2980</v>
      </c>
      <c r="H57" s="1152">
        <v>8630</v>
      </c>
      <c r="I57" s="1152">
        <v>11610</v>
      </c>
      <c r="J57" s="1152"/>
      <c r="K57" s="1152">
        <v>150</v>
      </c>
      <c r="L57" s="1152">
        <v>370</v>
      </c>
      <c r="M57" s="1152">
        <v>530</v>
      </c>
      <c r="N57" s="1152"/>
      <c r="O57" s="1152">
        <v>6220</v>
      </c>
      <c r="P57" s="1152">
        <v>14770</v>
      </c>
      <c r="Q57" s="1152">
        <v>21000</v>
      </c>
    </row>
    <row r="58" spans="1:17" s="17" customFormat="1" ht="9" customHeight="1">
      <c r="A58" s="1153"/>
      <c r="B58" s="186"/>
      <c r="C58" s="1152"/>
      <c r="D58" s="1152"/>
      <c r="E58" s="1152"/>
      <c r="F58" s="1152"/>
      <c r="G58" s="1152"/>
      <c r="H58" s="1152"/>
      <c r="I58" s="1152"/>
      <c r="J58" s="1152"/>
      <c r="K58" s="1152"/>
      <c r="L58" s="1152"/>
      <c r="M58" s="1152"/>
      <c r="N58" s="1152"/>
      <c r="O58" s="1152"/>
      <c r="P58" s="1152"/>
      <c r="Q58" s="1152"/>
    </row>
    <row r="59" spans="1:17" s="17" customFormat="1" ht="13.5" customHeight="1">
      <c r="A59" s="1153" t="s">
        <v>800</v>
      </c>
      <c r="B59" s="3"/>
      <c r="C59" s="1152">
        <v>2830</v>
      </c>
      <c r="D59" s="1152">
        <v>6190</v>
      </c>
      <c r="E59" s="1152">
        <v>9010</v>
      </c>
      <c r="F59" s="1152"/>
      <c r="G59" s="1152">
        <v>2820</v>
      </c>
      <c r="H59" s="1152">
        <v>8370</v>
      </c>
      <c r="I59" s="1152">
        <v>11190</v>
      </c>
      <c r="J59" s="1152"/>
      <c r="K59" s="1152">
        <v>120</v>
      </c>
      <c r="L59" s="1152">
        <v>270</v>
      </c>
      <c r="M59" s="1152">
        <v>390</v>
      </c>
      <c r="N59" s="1152"/>
      <c r="O59" s="1152">
        <v>5770</v>
      </c>
      <c r="P59" s="1152">
        <v>14830</v>
      </c>
      <c r="Q59" s="1152">
        <v>20600</v>
      </c>
    </row>
    <row r="60" spans="1:17" s="17" customFormat="1" ht="9" customHeight="1">
      <c r="A60" s="1153"/>
      <c r="B60" s="3"/>
      <c r="C60" s="1152"/>
      <c r="D60" s="1152"/>
      <c r="E60" s="1152"/>
      <c r="F60" s="1152"/>
      <c r="G60" s="1152"/>
      <c r="H60" s="1152"/>
      <c r="I60" s="1152"/>
      <c r="J60" s="1152"/>
      <c r="K60" s="1152"/>
      <c r="L60" s="1152"/>
      <c r="M60" s="1152"/>
      <c r="N60" s="1152"/>
      <c r="O60" s="1152"/>
      <c r="P60" s="1152"/>
      <c r="Q60" s="1152"/>
    </row>
    <row r="61" spans="1:17" s="17" customFormat="1" ht="13.5" customHeight="1">
      <c r="A61" s="1153" t="s">
        <v>801</v>
      </c>
      <c r="B61" s="3">
        <v>6</v>
      </c>
      <c r="C61" s="1152">
        <v>2460</v>
      </c>
      <c r="D61" s="1152">
        <v>5400</v>
      </c>
      <c r="E61" s="1152">
        <v>7870</v>
      </c>
      <c r="F61" s="1152"/>
      <c r="G61" s="1152">
        <v>2480</v>
      </c>
      <c r="H61" s="1152">
        <v>8020</v>
      </c>
      <c r="I61" s="1152">
        <v>10490</v>
      </c>
      <c r="J61" s="1152"/>
      <c r="K61" s="1152">
        <v>130</v>
      </c>
      <c r="L61" s="1152">
        <v>290</v>
      </c>
      <c r="M61" s="1152">
        <v>420</v>
      </c>
      <c r="N61" s="1152"/>
      <c r="O61" s="1152">
        <v>5070</v>
      </c>
      <c r="P61" s="1152">
        <v>13710</v>
      </c>
      <c r="Q61" s="1152">
        <v>18780</v>
      </c>
    </row>
    <row r="62" spans="1:17" s="17" customFormat="1" ht="9" customHeight="1">
      <c r="A62" s="1153"/>
      <c r="B62" s="3"/>
      <c r="C62" s="1152"/>
      <c r="D62" s="1152"/>
      <c r="E62" s="1152"/>
      <c r="F62" s="1152"/>
      <c r="G62" s="1152"/>
      <c r="H62" s="1152"/>
      <c r="I62" s="1152"/>
      <c r="J62" s="1152"/>
      <c r="K62" s="1152"/>
      <c r="L62" s="1152"/>
      <c r="M62" s="1152"/>
      <c r="N62" s="1152"/>
      <c r="O62" s="1152"/>
      <c r="P62" s="1152"/>
      <c r="Q62" s="1152"/>
    </row>
    <row r="63" spans="1:17" s="17" customFormat="1" ht="13.5" customHeight="1">
      <c r="A63" s="1153" t="s">
        <v>802</v>
      </c>
      <c r="B63" s="3">
        <v>6</v>
      </c>
      <c r="C63" s="1152">
        <v>2260</v>
      </c>
      <c r="D63" s="1152">
        <v>4950</v>
      </c>
      <c r="E63" s="1152">
        <v>7220</v>
      </c>
      <c r="F63" s="1152"/>
      <c r="G63" s="1152">
        <v>2390</v>
      </c>
      <c r="H63" s="1152">
        <v>7080</v>
      </c>
      <c r="I63" s="1152">
        <v>9470</v>
      </c>
      <c r="J63" s="1152"/>
      <c r="K63" s="1152">
        <v>120</v>
      </c>
      <c r="L63" s="1152">
        <v>310</v>
      </c>
      <c r="M63" s="1152">
        <v>440</v>
      </c>
      <c r="N63" s="1152"/>
      <c r="O63" s="1152">
        <v>4780</v>
      </c>
      <c r="P63" s="1152">
        <v>12350</v>
      </c>
      <c r="Q63" s="1152">
        <v>17130</v>
      </c>
    </row>
    <row r="64" spans="1:17" s="17" customFormat="1" ht="8.4499999999999993" customHeight="1">
      <c r="A64" s="1153"/>
      <c r="B64" s="3"/>
      <c r="C64" s="1152"/>
      <c r="D64" s="1152"/>
      <c r="E64" s="1152"/>
      <c r="F64" s="1152"/>
      <c r="G64" s="1152"/>
      <c r="H64" s="1152"/>
      <c r="I64" s="1152"/>
      <c r="J64" s="1152"/>
      <c r="K64" s="1152"/>
      <c r="L64" s="1152"/>
      <c r="M64" s="1152"/>
      <c r="N64" s="1152"/>
      <c r="O64" s="1152"/>
      <c r="P64" s="1152"/>
      <c r="Q64" s="1152"/>
    </row>
    <row r="65" spans="1:18" s="17" customFormat="1" ht="13.5" customHeight="1">
      <c r="A65" s="1153" t="s">
        <v>803</v>
      </c>
      <c r="B65" s="3">
        <v>6</v>
      </c>
      <c r="C65" s="1152">
        <v>2160</v>
      </c>
      <c r="D65" s="1152">
        <v>4790</v>
      </c>
      <c r="E65" s="1152">
        <v>6950</v>
      </c>
      <c r="F65" s="1152"/>
      <c r="G65" s="1152">
        <v>2030</v>
      </c>
      <c r="H65" s="1152">
        <v>6360</v>
      </c>
      <c r="I65" s="1152">
        <v>8390</v>
      </c>
      <c r="J65" s="1152"/>
      <c r="K65" s="1152">
        <v>110</v>
      </c>
      <c r="L65" s="1152">
        <v>310</v>
      </c>
      <c r="M65" s="1152">
        <v>420</v>
      </c>
      <c r="N65" s="1152"/>
      <c r="O65" s="1152">
        <v>4290</v>
      </c>
      <c r="P65" s="1152">
        <v>11460</v>
      </c>
      <c r="Q65" s="1152">
        <v>15760</v>
      </c>
    </row>
    <row r="66" spans="1:18" s="17" customFormat="1" ht="4.5" customHeight="1">
      <c r="A66" s="1154"/>
      <c r="B66" s="39"/>
      <c r="C66" s="1155"/>
      <c r="D66" s="1155"/>
      <c r="E66" s="1155"/>
      <c r="F66" s="1155"/>
      <c r="G66" s="1155"/>
      <c r="H66" s="1155"/>
      <c r="I66" s="1155"/>
      <c r="J66" s="1155"/>
      <c r="K66" s="1155"/>
      <c r="L66" s="1155"/>
      <c r="M66" s="1155"/>
      <c r="N66" s="1155"/>
      <c r="O66" s="1155"/>
      <c r="P66" s="1155"/>
      <c r="Q66" s="1155"/>
    </row>
    <row r="67" spans="1:18" s="17" customFormat="1" ht="5.25" customHeight="1">
      <c r="A67" s="1156"/>
      <c r="C67" s="1156"/>
      <c r="D67" s="1156"/>
      <c r="E67" s="1156"/>
      <c r="F67" s="1156"/>
      <c r="G67" s="1156"/>
      <c r="H67" s="1156"/>
      <c r="I67" s="1156"/>
      <c r="J67" s="1156"/>
      <c r="K67" s="1156"/>
      <c r="L67" s="1156"/>
      <c r="M67" s="1156"/>
      <c r="N67" s="1156"/>
      <c r="O67" s="1156"/>
      <c r="P67" s="1156"/>
      <c r="Q67" s="1156"/>
    </row>
    <row r="68" spans="1:18" s="17" customFormat="1" ht="11.25">
      <c r="C68" s="1149"/>
      <c r="D68" s="1149"/>
      <c r="E68" s="1149"/>
      <c r="F68" s="1149"/>
      <c r="G68" s="1149"/>
      <c r="H68" s="1149"/>
      <c r="I68" s="1149"/>
      <c r="J68" s="1149"/>
      <c r="K68" s="1149"/>
      <c r="L68" s="1149"/>
      <c r="M68" s="1149"/>
      <c r="N68" s="1149"/>
      <c r="O68" s="1149"/>
      <c r="P68" s="1149"/>
      <c r="Q68" s="218" t="s">
        <v>804</v>
      </c>
    </row>
    <row r="69" spans="1:18" s="17" customFormat="1" ht="11.25">
      <c r="B69" s="1149"/>
      <c r="C69" s="1149"/>
      <c r="D69" s="1149"/>
      <c r="E69" s="1149"/>
      <c r="F69" s="1149"/>
      <c r="G69" s="1149"/>
      <c r="H69" s="1149"/>
      <c r="I69" s="1149"/>
      <c r="J69" s="1149"/>
      <c r="K69" s="1149"/>
      <c r="L69" s="1149"/>
      <c r="M69" s="1149"/>
      <c r="N69" s="1149"/>
      <c r="O69" s="1149"/>
      <c r="P69" s="218"/>
      <c r="Q69" s="681"/>
    </row>
    <row r="70" spans="1:18" s="17" customFormat="1" ht="10.15" customHeight="1">
      <c r="A70" s="164" t="s">
        <v>50</v>
      </c>
      <c r="B70" s="479"/>
      <c r="C70" s="1149"/>
      <c r="D70" s="1149"/>
      <c r="E70" s="1149"/>
      <c r="F70" s="1149"/>
      <c r="G70" s="1149"/>
      <c r="H70" s="1149"/>
      <c r="J70" s="1149"/>
      <c r="K70" s="1149"/>
      <c r="L70" s="1149"/>
      <c r="M70" s="1149"/>
      <c r="N70" s="1149"/>
      <c r="O70" s="1149"/>
      <c r="P70" s="1149"/>
      <c r="Q70" s="218"/>
      <c r="R70" s="681"/>
    </row>
    <row r="71" spans="1:18" s="17" customFormat="1" ht="9.6" customHeight="1">
      <c r="A71" s="17" t="s">
        <v>805</v>
      </c>
      <c r="C71" s="1149"/>
      <c r="D71" s="1149"/>
      <c r="E71" s="1149"/>
      <c r="F71" s="1149"/>
      <c r="G71" s="1149"/>
      <c r="H71" s="1149"/>
      <c r="I71" s="17" t="s">
        <v>806</v>
      </c>
      <c r="J71" s="1157"/>
      <c r="K71" s="1157"/>
      <c r="L71" s="1157"/>
      <c r="M71" s="1157"/>
      <c r="N71" s="1157"/>
      <c r="O71" s="1157"/>
      <c r="P71" s="1157"/>
      <c r="Q71" s="1157"/>
      <c r="R71" s="681"/>
    </row>
    <row r="72" spans="1:18" s="17" customFormat="1" ht="10.15" customHeight="1">
      <c r="A72" s="17" t="s">
        <v>807</v>
      </c>
      <c r="C72" s="1149"/>
      <c r="D72" s="1149"/>
      <c r="E72" s="1149"/>
      <c r="F72" s="1149"/>
      <c r="G72" s="1149"/>
      <c r="H72" s="1149"/>
      <c r="I72" s="1149" t="s">
        <v>808</v>
      </c>
      <c r="J72" s="1149"/>
      <c r="K72" s="1149"/>
      <c r="L72" s="1149"/>
      <c r="M72" s="1149"/>
      <c r="N72" s="1149"/>
      <c r="O72" s="1149"/>
      <c r="P72" s="1149"/>
      <c r="Q72" s="1149"/>
      <c r="R72" s="681"/>
    </row>
    <row r="73" spans="1:18" s="17" customFormat="1" ht="10.15" customHeight="1">
      <c r="A73" s="1149" t="s">
        <v>809</v>
      </c>
      <c r="B73" s="1149"/>
      <c r="C73" s="1149"/>
      <c r="D73" s="1149"/>
      <c r="E73" s="1149"/>
      <c r="F73" s="1149"/>
      <c r="G73" s="1149"/>
      <c r="H73" s="1149"/>
      <c r="I73" s="17" t="s">
        <v>810</v>
      </c>
      <c r="J73" s="1149"/>
      <c r="K73" s="1149"/>
      <c r="L73" s="1149"/>
      <c r="M73" s="1149"/>
      <c r="N73" s="1149"/>
      <c r="O73" s="1149"/>
      <c r="P73" s="1149"/>
      <c r="Q73" s="1149"/>
      <c r="R73" s="1149"/>
    </row>
    <row r="74" spans="1:18" s="17" customFormat="1" ht="10.15" customHeight="1">
      <c r="A74" s="1149" t="s">
        <v>811</v>
      </c>
      <c r="B74" s="1149"/>
      <c r="C74" s="1149"/>
      <c r="D74" s="1149"/>
      <c r="E74" s="1149"/>
      <c r="F74" s="1149"/>
      <c r="G74" s="1149"/>
      <c r="H74" s="1149"/>
      <c r="I74" s="17" t="s">
        <v>812</v>
      </c>
      <c r="J74" s="1149"/>
      <c r="K74" s="1149"/>
      <c r="L74" s="1149"/>
      <c r="M74" s="1149"/>
      <c r="N74" s="1149"/>
      <c r="O74" s="1149"/>
      <c r="P74" s="1149"/>
      <c r="Q74" s="1149"/>
      <c r="R74" s="1149"/>
    </row>
    <row r="75" spans="1:18" s="17" customFormat="1" ht="10.15" customHeight="1">
      <c r="A75" s="1149" t="s">
        <v>813</v>
      </c>
      <c r="B75" s="1149"/>
      <c r="C75" s="1149"/>
      <c r="D75" s="1149"/>
      <c r="E75" s="1149"/>
      <c r="F75" s="1149"/>
      <c r="G75" s="1149"/>
      <c r="H75" s="1149"/>
      <c r="I75" s="17" t="s">
        <v>814</v>
      </c>
      <c r="J75" s="1149"/>
      <c r="K75" s="1149"/>
      <c r="L75" s="1149"/>
      <c r="M75" s="1149"/>
      <c r="N75" s="1149"/>
      <c r="O75" s="1149"/>
      <c r="P75" s="1149"/>
      <c r="Q75" s="1149"/>
      <c r="R75" s="1149"/>
    </row>
    <row r="76" spans="1:18" s="17" customFormat="1" ht="10.15" customHeight="1">
      <c r="A76" s="1149" t="s">
        <v>815</v>
      </c>
      <c r="B76" s="1149"/>
      <c r="C76" s="1157"/>
      <c r="D76" s="1157"/>
      <c r="E76" s="1157"/>
      <c r="F76" s="1157"/>
      <c r="G76" s="1157"/>
      <c r="H76" s="1157"/>
      <c r="I76" s="1142" t="s">
        <v>816</v>
      </c>
      <c r="J76" s="1157"/>
      <c r="K76" s="1157"/>
      <c r="L76" s="1157"/>
      <c r="M76" s="1157"/>
      <c r="N76" s="1157"/>
      <c r="O76" s="1157"/>
      <c r="P76" s="1157"/>
      <c r="Q76" s="1157"/>
      <c r="R76" s="1149"/>
    </row>
    <row r="77" spans="1:18" s="17" customFormat="1" ht="10.15" customHeight="1">
      <c r="A77" s="1149" t="s">
        <v>817</v>
      </c>
      <c r="B77" s="1149"/>
      <c r="C77" s="1149"/>
      <c r="D77" s="1149"/>
      <c r="E77" s="1149"/>
      <c r="F77" s="1149"/>
      <c r="G77" s="1149"/>
      <c r="H77" s="1149"/>
      <c r="J77" s="1149"/>
      <c r="K77" s="1149"/>
      <c r="L77" s="1149"/>
      <c r="M77" s="1149"/>
      <c r="N77" s="1149"/>
      <c r="O77" s="1149"/>
      <c r="P77" s="1149"/>
      <c r="Q77" s="1149"/>
      <c r="R77" s="1149"/>
    </row>
    <row r="78" spans="1:18" s="1142" customFormat="1" ht="10.15" customHeight="1">
      <c r="A78" s="1142" t="s">
        <v>818</v>
      </c>
      <c r="C78" s="80"/>
      <c r="D78" s="80"/>
      <c r="E78" s="80"/>
      <c r="F78" s="80"/>
      <c r="G78" s="80"/>
      <c r="H78" s="80"/>
      <c r="I78" s="1112" t="s">
        <v>428</v>
      </c>
      <c r="J78" s="80"/>
      <c r="K78" s="80"/>
      <c r="L78" s="80"/>
      <c r="M78" s="80"/>
      <c r="N78" s="80"/>
      <c r="O78" s="80"/>
      <c r="P78" s="80"/>
      <c r="Q78" s="80"/>
    </row>
    <row r="79" spans="1:18" s="1142" customFormat="1" ht="10.15" customHeight="1">
      <c r="A79" s="1142" t="s">
        <v>819</v>
      </c>
      <c r="I79" s="1142" t="s">
        <v>151</v>
      </c>
    </row>
    <row r="80" spans="1:18" s="17" customFormat="1" ht="10.15" customHeight="1">
      <c r="C80" s="131"/>
      <c r="D80" s="131"/>
      <c r="E80" s="131"/>
      <c r="F80" s="131"/>
      <c r="G80" s="131"/>
      <c r="H80" s="131"/>
      <c r="I80" s="131"/>
      <c r="J80" s="131"/>
      <c r="K80" s="131"/>
      <c r="L80" s="131"/>
      <c r="M80" s="131"/>
      <c r="N80" s="131"/>
      <c r="O80" s="131"/>
      <c r="P80" s="131"/>
      <c r="Q80" s="131"/>
    </row>
    <row r="81" spans="9:9" s="17" customFormat="1" ht="10.15" customHeight="1">
      <c r="I81" s="1112" t="s">
        <v>820</v>
      </c>
    </row>
  </sheetData>
  <mergeCells count="8">
    <mergeCell ref="C6:E6"/>
    <mergeCell ref="G6:I6"/>
    <mergeCell ref="K6:M6"/>
    <mergeCell ref="A1:Q1"/>
    <mergeCell ref="C4:Q4"/>
    <mergeCell ref="C5:E5"/>
    <mergeCell ref="G5:I5"/>
    <mergeCell ref="K5:M5"/>
  </mergeCells>
  <printOptions horizontalCentered="1"/>
  <pageMargins left="0.11811023622047245" right="0.11811023622047245" top="0.55118110236220474" bottom="0" header="0.31496062992125984" footer="0.31496062992125984"/>
  <pageSetup scale="8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3"/>
  <sheetViews>
    <sheetView showGridLines="0" workbookViewId="0"/>
  </sheetViews>
  <sheetFormatPr defaultColWidth="9.140625" defaultRowHeight="11.25"/>
  <cols>
    <col min="1" max="1" width="24.7109375" style="1142" customWidth="1"/>
    <col min="2" max="2" width="4" style="1164" customWidth="1"/>
    <col min="3" max="3" width="4.5703125" style="1142" customWidth="1"/>
    <col min="4" max="4" width="5.7109375" style="1142" customWidth="1"/>
    <col min="5" max="5" width="6.5703125" style="1142" customWidth="1"/>
    <col min="6" max="6" width="0.85546875" style="1142" customWidth="1"/>
    <col min="7" max="7" width="5.7109375" style="1142" customWidth="1"/>
    <col min="8" max="8" width="6.5703125" style="1142" customWidth="1"/>
    <col min="9" max="9" width="6.7109375" style="1142" customWidth="1"/>
    <col min="10" max="10" width="0.85546875" style="1142" customWidth="1"/>
    <col min="11" max="11" width="6" style="1142" customWidth="1"/>
    <col min="12" max="12" width="6.5703125" style="1142" customWidth="1"/>
    <col min="13" max="13" width="6.7109375" style="1142" customWidth="1"/>
    <col min="14" max="14" width="0.85546875" style="1142" customWidth="1"/>
    <col min="15" max="15" width="4.42578125" style="1142" customWidth="1"/>
    <col min="16" max="16" width="5.7109375" style="1142" customWidth="1"/>
    <col min="17" max="17" width="6" style="1142" customWidth="1"/>
    <col min="18" max="18" width="1.140625" style="1142" customWidth="1"/>
    <col min="19" max="19" width="7" style="1142" customWidth="1"/>
    <col min="20" max="21" width="6.7109375" style="1142" customWidth="1"/>
    <col min="22" max="22" width="2.140625" style="1142" customWidth="1"/>
    <col min="23" max="23" width="2.7109375" style="1142" customWidth="1"/>
    <col min="24" max="256" width="9.140625" style="1142"/>
    <col min="257" max="257" width="24.7109375" style="1142" customWidth="1"/>
    <col min="258" max="258" width="4" style="1142" customWidth="1"/>
    <col min="259" max="259" width="4.5703125" style="1142" customWidth="1"/>
    <col min="260" max="260" width="5.7109375" style="1142" customWidth="1"/>
    <col min="261" max="261" width="6.5703125" style="1142" customWidth="1"/>
    <col min="262" max="262" width="0.85546875" style="1142" customWidth="1"/>
    <col min="263" max="263" width="5.7109375" style="1142" customWidth="1"/>
    <col min="264" max="264" width="6.5703125" style="1142" customWidth="1"/>
    <col min="265" max="265" width="6.7109375" style="1142" customWidth="1"/>
    <col min="266" max="266" width="0.85546875" style="1142" customWidth="1"/>
    <col min="267" max="267" width="6" style="1142" customWidth="1"/>
    <col min="268" max="268" width="6.5703125" style="1142" customWidth="1"/>
    <col min="269" max="269" width="6.7109375" style="1142" customWidth="1"/>
    <col min="270" max="270" width="0.85546875" style="1142" customWidth="1"/>
    <col min="271" max="271" width="4.42578125" style="1142" customWidth="1"/>
    <col min="272" max="272" width="5.7109375" style="1142" customWidth="1"/>
    <col min="273" max="273" width="6" style="1142" customWidth="1"/>
    <col min="274" max="274" width="1.140625" style="1142" customWidth="1"/>
    <col min="275" max="275" width="7" style="1142" customWidth="1"/>
    <col min="276" max="277" width="6.7109375" style="1142" customWidth="1"/>
    <col min="278" max="278" width="2.140625" style="1142" customWidth="1"/>
    <col min="279" max="279" width="2.7109375" style="1142" customWidth="1"/>
    <col min="280" max="512" width="9.140625" style="1142"/>
    <col min="513" max="513" width="24.7109375" style="1142" customWidth="1"/>
    <col min="514" max="514" width="4" style="1142" customWidth="1"/>
    <col min="515" max="515" width="4.5703125" style="1142" customWidth="1"/>
    <col min="516" max="516" width="5.7109375" style="1142" customWidth="1"/>
    <col min="517" max="517" width="6.5703125" style="1142" customWidth="1"/>
    <col min="518" max="518" width="0.85546875" style="1142" customWidth="1"/>
    <col min="519" max="519" width="5.7109375" style="1142" customWidth="1"/>
    <col min="520" max="520" width="6.5703125" style="1142" customWidth="1"/>
    <col min="521" max="521" width="6.7109375" style="1142" customWidth="1"/>
    <col min="522" max="522" width="0.85546875" style="1142" customWidth="1"/>
    <col min="523" max="523" width="6" style="1142" customWidth="1"/>
    <col min="524" max="524" width="6.5703125" style="1142" customWidth="1"/>
    <col min="525" max="525" width="6.7109375" style="1142" customWidth="1"/>
    <col min="526" max="526" width="0.85546875" style="1142" customWidth="1"/>
    <col min="527" max="527" width="4.42578125" style="1142" customWidth="1"/>
    <col min="528" max="528" width="5.7109375" style="1142" customWidth="1"/>
    <col min="529" max="529" width="6" style="1142" customWidth="1"/>
    <col min="530" max="530" width="1.140625" style="1142" customWidth="1"/>
    <col min="531" max="531" width="7" style="1142" customWidth="1"/>
    <col min="532" max="533" width="6.7109375" style="1142" customWidth="1"/>
    <col min="534" max="534" width="2.140625" style="1142" customWidth="1"/>
    <col min="535" max="535" width="2.7109375" style="1142" customWidth="1"/>
    <col min="536" max="768" width="9.140625" style="1142"/>
    <col min="769" max="769" width="24.7109375" style="1142" customWidth="1"/>
    <col min="770" max="770" width="4" style="1142" customWidth="1"/>
    <col min="771" max="771" width="4.5703125" style="1142" customWidth="1"/>
    <col min="772" max="772" width="5.7109375" style="1142" customWidth="1"/>
    <col min="773" max="773" width="6.5703125" style="1142" customWidth="1"/>
    <col min="774" max="774" width="0.85546875" style="1142" customWidth="1"/>
    <col min="775" max="775" width="5.7109375" style="1142" customWidth="1"/>
    <col min="776" max="776" width="6.5703125" style="1142" customWidth="1"/>
    <col min="777" max="777" width="6.7109375" style="1142" customWidth="1"/>
    <col min="778" max="778" width="0.85546875" style="1142" customWidth="1"/>
    <col min="779" max="779" width="6" style="1142" customWidth="1"/>
    <col min="780" max="780" width="6.5703125" style="1142" customWidth="1"/>
    <col min="781" max="781" width="6.7109375" style="1142" customWidth="1"/>
    <col min="782" max="782" width="0.85546875" style="1142" customWidth="1"/>
    <col min="783" max="783" width="4.42578125" style="1142" customWidth="1"/>
    <col min="784" max="784" width="5.7109375" style="1142" customWidth="1"/>
    <col min="785" max="785" width="6" style="1142" customWidth="1"/>
    <col min="786" max="786" width="1.140625" style="1142" customWidth="1"/>
    <col min="787" max="787" width="7" style="1142" customWidth="1"/>
    <col min="788" max="789" width="6.7109375" style="1142" customWidth="1"/>
    <col min="790" max="790" width="2.140625" style="1142" customWidth="1"/>
    <col min="791" max="791" width="2.7109375" style="1142" customWidth="1"/>
    <col min="792" max="1024" width="9.140625" style="1142"/>
    <col min="1025" max="1025" width="24.7109375" style="1142" customWidth="1"/>
    <col min="1026" max="1026" width="4" style="1142" customWidth="1"/>
    <col min="1027" max="1027" width="4.5703125" style="1142" customWidth="1"/>
    <col min="1028" max="1028" width="5.7109375" style="1142" customWidth="1"/>
    <col min="1029" max="1029" width="6.5703125" style="1142" customWidth="1"/>
    <col min="1030" max="1030" width="0.85546875" style="1142" customWidth="1"/>
    <col min="1031" max="1031" width="5.7109375" style="1142" customWidth="1"/>
    <col min="1032" max="1032" width="6.5703125" style="1142" customWidth="1"/>
    <col min="1033" max="1033" width="6.7109375" style="1142" customWidth="1"/>
    <col min="1034" max="1034" width="0.85546875" style="1142" customWidth="1"/>
    <col min="1035" max="1035" width="6" style="1142" customWidth="1"/>
    <col min="1036" max="1036" width="6.5703125" style="1142" customWidth="1"/>
    <col min="1037" max="1037" width="6.7109375" style="1142" customWidth="1"/>
    <col min="1038" max="1038" width="0.85546875" style="1142" customWidth="1"/>
    <col min="1039" max="1039" width="4.42578125" style="1142" customWidth="1"/>
    <col min="1040" max="1040" width="5.7109375" style="1142" customWidth="1"/>
    <col min="1041" max="1041" width="6" style="1142" customWidth="1"/>
    <col min="1042" max="1042" width="1.140625" style="1142" customWidth="1"/>
    <col min="1043" max="1043" width="7" style="1142" customWidth="1"/>
    <col min="1044" max="1045" width="6.7109375" style="1142" customWidth="1"/>
    <col min="1046" max="1046" width="2.140625" style="1142" customWidth="1"/>
    <col min="1047" max="1047" width="2.7109375" style="1142" customWidth="1"/>
    <col min="1048" max="1280" width="9.140625" style="1142"/>
    <col min="1281" max="1281" width="24.7109375" style="1142" customWidth="1"/>
    <col min="1282" max="1282" width="4" style="1142" customWidth="1"/>
    <col min="1283" max="1283" width="4.5703125" style="1142" customWidth="1"/>
    <col min="1284" max="1284" width="5.7109375" style="1142" customWidth="1"/>
    <col min="1285" max="1285" width="6.5703125" style="1142" customWidth="1"/>
    <col min="1286" max="1286" width="0.85546875" style="1142" customWidth="1"/>
    <col min="1287" max="1287" width="5.7109375" style="1142" customWidth="1"/>
    <col min="1288" max="1288" width="6.5703125" style="1142" customWidth="1"/>
    <col min="1289" max="1289" width="6.7109375" style="1142" customWidth="1"/>
    <col min="1290" max="1290" width="0.85546875" style="1142" customWidth="1"/>
    <col min="1291" max="1291" width="6" style="1142" customWidth="1"/>
    <col min="1292" max="1292" width="6.5703125" style="1142" customWidth="1"/>
    <col min="1293" max="1293" width="6.7109375" style="1142" customWidth="1"/>
    <col min="1294" max="1294" width="0.85546875" style="1142" customWidth="1"/>
    <col min="1295" max="1295" width="4.42578125" style="1142" customWidth="1"/>
    <col min="1296" max="1296" width="5.7109375" style="1142" customWidth="1"/>
    <col min="1297" max="1297" width="6" style="1142" customWidth="1"/>
    <col min="1298" max="1298" width="1.140625" style="1142" customWidth="1"/>
    <col min="1299" max="1299" width="7" style="1142" customWidth="1"/>
    <col min="1300" max="1301" width="6.7109375" style="1142" customWidth="1"/>
    <col min="1302" max="1302" width="2.140625" style="1142" customWidth="1"/>
    <col min="1303" max="1303" width="2.7109375" style="1142" customWidth="1"/>
    <col min="1304" max="1536" width="9.140625" style="1142"/>
    <col min="1537" max="1537" width="24.7109375" style="1142" customWidth="1"/>
    <col min="1538" max="1538" width="4" style="1142" customWidth="1"/>
    <col min="1539" max="1539" width="4.5703125" style="1142" customWidth="1"/>
    <col min="1540" max="1540" width="5.7109375" style="1142" customWidth="1"/>
    <col min="1541" max="1541" width="6.5703125" style="1142" customWidth="1"/>
    <col min="1542" max="1542" width="0.85546875" style="1142" customWidth="1"/>
    <col min="1543" max="1543" width="5.7109375" style="1142" customWidth="1"/>
    <col min="1544" max="1544" width="6.5703125" style="1142" customWidth="1"/>
    <col min="1545" max="1545" width="6.7109375" style="1142" customWidth="1"/>
    <col min="1546" max="1546" width="0.85546875" style="1142" customWidth="1"/>
    <col min="1547" max="1547" width="6" style="1142" customWidth="1"/>
    <col min="1548" max="1548" width="6.5703125" style="1142" customWidth="1"/>
    <col min="1549" max="1549" width="6.7109375" style="1142" customWidth="1"/>
    <col min="1550" max="1550" width="0.85546875" style="1142" customWidth="1"/>
    <col min="1551" max="1551" width="4.42578125" style="1142" customWidth="1"/>
    <col min="1552" max="1552" width="5.7109375" style="1142" customWidth="1"/>
    <col min="1553" max="1553" width="6" style="1142" customWidth="1"/>
    <col min="1554" max="1554" width="1.140625" style="1142" customWidth="1"/>
    <col min="1555" max="1555" width="7" style="1142" customWidth="1"/>
    <col min="1556" max="1557" width="6.7109375" style="1142" customWidth="1"/>
    <col min="1558" max="1558" width="2.140625" style="1142" customWidth="1"/>
    <col min="1559" max="1559" width="2.7109375" style="1142" customWidth="1"/>
    <col min="1560" max="1792" width="9.140625" style="1142"/>
    <col min="1793" max="1793" width="24.7109375" style="1142" customWidth="1"/>
    <col min="1794" max="1794" width="4" style="1142" customWidth="1"/>
    <col min="1795" max="1795" width="4.5703125" style="1142" customWidth="1"/>
    <col min="1796" max="1796" width="5.7109375" style="1142" customWidth="1"/>
    <col min="1797" max="1797" width="6.5703125" style="1142" customWidth="1"/>
    <col min="1798" max="1798" width="0.85546875" style="1142" customWidth="1"/>
    <col min="1799" max="1799" width="5.7109375" style="1142" customWidth="1"/>
    <col min="1800" max="1800" width="6.5703125" style="1142" customWidth="1"/>
    <col min="1801" max="1801" width="6.7109375" style="1142" customWidth="1"/>
    <col min="1802" max="1802" width="0.85546875" style="1142" customWidth="1"/>
    <col min="1803" max="1803" width="6" style="1142" customWidth="1"/>
    <col min="1804" max="1804" width="6.5703125" style="1142" customWidth="1"/>
    <col min="1805" max="1805" width="6.7109375" style="1142" customWidth="1"/>
    <col min="1806" max="1806" width="0.85546875" style="1142" customWidth="1"/>
    <col min="1807" max="1807" width="4.42578125" style="1142" customWidth="1"/>
    <col min="1808" max="1808" width="5.7109375" style="1142" customWidth="1"/>
    <col min="1809" max="1809" width="6" style="1142" customWidth="1"/>
    <col min="1810" max="1810" width="1.140625" style="1142" customWidth="1"/>
    <col min="1811" max="1811" width="7" style="1142" customWidth="1"/>
    <col min="1812" max="1813" width="6.7109375" style="1142" customWidth="1"/>
    <col min="1814" max="1814" width="2.140625" style="1142" customWidth="1"/>
    <col min="1815" max="1815" width="2.7109375" style="1142" customWidth="1"/>
    <col min="1816" max="2048" width="9.140625" style="1142"/>
    <col min="2049" max="2049" width="24.7109375" style="1142" customWidth="1"/>
    <col min="2050" max="2050" width="4" style="1142" customWidth="1"/>
    <col min="2051" max="2051" width="4.5703125" style="1142" customWidth="1"/>
    <col min="2052" max="2052" width="5.7109375" style="1142" customWidth="1"/>
    <col min="2053" max="2053" width="6.5703125" style="1142" customWidth="1"/>
    <col min="2054" max="2054" width="0.85546875" style="1142" customWidth="1"/>
    <col min="2055" max="2055" width="5.7109375" style="1142" customWidth="1"/>
    <col min="2056" max="2056" width="6.5703125" style="1142" customWidth="1"/>
    <col min="2057" max="2057" width="6.7109375" style="1142" customWidth="1"/>
    <col min="2058" max="2058" width="0.85546875" style="1142" customWidth="1"/>
    <col min="2059" max="2059" width="6" style="1142" customWidth="1"/>
    <col min="2060" max="2060" width="6.5703125" style="1142" customWidth="1"/>
    <col min="2061" max="2061" width="6.7109375" style="1142" customWidth="1"/>
    <col min="2062" max="2062" width="0.85546875" style="1142" customWidth="1"/>
    <col min="2063" max="2063" width="4.42578125" style="1142" customWidth="1"/>
    <col min="2064" max="2064" width="5.7109375" style="1142" customWidth="1"/>
    <col min="2065" max="2065" width="6" style="1142" customWidth="1"/>
    <col min="2066" max="2066" width="1.140625" style="1142" customWidth="1"/>
    <col min="2067" max="2067" width="7" style="1142" customWidth="1"/>
    <col min="2068" max="2069" width="6.7109375" style="1142" customWidth="1"/>
    <col min="2070" max="2070" width="2.140625" style="1142" customWidth="1"/>
    <col min="2071" max="2071" width="2.7109375" style="1142" customWidth="1"/>
    <col min="2072" max="2304" width="9.140625" style="1142"/>
    <col min="2305" max="2305" width="24.7109375" style="1142" customWidth="1"/>
    <col min="2306" max="2306" width="4" style="1142" customWidth="1"/>
    <col min="2307" max="2307" width="4.5703125" style="1142" customWidth="1"/>
    <col min="2308" max="2308" width="5.7109375" style="1142" customWidth="1"/>
    <col min="2309" max="2309" width="6.5703125" style="1142" customWidth="1"/>
    <col min="2310" max="2310" width="0.85546875" style="1142" customWidth="1"/>
    <col min="2311" max="2311" width="5.7109375" style="1142" customWidth="1"/>
    <col min="2312" max="2312" width="6.5703125" style="1142" customWidth="1"/>
    <col min="2313" max="2313" width="6.7109375" style="1142" customWidth="1"/>
    <col min="2314" max="2314" width="0.85546875" style="1142" customWidth="1"/>
    <col min="2315" max="2315" width="6" style="1142" customWidth="1"/>
    <col min="2316" max="2316" width="6.5703125" style="1142" customWidth="1"/>
    <col min="2317" max="2317" width="6.7109375" style="1142" customWidth="1"/>
    <col min="2318" max="2318" width="0.85546875" style="1142" customWidth="1"/>
    <col min="2319" max="2319" width="4.42578125" style="1142" customWidth="1"/>
    <col min="2320" max="2320" width="5.7109375" style="1142" customWidth="1"/>
    <col min="2321" max="2321" width="6" style="1142" customWidth="1"/>
    <col min="2322" max="2322" width="1.140625" style="1142" customWidth="1"/>
    <col min="2323" max="2323" width="7" style="1142" customWidth="1"/>
    <col min="2324" max="2325" width="6.7109375" style="1142" customWidth="1"/>
    <col min="2326" max="2326" width="2.140625" style="1142" customWidth="1"/>
    <col min="2327" max="2327" width="2.7109375" style="1142" customWidth="1"/>
    <col min="2328" max="2560" width="9.140625" style="1142"/>
    <col min="2561" max="2561" width="24.7109375" style="1142" customWidth="1"/>
    <col min="2562" max="2562" width="4" style="1142" customWidth="1"/>
    <col min="2563" max="2563" width="4.5703125" style="1142" customWidth="1"/>
    <col min="2564" max="2564" width="5.7109375" style="1142" customWidth="1"/>
    <col min="2565" max="2565" width="6.5703125" style="1142" customWidth="1"/>
    <col min="2566" max="2566" width="0.85546875" style="1142" customWidth="1"/>
    <col min="2567" max="2567" width="5.7109375" style="1142" customWidth="1"/>
    <col min="2568" max="2568" width="6.5703125" style="1142" customWidth="1"/>
    <col min="2569" max="2569" width="6.7109375" style="1142" customWidth="1"/>
    <col min="2570" max="2570" width="0.85546875" style="1142" customWidth="1"/>
    <col min="2571" max="2571" width="6" style="1142" customWidth="1"/>
    <col min="2572" max="2572" width="6.5703125" style="1142" customWidth="1"/>
    <col min="2573" max="2573" width="6.7109375" style="1142" customWidth="1"/>
    <col min="2574" max="2574" width="0.85546875" style="1142" customWidth="1"/>
    <col min="2575" max="2575" width="4.42578125" style="1142" customWidth="1"/>
    <col min="2576" max="2576" width="5.7109375" style="1142" customWidth="1"/>
    <col min="2577" max="2577" width="6" style="1142" customWidth="1"/>
    <col min="2578" max="2578" width="1.140625" style="1142" customWidth="1"/>
    <col min="2579" max="2579" width="7" style="1142" customWidth="1"/>
    <col min="2580" max="2581" width="6.7109375" style="1142" customWidth="1"/>
    <col min="2582" max="2582" width="2.140625" style="1142" customWidth="1"/>
    <col min="2583" max="2583" width="2.7109375" style="1142" customWidth="1"/>
    <col min="2584" max="2816" width="9.140625" style="1142"/>
    <col min="2817" max="2817" width="24.7109375" style="1142" customWidth="1"/>
    <col min="2818" max="2818" width="4" style="1142" customWidth="1"/>
    <col min="2819" max="2819" width="4.5703125" style="1142" customWidth="1"/>
    <col min="2820" max="2820" width="5.7109375" style="1142" customWidth="1"/>
    <col min="2821" max="2821" width="6.5703125" style="1142" customWidth="1"/>
    <col min="2822" max="2822" width="0.85546875" style="1142" customWidth="1"/>
    <col min="2823" max="2823" width="5.7109375" style="1142" customWidth="1"/>
    <col min="2824" max="2824" width="6.5703125" style="1142" customWidth="1"/>
    <col min="2825" max="2825" width="6.7109375" style="1142" customWidth="1"/>
    <col min="2826" max="2826" width="0.85546875" style="1142" customWidth="1"/>
    <col min="2827" max="2827" width="6" style="1142" customWidth="1"/>
    <col min="2828" max="2828" width="6.5703125" style="1142" customWidth="1"/>
    <col min="2829" max="2829" width="6.7109375" style="1142" customWidth="1"/>
    <col min="2830" max="2830" width="0.85546875" style="1142" customWidth="1"/>
    <col min="2831" max="2831" width="4.42578125" style="1142" customWidth="1"/>
    <col min="2832" max="2832" width="5.7109375" style="1142" customWidth="1"/>
    <col min="2833" max="2833" width="6" style="1142" customWidth="1"/>
    <col min="2834" max="2834" width="1.140625" style="1142" customWidth="1"/>
    <col min="2835" max="2835" width="7" style="1142" customWidth="1"/>
    <col min="2836" max="2837" width="6.7109375" style="1142" customWidth="1"/>
    <col min="2838" max="2838" width="2.140625" style="1142" customWidth="1"/>
    <col min="2839" max="2839" width="2.7109375" style="1142" customWidth="1"/>
    <col min="2840" max="3072" width="9.140625" style="1142"/>
    <col min="3073" max="3073" width="24.7109375" style="1142" customWidth="1"/>
    <col min="3074" max="3074" width="4" style="1142" customWidth="1"/>
    <col min="3075" max="3075" width="4.5703125" style="1142" customWidth="1"/>
    <col min="3076" max="3076" width="5.7109375" style="1142" customWidth="1"/>
    <col min="3077" max="3077" width="6.5703125" style="1142" customWidth="1"/>
    <col min="3078" max="3078" width="0.85546875" style="1142" customWidth="1"/>
    <col min="3079" max="3079" width="5.7109375" style="1142" customWidth="1"/>
    <col min="3080" max="3080" width="6.5703125" style="1142" customWidth="1"/>
    <col min="3081" max="3081" width="6.7109375" style="1142" customWidth="1"/>
    <col min="3082" max="3082" width="0.85546875" style="1142" customWidth="1"/>
    <col min="3083" max="3083" width="6" style="1142" customWidth="1"/>
    <col min="3084" max="3084" width="6.5703125" style="1142" customWidth="1"/>
    <col min="3085" max="3085" width="6.7109375" style="1142" customWidth="1"/>
    <col min="3086" max="3086" width="0.85546875" style="1142" customWidth="1"/>
    <col min="3087" max="3087" width="4.42578125" style="1142" customWidth="1"/>
    <col min="3088" max="3088" width="5.7109375" style="1142" customWidth="1"/>
    <col min="3089" max="3089" width="6" style="1142" customWidth="1"/>
    <col min="3090" max="3090" width="1.140625" style="1142" customWidth="1"/>
    <col min="3091" max="3091" width="7" style="1142" customWidth="1"/>
    <col min="3092" max="3093" width="6.7109375" style="1142" customWidth="1"/>
    <col min="3094" max="3094" width="2.140625" style="1142" customWidth="1"/>
    <col min="3095" max="3095" width="2.7109375" style="1142" customWidth="1"/>
    <col min="3096" max="3328" width="9.140625" style="1142"/>
    <col min="3329" max="3329" width="24.7109375" style="1142" customWidth="1"/>
    <col min="3330" max="3330" width="4" style="1142" customWidth="1"/>
    <col min="3331" max="3331" width="4.5703125" style="1142" customWidth="1"/>
    <col min="3332" max="3332" width="5.7109375" style="1142" customWidth="1"/>
    <col min="3333" max="3333" width="6.5703125" style="1142" customWidth="1"/>
    <col min="3334" max="3334" width="0.85546875" style="1142" customWidth="1"/>
    <col min="3335" max="3335" width="5.7109375" style="1142" customWidth="1"/>
    <col min="3336" max="3336" width="6.5703125" style="1142" customWidth="1"/>
    <col min="3337" max="3337" width="6.7109375" style="1142" customWidth="1"/>
    <col min="3338" max="3338" width="0.85546875" style="1142" customWidth="1"/>
    <col min="3339" max="3339" width="6" style="1142" customWidth="1"/>
    <col min="3340" max="3340" width="6.5703125" style="1142" customWidth="1"/>
    <col min="3341" max="3341" width="6.7109375" style="1142" customWidth="1"/>
    <col min="3342" max="3342" width="0.85546875" style="1142" customWidth="1"/>
    <col min="3343" max="3343" width="4.42578125" style="1142" customWidth="1"/>
    <col min="3344" max="3344" width="5.7109375" style="1142" customWidth="1"/>
    <col min="3345" max="3345" width="6" style="1142" customWidth="1"/>
    <col min="3346" max="3346" width="1.140625" style="1142" customWidth="1"/>
    <col min="3347" max="3347" width="7" style="1142" customWidth="1"/>
    <col min="3348" max="3349" width="6.7109375" style="1142" customWidth="1"/>
    <col min="3350" max="3350" width="2.140625" style="1142" customWidth="1"/>
    <col min="3351" max="3351" width="2.7109375" style="1142" customWidth="1"/>
    <col min="3352" max="3584" width="9.140625" style="1142"/>
    <col min="3585" max="3585" width="24.7109375" style="1142" customWidth="1"/>
    <col min="3586" max="3586" width="4" style="1142" customWidth="1"/>
    <col min="3587" max="3587" width="4.5703125" style="1142" customWidth="1"/>
    <col min="3588" max="3588" width="5.7109375" style="1142" customWidth="1"/>
    <col min="3589" max="3589" width="6.5703125" style="1142" customWidth="1"/>
    <col min="3590" max="3590" width="0.85546875" style="1142" customWidth="1"/>
    <col min="3591" max="3591" width="5.7109375" style="1142" customWidth="1"/>
    <col min="3592" max="3592" width="6.5703125" style="1142" customWidth="1"/>
    <col min="3593" max="3593" width="6.7109375" style="1142" customWidth="1"/>
    <col min="3594" max="3594" width="0.85546875" style="1142" customWidth="1"/>
    <col min="3595" max="3595" width="6" style="1142" customWidth="1"/>
    <col min="3596" max="3596" width="6.5703125" style="1142" customWidth="1"/>
    <col min="3597" max="3597" width="6.7109375" style="1142" customWidth="1"/>
    <col min="3598" max="3598" width="0.85546875" style="1142" customWidth="1"/>
    <col min="3599" max="3599" width="4.42578125" style="1142" customWidth="1"/>
    <col min="3600" max="3600" width="5.7109375" style="1142" customWidth="1"/>
    <col min="3601" max="3601" width="6" style="1142" customWidth="1"/>
    <col min="3602" max="3602" width="1.140625" style="1142" customWidth="1"/>
    <col min="3603" max="3603" width="7" style="1142" customWidth="1"/>
    <col min="3604" max="3605" width="6.7109375" style="1142" customWidth="1"/>
    <col min="3606" max="3606" width="2.140625" style="1142" customWidth="1"/>
    <col min="3607" max="3607" width="2.7109375" style="1142" customWidth="1"/>
    <col min="3608" max="3840" width="9.140625" style="1142"/>
    <col min="3841" max="3841" width="24.7109375" style="1142" customWidth="1"/>
    <col min="3842" max="3842" width="4" style="1142" customWidth="1"/>
    <col min="3843" max="3843" width="4.5703125" style="1142" customWidth="1"/>
    <col min="3844" max="3844" width="5.7109375" style="1142" customWidth="1"/>
    <col min="3845" max="3845" width="6.5703125" style="1142" customWidth="1"/>
    <col min="3846" max="3846" width="0.85546875" style="1142" customWidth="1"/>
    <col min="3847" max="3847" width="5.7109375" style="1142" customWidth="1"/>
    <col min="3848" max="3848" width="6.5703125" style="1142" customWidth="1"/>
    <col min="3849" max="3849" width="6.7109375" style="1142" customWidth="1"/>
    <col min="3850" max="3850" width="0.85546875" style="1142" customWidth="1"/>
    <col min="3851" max="3851" width="6" style="1142" customWidth="1"/>
    <col min="3852" max="3852" width="6.5703125" style="1142" customWidth="1"/>
    <col min="3853" max="3853" width="6.7109375" style="1142" customWidth="1"/>
    <col min="3854" max="3854" width="0.85546875" style="1142" customWidth="1"/>
    <col min="3855" max="3855" width="4.42578125" style="1142" customWidth="1"/>
    <col min="3856" max="3856" width="5.7109375" style="1142" customWidth="1"/>
    <col min="3857" max="3857" width="6" style="1142" customWidth="1"/>
    <col min="3858" max="3858" width="1.140625" style="1142" customWidth="1"/>
    <col min="3859" max="3859" width="7" style="1142" customWidth="1"/>
    <col min="3860" max="3861" width="6.7109375" style="1142" customWidth="1"/>
    <col min="3862" max="3862" width="2.140625" style="1142" customWidth="1"/>
    <col min="3863" max="3863" width="2.7109375" style="1142" customWidth="1"/>
    <col min="3864" max="4096" width="9.140625" style="1142"/>
    <col min="4097" max="4097" width="24.7109375" style="1142" customWidth="1"/>
    <col min="4098" max="4098" width="4" style="1142" customWidth="1"/>
    <col min="4099" max="4099" width="4.5703125" style="1142" customWidth="1"/>
    <col min="4100" max="4100" width="5.7109375" style="1142" customWidth="1"/>
    <col min="4101" max="4101" width="6.5703125" style="1142" customWidth="1"/>
    <col min="4102" max="4102" width="0.85546875" style="1142" customWidth="1"/>
    <col min="4103" max="4103" width="5.7109375" style="1142" customWidth="1"/>
    <col min="4104" max="4104" width="6.5703125" style="1142" customWidth="1"/>
    <col min="4105" max="4105" width="6.7109375" style="1142" customWidth="1"/>
    <col min="4106" max="4106" width="0.85546875" style="1142" customWidth="1"/>
    <col min="4107" max="4107" width="6" style="1142" customWidth="1"/>
    <col min="4108" max="4108" width="6.5703125" style="1142" customWidth="1"/>
    <col min="4109" max="4109" width="6.7109375" style="1142" customWidth="1"/>
    <col min="4110" max="4110" width="0.85546875" style="1142" customWidth="1"/>
    <col min="4111" max="4111" width="4.42578125" style="1142" customWidth="1"/>
    <col min="4112" max="4112" width="5.7109375" style="1142" customWidth="1"/>
    <col min="4113" max="4113" width="6" style="1142" customWidth="1"/>
    <col min="4114" max="4114" width="1.140625" style="1142" customWidth="1"/>
    <col min="4115" max="4115" width="7" style="1142" customWidth="1"/>
    <col min="4116" max="4117" width="6.7109375" style="1142" customWidth="1"/>
    <col min="4118" max="4118" width="2.140625" style="1142" customWidth="1"/>
    <col min="4119" max="4119" width="2.7109375" style="1142" customWidth="1"/>
    <col min="4120" max="4352" width="9.140625" style="1142"/>
    <col min="4353" max="4353" width="24.7109375" style="1142" customWidth="1"/>
    <col min="4354" max="4354" width="4" style="1142" customWidth="1"/>
    <col min="4355" max="4355" width="4.5703125" style="1142" customWidth="1"/>
    <col min="4356" max="4356" width="5.7109375" style="1142" customWidth="1"/>
    <col min="4357" max="4357" width="6.5703125" style="1142" customWidth="1"/>
    <col min="4358" max="4358" width="0.85546875" style="1142" customWidth="1"/>
    <col min="4359" max="4359" width="5.7109375" style="1142" customWidth="1"/>
    <col min="4360" max="4360" width="6.5703125" style="1142" customWidth="1"/>
    <col min="4361" max="4361" width="6.7109375" style="1142" customWidth="1"/>
    <col min="4362" max="4362" width="0.85546875" style="1142" customWidth="1"/>
    <col min="4363" max="4363" width="6" style="1142" customWidth="1"/>
    <col min="4364" max="4364" width="6.5703125" style="1142" customWidth="1"/>
    <col min="4365" max="4365" width="6.7109375" style="1142" customWidth="1"/>
    <col min="4366" max="4366" width="0.85546875" style="1142" customWidth="1"/>
    <col min="4367" max="4367" width="4.42578125" style="1142" customWidth="1"/>
    <col min="4368" max="4368" width="5.7109375" style="1142" customWidth="1"/>
    <col min="4369" max="4369" width="6" style="1142" customWidth="1"/>
    <col min="4370" max="4370" width="1.140625" style="1142" customWidth="1"/>
    <col min="4371" max="4371" width="7" style="1142" customWidth="1"/>
    <col min="4372" max="4373" width="6.7109375" style="1142" customWidth="1"/>
    <col min="4374" max="4374" width="2.140625" style="1142" customWidth="1"/>
    <col min="4375" max="4375" width="2.7109375" style="1142" customWidth="1"/>
    <col min="4376" max="4608" width="9.140625" style="1142"/>
    <col min="4609" max="4609" width="24.7109375" style="1142" customWidth="1"/>
    <col min="4610" max="4610" width="4" style="1142" customWidth="1"/>
    <col min="4611" max="4611" width="4.5703125" style="1142" customWidth="1"/>
    <col min="4612" max="4612" width="5.7109375" style="1142" customWidth="1"/>
    <col min="4613" max="4613" width="6.5703125" style="1142" customWidth="1"/>
    <col min="4614" max="4614" width="0.85546875" style="1142" customWidth="1"/>
    <col min="4615" max="4615" width="5.7109375" style="1142" customWidth="1"/>
    <col min="4616" max="4616" width="6.5703125" style="1142" customWidth="1"/>
    <col min="4617" max="4617" width="6.7109375" style="1142" customWidth="1"/>
    <col min="4618" max="4618" width="0.85546875" style="1142" customWidth="1"/>
    <col min="4619" max="4619" width="6" style="1142" customWidth="1"/>
    <col min="4620" max="4620" width="6.5703125" style="1142" customWidth="1"/>
    <col min="4621" max="4621" width="6.7109375" style="1142" customWidth="1"/>
    <col min="4622" max="4622" width="0.85546875" style="1142" customWidth="1"/>
    <col min="4623" max="4623" width="4.42578125" style="1142" customWidth="1"/>
    <col min="4624" max="4624" width="5.7109375" style="1142" customWidth="1"/>
    <col min="4625" max="4625" width="6" style="1142" customWidth="1"/>
    <col min="4626" max="4626" width="1.140625" style="1142" customWidth="1"/>
    <col min="4627" max="4627" width="7" style="1142" customWidth="1"/>
    <col min="4628" max="4629" width="6.7109375" style="1142" customWidth="1"/>
    <col min="4630" max="4630" width="2.140625" style="1142" customWidth="1"/>
    <col min="4631" max="4631" width="2.7109375" style="1142" customWidth="1"/>
    <col min="4632" max="4864" width="9.140625" style="1142"/>
    <col min="4865" max="4865" width="24.7109375" style="1142" customWidth="1"/>
    <col min="4866" max="4866" width="4" style="1142" customWidth="1"/>
    <col min="4867" max="4867" width="4.5703125" style="1142" customWidth="1"/>
    <col min="4868" max="4868" width="5.7109375" style="1142" customWidth="1"/>
    <col min="4869" max="4869" width="6.5703125" style="1142" customWidth="1"/>
    <col min="4870" max="4870" width="0.85546875" style="1142" customWidth="1"/>
    <col min="4871" max="4871" width="5.7109375" style="1142" customWidth="1"/>
    <col min="4872" max="4872" width="6.5703125" style="1142" customWidth="1"/>
    <col min="4873" max="4873" width="6.7109375" style="1142" customWidth="1"/>
    <col min="4874" max="4874" width="0.85546875" style="1142" customWidth="1"/>
    <col min="4875" max="4875" width="6" style="1142" customWidth="1"/>
    <col min="4876" max="4876" width="6.5703125" style="1142" customWidth="1"/>
    <col min="4877" max="4877" width="6.7109375" style="1142" customWidth="1"/>
    <col min="4878" max="4878" width="0.85546875" style="1142" customWidth="1"/>
    <col min="4879" max="4879" width="4.42578125" style="1142" customWidth="1"/>
    <col min="4880" max="4880" width="5.7109375" style="1142" customWidth="1"/>
    <col min="4881" max="4881" width="6" style="1142" customWidth="1"/>
    <col min="4882" max="4882" width="1.140625" style="1142" customWidth="1"/>
    <col min="4883" max="4883" width="7" style="1142" customWidth="1"/>
    <col min="4884" max="4885" width="6.7109375" style="1142" customWidth="1"/>
    <col min="4886" max="4886" width="2.140625" style="1142" customWidth="1"/>
    <col min="4887" max="4887" width="2.7109375" style="1142" customWidth="1"/>
    <col min="4888" max="5120" width="9.140625" style="1142"/>
    <col min="5121" max="5121" width="24.7109375" style="1142" customWidth="1"/>
    <col min="5122" max="5122" width="4" style="1142" customWidth="1"/>
    <col min="5123" max="5123" width="4.5703125" style="1142" customWidth="1"/>
    <col min="5124" max="5124" width="5.7109375" style="1142" customWidth="1"/>
    <col min="5125" max="5125" width="6.5703125" style="1142" customWidth="1"/>
    <col min="5126" max="5126" width="0.85546875" style="1142" customWidth="1"/>
    <col min="5127" max="5127" width="5.7109375" style="1142" customWidth="1"/>
    <col min="5128" max="5128" width="6.5703125" style="1142" customWidth="1"/>
    <col min="5129" max="5129" width="6.7109375" style="1142" customWidth="1"/>
    <col min="5130" max="5130" width="0.85546875" style="1142" customWidth="1"/>
    <col min="5131" max="5131" width="6" style="1142" customWidth="1"/>
    <col min="5132" max="5132" width="6.5703125" style="1142" customWidth="1"/>
    <col min="5133" max="5133" width="6.7109375" style="1142" customWidth="1"/>
    <col min="5134" max="5134" width="0.85546875" style="1142" customWidth="1"/>
    <col min="5135" max="5135" width="4.42578125" style="1142" customWidth="1"/>
    <col min="5136" max="5136" width="5.7109375" style="1142" customWidth="1"/>
    <col min="5137" max="5137" width="6" style="1142" customWidth="1"/>
    <col min="5138" max="5138" width="1.140625" style="1142" customWidth="1"/>
    <col min="5139" max="5139" width="7" style="1142" customWidth="1"/>
    <col min="5140" max="5141" width="6.7109375" style="1142" customWidth="1"/>
    <col min="5142" max="5142" width="2.140625" style="1142" customWidth="1"/>
    <col min="5143" max="5143" width="2.7109375" style="1142" customWidth="1"/>
    <col min="5144" max="5376" width="9.140625" style="1142"/>
    <col min="5377" max="5377" width="24.7109375" style="1142" customWidth="1"/>
    <col min="5378" max="5378" width="4" style="1142" customWidth="1"/>
    <col min="5379" max="5379" width="4.5703125" style="1142" customWidth="1"/>
    <col min="5380" max="5380" width="5.7109375" style="1142" customWidth="1"/>
    <col min="5381" max="5381" width="6.5703125" style="1142" customWidth="1"/>
    <col min="5382" max="5382" width="0.85546875" style="1142" customWidth="1"/>
    <col min="5383" max="5383" width="5.7109375" style="1142" customWidth="1"/>
    <col min="5384" max="5384" width="6.5703125" style="1142" customWidth="1"/>
    <col min="5385" max="5385" width="6.7109375" style="1142" customWidth="1"/>
    <col min="5386" max="5386" width="0.85546875" style="1142" customWidth="1"/>
    <col min="5387" max="5387" width="6" style="1142" customWidth="1"/>
    <col min="5388" max="5388" width="6.5703125" style="1142" customWidth="1"/>
    <col min="5389" max="5389" width="6.7109375" style="1142" customWidth="1"/>
    <col min="5390" max="5390" width="0.85546875" style="1142" customWidth="1"/>
    <col min="5391" max="5391" width="4.42578125" style="1142" customWidth="1"/>
    <col min="5392" max="5392" width="5.7109375" style="1142" customWidth="1"/>
    <col min="5393" max="5393" width="6" style="1142" customWidth="1"/>
    <col min="5394" max="5394" width="1.140625" style="1142" customWidth="1"/>
    <col min="5395" max="5395" width="7" style="1142" customWidth="1"/>
    <col min="5396" max="5397" width="6.7109375" style="1142" customWidth="1"/>
    <col min="5398" max="5398" width="2.140625" style="1142" customWidth="1"/>
    <col min="5399" max="5399" width="2.7109375" style="1142" customWidth="1"/>
    <col min="5400" max="5632" width="9.140625" style="1142"/>
    <col min="5633" max="5633" width="24.7109375" style="1142" customWidth="1"/>
    <col min="5634" max="5634" width="4" style="1142" customWidth="1"/>
    <col min="5635" max="5635" width="4.5703125" style="1142" customWidth="1"/>
    <col min="5636" max="5636" width="5.7109375" style="1142" customWidth="1"/>
    <col min="5637" max="5637" width="6.5703125" style="1142" customWidth="1"/>
    <col min="5638" max="5638" width="0.85546875" style="1142" customWidth="1"/>
    <col min="5639" max="5639" width="5.7109375" style="1142" customWidth="1"/>
    <col min="5640" max="5640" width="6.5703125" style="1142" customWidth="1"/>
    <col min="5641" max="5641" width="6.7109375" style="1142" customWidth="1"/>
    <col min="5642" max="5642" width="0.85546875" style="1142" customWidth="1"/>
    <col min="5643" max="5643" width="6" style="1142" customWidth="1"/>
    <col min="5644" max="5644" width="6.5703125" style="1142" customWidth="1"/>
    <col min="5645" max="5645" width="6.7109375" style="1142" customWidth="1"/>
    <col min="5646" max="5646" width="0.85546875" style="1142" customWidth="1"/>
    <col min="5647" max="5647" width="4.42578125" style="1142" customWidth="1"/>
    <col min="5648" max="5648" width="5.7109375" style="1142" customWidth="1"/>
    <col min="5649" max="5649" width="6" style="1142" customWidth="1"/>
    <col min="5650" max="5650" width="1.140625" style="1142" customWidth="1"/>
    <col min="5651" max="5651" width="7" style="1142" customWidth="1"/>
    <col min="5652" max="5653" width="6.7109375" style="1142" customWidth="1"/>
    <col min="5654" max="5654" width="2.140625" style="1142" customWidth="1"/>
    <col min="5655" max="5655" width="2.7109375" style="1142" customWidth="1"/>
    <col min="5656" max="5888" width="9.140625" style="1142"/>
    <col min="5889" max="5889" width="24.7109375" style="1142" customWidth="1"/>
    <col min="5890" max="5890" width="4" style="1142" customWidth="1"/>
    <col min="5891" max="5891" width="4.5703125" style="1142" customWidth="1"/>
    <col min="5892" max="5892" width="5.7109375" style="1142" customWidth="1"/>
    <col min="5893" max="5893" width="6.5703125" style="1142" customWidth="1"/>
    <col min="5894" max="5894" width="0.85546875" style="1142" customWidth="1"/>
    <col min="5895" max="5895" width="5.7109375" style="1142" customWidth="1"/>
    <col min="5896" max="5896" width="6.5703125" style="1142" customWidth="1"/>
    <col min="5897" max="5897" width="6.7109375" style="1142" customWidth="1"/>
    <col min="5898" max="5898" width="0.85546875" style="1142" customWidth="1"/>
    <col min="5899" max="5899" width="6" style="1142" customWidth="1"/>
    <col min="5900" max="5900" width="6.5703125" style="1142" customWidth="1"/>
    <col min="5901" max="5901" width="6.7109375" style="1142" customWidth="1"/>
    <col min="5902" max="5902" width="0.85546875" style="1142" customWidth="1"/>
    <col min="5903" max="5903" width="4.42578125" style="1142" customWidth="1"/>
    <col min="5904" max="5904" width="5.7109375" style="1142" customWidth="1"/>
    <col min="5905" max="5905" width="6" style="1142" customWidth="1"/>
    <col min="5906" max="5906" width="1.140625" style="1142" customWidth="1"/>
    <col min="5907" max="5907" width="7" style="1142" customWidth="1"/>
    <col min="5908" max="5909" width="6.7109375" style="1142" customWidth="1"/>
    <col min="5910" max="5910" width="2.140625" style="1142" customWidth="1"/>
    <col min="5911" max="5911" width="2.7109375" style="1142" customWidth="1"/>
    <col min="5912" max="6144" width="9.140625" style="1142"/>
    <col min="6145" max="6145" width="24.7109375" style="1142" customWidth="1"/>
    <col min="6146" max="6146" width="4" style="1142" customWidth="1"/>
    <col min="6147" max="6147" width="4.5703125" style="1142" customWidth="1"/>
    <col min="6148" max="6148" width="5.7109375" style="1142" customWidth="1"/>
    <col min="6149" max="6149" width="6.5703125" style="1142" customWidth="1"/>
    <col min="6150" max="6150" width="0.85546875" style="1142" customWidth="1"/>
    <col min="6151" max="6151" width="5.7109375" style="1142" customWidth="1"/>
    <col min="6152" max="6152" width="6.5703125" style="1142" customWidth="1"/>
    <col min="6153" max="6153" width="6.7109375" style="1142" customWidth="1"/>
    <col min="6154" max="6154" width="0.85546875" style="1142" customWidth="1"/>
    <col min="6155" max="6155" width="6" style="1142" customWidth="1"/>
    <col min="6156" max="6156" width="6.5703125" style="1142" customWidth="1"/>
    <col min="6157" max="6157" width="6.7109375" style="1142" customWidth="1"/>
    <col min="6158" max="6158" width="0.85546875" style="1142" customWidth="1"/>
    <col min="6159" max="6159" width="4.42578125" style="1142" customWidth="1"/>
    <col min="6160" max="6160" width="5.7109375" style="1142" customWidth="1"/>
    <col min="6161" max="6161" width="6" style="1142" customWidth="1"/>
    <col min="6162" max="6162" width="1.140625" style="1142" customWidth="1"/>
    <col min="6163" max="6163" width="7" style="1142" customWidth="1"/>
    <col min="6164" max="6165" width="6.7109375" style="1142" customWidth="1"/>
    <col min="6166" max="6166" width="2.140625" style="1142" customWidth="1"/>
    <col min="6167" max="6167" width="2.7109375" style="1142" customWidth="1"/>
    <col min="6168" max="6400" width="9.140625" style="1142"/>
    <col min="6401" max="6401" width="24.7109375" style="1142" customWidth="1"/>
    <col min="6402" max="6402" width="4" style="1142" customWidth="1"/>
    <col min="6403" max="6403" width="4.5703125" style="1142" customWidth="1"/>
    <col min="6404" max="6404" width="5.7109375" style="1142" customWidth="1"/>
    <col min="6405" max="6405" width="6.5703125" style="1142" customWidth="1"/>
    <col min="6406" max="6406" width="0.85546875" style="1142" customWidth="1"/>
    <col min="6407" max="6407" width="5.7109375" style="1142" customWidth="1"/>
    <col min="6408" max="6408" width="6.5703125" style="1142" customWidth="1"/>
    <col min="6409" max="6409" width="6.7109375" style="1142" customWidth="1"/>
    <col min="6410" max="6410" width="0.85546875" style="1142" customWidth="1"/>
    <col min="6411" max="6411" width="6" style="1142" customWidth="1"/>
    <col min="6412" max="6412" width="6.5703125" style="1142" customWidth="1"/>
    <col min="6413" max="6413" width="6.7109375" style="1142" customWidth="1"/>
    <col min="6414" max="6414" width="0.85546875" style="1142" customWidth="1"/>
    <col min="6415" max="6415" width="4.42578125" style="1142" customWidth="1"/>
    <col min="6416" max="6416" width="5.7109375" style="1142" customWidth="1"/>
    <col min="6417" max="6417" width="6" style="1142" customWidth="1"/>
    <col min="6418" max="6418" width="1.140625" style="1142" customWidth="1"/>
    <col min="6419" max="6419" width="7" style="1142" customWidth="1"/>
    <col min="6420" max="6421" width="6.7109375" style="1142" customWidth="1"/>
    <col min="6422" max="6422" width="2.140625" style="1142" customWidth="1"/>
    <col min="6423" max="6423" width="2.7109375" style="1142" customWidth="1"/>
    <col min="6424" max="6656" width="9.140625" style="1142"/>
    <col min="6657" max="6657" width="24.7109375" style="1142" customWidth="1"/>
    <col min="6658" max="6658" width="4" style="1142" customWidth="1"/>
    <col min="6659" max="6659" width="4.5703125" style="1142" customWidth="1"/>
    <col min="6660" max="6660" width="5.7109375" style="1142" customWidth="1"/>
    <col min="6661" max="6661" width="6.5703125" style="1142" customWidth="1"/>
    <col min="6662" max="6662" width="0.85546875" style="1142" customWidth="1"/>
    <col min="6663" max="6663" width="5.7109375" style="1142" customWidth="1"/>
    <col min="6664" max="6664" width="6.5703125" style="1142" customWidth="1"/>
    <col min="6665" max="6665" width="6.7109375" style="1142" customWidth="1"/>
    <col min="6666" max="6666" width="0.85546875" style="1142" customWidth="1"/>
    <col min="6667" max="6667" width="6" style="1142" customWidth="1"/>
    <col min="6668" max="6668" width="6.5703125" style="1142" customWidth="1"/>
    <col min="6669" max="6669" width="6.7109375" style="1142" customWidth="1"/>
    <col min="6670" max="6670" width="0.85546875" style="1142" customWidth="1"/>
    <col min="6671" max="6671" width="4.42578125" style="1142" customWidth="1"/>
    <col min="6672" max="6672" width="5.7109375" style="1142" customWidth="1"/>
    <col min="6673" max="6673" width="6" style="1142" customWidth="1"/>
    <col min="6674" max="6674" width="1.140625" style="1142" customWidth="1"/>
    <col min="6675" max="6675" width="7" style="1142" customWidth="1"/>
    <col min="6676" max="6677" width="6.7109375" style="1142" customWidth="1"/>
    <col min="6678" max="6678" width="2.140625" style="1142" customWidth="1"/>
    <col min="6679" max="6679" width="2.7109375" style="1142" customWidth="1"/>
    <col min="6680" max="6912" width="9.140625" style="1142"/>
    <col min="6913" max="6913" width="24.7109375" style="1142" customWidth="1"/>
    <col min="6914" max="6914" width="4" style="1142" customWidth="1"/>
    <col min="6915" max="6915" width="4.5703125" style="1142" customWidth="1"/>
    <col min="6916" max="6916" width="5.7109375" style="1142" customWidth="1"/>
    <col min="6917" max="6917" width="6.5703125" style="1142" customWidth="1"/>
    <col min="6918" max="6918" width="0.85546875" style="1142" customWidth="1"/>
    <col min="6919" max="6919" width="5.7109375" style="1142" customWidth="1"/>
    <col min="6920" max="6920" width="6.5703125" style="1142" customWidth="1"/>
    <col min="6921" max="6921" width="6.7109375" style="1142" customWidth="1"/>
    <col min="6922" max="6922" width="0.85546875" style="1142" customWidth="1"/>
    <col min="6923" max="6923" width="6" style="1142" customWidth="1"/>
    <col min="6924" max="6924" width="6.5703125" style="1142" customWidth="1"/>
    <col min="6925" max="6925" width="6.7109375" style="1142" customWidth="1"/>
    <col min="6926" max="6926" width="0.85546875" style="1142" customWidth="1"/>
    <col min="6927" max="6927" width="4.42578125" style="1142" customWidth="1"/>
    <col min="6928" max="6928" width="5.7109375" style="1142" customWidth="1"/>
    <col min="6929" max="6929" width="6" style="1142" customWidth="1"/>
    <col min="6930" max="6930" width="1.140625" style="1142" customWidth="1"/>
    <col min="6931" max="6931" width="7" style="1142" customWidth="1"/>
    <col min="6932" max="6933" width="6.7109375" style="1142" customWidth="1"/>
    <col min="6934" max="6934" width="2.140625" style="1142" customWidth="1"/>
    <col min="6935" max="6935" width="2.7109375" style="1142" customWidth="1"/>
    <col min="6936" max="7168" width="9.140625" style="1142"/>
    <col min="7169" max="7169" width="24.7109375" style="1142" customWidth="1"/>
    <col min="7170" max="7170" width="4" style="1142" customWidth="1"/>
    <col min="7171" max="7171" width="4.5703125" style="1142" customWidth="1"/>
    <col min="7172" max="7172" width="5.7109375" style="1142" customWidth="1"/>
    <col min="7173" max="7173" width="6.5703125" style="1142" customWidth="1"/>
    <col min="7174" max="7174" width="0.85546875" style="1142" customWidth="1"/>
    <col min="7175" max="7175" width="5.7109375" style="1142" customWidth="1"/>
    <col min="7176" max="7176" width="6.5703125" style="1142" customWidth="1"/>
    <col min="7177" max="7177" width="6.7109375" style="1142" customWidth="1"/>
    <col min="7178" max="7178" width="0.85546875" style="1142" customWidth="1"/>
    <col min="7179" max="7179" width="6" style="1142" customWidth="1"/>
    <col min="7180" max="7180" width="6.5703125" style="1142" customWidth="1"/>
    <col min="7181" max="7181" width="6.7109375" style="1142" customWidth="1"/>
    <col min="7182" max="7182" width="0.85546875" style="1142" customWidth="1"/>
    <col min="7183" max="7183" width="4.42578125" style="1142" customWidth="1"/>
    <col min="7184" max="7184" width="5.7109375" style="1142" customWidth="1"/>
    <col min="7185" max="7185" width="6" style="1142" customWidth="1"/>
    <col min="7186" max="7186" width="1.140625" style="1142" customWidth="1"/>
    <col min="7187" max="7187" width="7" style="1142" customWidth="1"/>
    <col min="7188" max="7189" width="6.7109375" style="1142" customWidth="1"/>
    <col min="7190" max="7190" width="2.140625" style="1142" customWidth="1"/>
    <col min="7191" max="7191" width="2.7109375" style="1142" customWidth="1"/>
    <col min="7192" max="7424" width="9.140625" style="1142"/>
    <col min="7425" max="7425" width="24.7109375" style="1142" customWidth="1"/>
    <col min="7426" max="7426" width="4" style="1142" customWidth="1"/>
    <col min="7427" max="7427" width="4.5703125" style="1142" customWidth="1"/>
    <col min="7428" max="7428" width="5.7109375" style="1142" customWidth="1"/>
    <col min="7429" max="7429" width="6.5703125" style="1142" customWidth="1"/>
    <col min="7430" max="7430" width="0.85546875" style="1142" customWidth="1"/>
    <col min="7431" max="7431" width="5.7109375" style="1142" customWidth="1"/>
    <col min="7432" max="7432" width="6.5703125" style="1142" customWidth="1"/>
    <col min="7433" max="7433" width="6.7109375" style="1142" customWidth="1"/>
    <col min="7434" max="7434" width="0.85546875" style="1142" customWidth="1"/>
    <col min="7435" max="7435" width="6" style="1142" customWidth="1"/>
    <col min="7436" max="7436" width="6.5703125" style="1142" customWidth="1"/>
    <col min="7437" max="7437" width="6.7109375" style="1142" customWidth="1"/>
    <col min="7438" max="7438" width="0.85546875" style="1142" customWidth="1"/>
    <col min="7439" max="7439" width="4.42578125" style="1142" customWidth="1"/>
    <col min="7440" max="7440" width="5.7109375" style="1142" customWidth="1"/>
    <col min="7441" max="7441" width="6" style="1142" customWidth="1"/>
    <col min="7442" max="7442" width="1.140625" style="1142" customWidth="1"/>
    <col min="7443" max="7443" width="7" style="1142" customWidth="1"/>
    <col min="7444" max="7445" width="6.7109375" style="1142" customWidth="1"/>
    <col min="7446" max="7446" width="2.140625" style="1142" customWidth="1"/>
    <col min="7447" max="7447" width="2.7109375" style="1142" customWidth="1"/>
    <col min="7448" max="7680" width="9.140625" style="1142"/>
    <col min="7681" max="7681" width="24.7109375" style="1142" customWidth="1"/>
    <col min="7682" max="7682" width="4" style="1142" customWidth="1"/>
    <col min="7683" max="7683" width="4.5703125" style="1142" customWidth="1"/>
    <col min="7684" max="7684" width="5.7109375" style="1142" customWidth="1"/>
    <col min="7685" max="7685" width="6.5703125" style="1142" customWidth="1"/>
    <col min="7686" max="7686" width="0.85546875" style="1142" customWidth="1"/>
    <col min="7687" max="7687" width="5.7109375" style="1142" customWidth="1"/>
    <col min="7688" max="7688" width="6.5703125" style="1142" customWidth="1"/>
    <col min="7689" max="7689" width="6.7109375" style="1142" customWidth="1"/>
    <col min="7690" max="7690" width="0.85546875" style="1142" customWidth="1"/>
    <col min="7691" max="7691" width="6" style="1142" customWidth="1"/>
    <col min="7692" max="7692" width="6.5703125" style="1142" customWidth="1"/>
    <col min="7693" max="7693" width="6.7109375" style="1142" customWidth="1"/>
    <col min="7694" max="7694" width="0.85546875" style="1142" customWidth="1"/>
    <col min="7695" max="7695" width="4.42578125" style="1142" customWidth="1"/>
    <col min="7696" max="7696" width="5.7109375" style="1142" customWidth="1"/>
    <col min="7697" max="7697" width="6" style="1142" customWidth="1"/>
    <col min="7698" max="7698" width="1.140625" style="1142" customWidth="1"/>
    <col min="7699" max="7699" width="7" style="1142" customWidth="1"/>
    <col min="7700" max="7701" width="6.7109375" style="1142" customWidth="1"/>
    <col min="7702" max="7702" width="2.140625" style="1142" customWidth="1"/>
    <col min="7703" max="7703" width="2.7109375" style="1142" customWidth="1"/>
    <col min="7704" max="7936" width="9.140625" style="1142"/>
    <col min="7937" max="7937" width="24.7109375" style="1142" customWidth="1"/>
    <col min="7938" max="7938" width="4" style="1142" customWidth="1"/>
    <col min="7939" max="7939" width="4.5703125" style="1142" customWidth="1"/>
    <col min="7940" max="7940" width="5.7109375" style="1142" customWidth="1"/>
    <col min="7941" max="7941" width="6.5703125" style="1142" customWidth="1"/>
    <col min="7942" max="7942" width="0.85546875" style="1142" customWidth="1"/>
    <col min="7943" max="7943" width="5.7109375" style="1142" customWidth="1"/>
    <col min="7944" max="7944" width="6.5703125" style="1142" customWidth="1"/>
    <col min="7945" max="7945" width="6.7109375" style="1142" customWidth="1"/>
    <col min="7946" max="7946" width="0.85546875" style="1142" customWidth="1"/>
    <col min="7947" max="7947" width="6" style="1142" customWidth="1"/>
    <col min="7948" max="7948" width="6.5703125" style="1142" customWidth="1"/>
    <col min="7949" max="7949" width="6.7109375" style="1142" customWidth="1"/>
    <col min="7950" max="7950" width="0.85546875" style="1142" customWidth="1"/>
    <col min="7951" max="7951" width="4.42578125" style="1142" customWidth="1"/>
    <col min="7952" max="7952" width="5.7109375" style="1142" customWidth="1"/>
    <col min="7953" max="7953" width="6" style="1142" customWidth="1"/>
    <col min="7954" max="7954" width="1.140625" style="1142" customWidth="1"/>
    <col min="7955" max="7955" width="7" style="1142" customWidth="1"/>
    <col min="7956" max="7957" width="6.7109375" style="1142" customWidth="1"/>
    <col min="7958" max="7958" width="2.140625" style="1142" customWidth="1"/>
    <col min="7959" max="7959" width="2.7109375" style="1142" customWidth="1"/>
    <col min="7960" max="8192" width="9.140625" style="1142"/>
    <col min="8193" max="8193" width="24.7109375" style="1142" customWidth="1"/>
    <col min="8194" max="8194" width="4" style="1142" customWidth="1"/>
    <col min="8195" max="8195" width="4.5703125" style="1142" customWidth="1"/>
    <col min="8196" max="8196" width="5.7109375" style="1142" customWidth="1"/>
    <col min="8197" max="8197" width="6.5703125" style="1142" customWidth="1"/>
    <col min="8198" max="8198" width="0.85546875" style="1142" customWidth="1"/>
    <col min="8199" max="8199" width="5.7109375" style="1142" customWidth="1"/>
    <col min="8200" max="8200" width="6.5703125" style="1142" customWidth="1"/>
    <col min="8201" max="8201" width="6.7109375" style="1142" customWidth="1"/>
    <col min="8202" max="8202" width="0.85546875" style="1142" customWidth="1"/>
    <col min="8203" max="8203" width="6" style="1142" customWidth="1"/>
    <col min="8204" max="8204" width="6.5703125" style="1142" customWidth="1"/>
    <col min="8205" max="8205" width="6.7109375" style="1142" customWidth="1"/>
    <col min="8206" max="8206" width="0.85546875" style="1142" customWidth="1"/>
    <col min="8207" max="8207" width="4.42578125" style="1142" customWidth="1"/>
    <col min="8208" max="8208" width="5.7109375" style="1142" customWidth="1"/>
    <col min="8209" max="8209" width="6" style="1142" customWidth="1"/>
    <col min="8210" max="8210" width="1.140625" style="1142" customWidth="1"/>
    <col min="8211" max="8211" width="7" style="1142" customWidth="1"/>
    <col min="8212" max="8213" width="6.7109375" style="1142" customWidth="1"/>
    <col min="8214" max="8214" width="2.140625" style="1142" customWidth="1"/>
    <col min="8215" max="8215" width="2.7109375" style="1142" customWidth="1"/>
    <col min="8216" max="8448" width="9.140625" style="1142"/>
    <col min="8449" max="8449" width="24.7109375" style="1142" customWidth="1"/>
    <col min="8450" max="8450" width="4" style="1142" customWidth="1"/>
    <col min="8451" max="8451" width="4.5703125" style="1142" customWidth="1"/>
    <col min="8452" max="8452" width="5.7109375" style="1142" customWidth="1"/>
    <col min="8453" max="8453" width="6.5703125" style="1142" customWidth="1"/>
    <col min="8454" max="8454" width="0.85546875" style="1142" customWidth="1"/>
    <col min="8455" max="8455" width="5.7109375" style="1142" customWidth="1"/>
    <col min="8456" max="8456" width="6.5703125" style="1142" customWidth="1"/>
    <col min="8457" max="8457" width="6.7109375" style="1142" customWidth="1"/>
    <col min="8458" max="8458" width="0.85546875" style="1142" customWidth="1"/>
    <col min="8459" max="8459" width="6" style="1142" customWidth="1"/>
    <col min="8460" max="8460" width="6.5703125" style="1142" customWidth="1"/>
    <col min="8461" max="8461" width="6.7109375" style="1142" customWidth="1"/>
    <col min="8462" max="8462" width="0.85546875" style="1142" customWidth="1"/>
    <col min="8463" max="8463" width="4.42578125" style="1142" customWidth="1"/>
    <col min="8464" max="8464" width="5.7109375" style="1142" customWidth="1"/>
    <col min="8465" max="8465" width="6" style="1142" customWidth="1"/>
    <col min="8466" max="8466" width="1.140625" style="1142" customWidth="1"/>
    <col min="8467" max="8467" width="7" style="1142" customWidth="1"/>
    <col min="8468" max="8469" width="6.7109375" style="1142" customWidth="1"/>
    <col min="8470" max="8470" width="2.140625" style="1142" customWidth="1"/>
    <col min="8471" max="8471" width="2.7109375" style="1142" customWidth="1"/>
    <col min="8472" max="8704" width="9.140625" style="1142"/>
    <col min="8705" max="8705" width="24.7109375" style="1142" customWidth="1"/>
    <col min="8706" max="8706" width="4" style="1142" customWidth="1"/>
    <col min="8707" max="8707" width="4.5703125" style="1142" customWidth="1"/>
    <col min="8708" max="8708" width="5.7109375" style="1142" customWidth="1"/>
    <col min="8709" max="8709" width="6.5703125" style="1142" customWidth="1"/>
    <col min="8710" max="8710" width="0.85546875" style="1142" customWidth="1"/>
    <col min="8711" max="8711" width="5.7109375" style="1142" customWidth="1"/>
    <col min="8712" max="8712" width="6.5703125" style="1142" customWidth="1"/>
    <col min="8713" max="8713" width="6.7109375" style="1142" customWidth="1"/>
    <col min="8714" max="8714" width="0.85546875" style="1142" customWidth="1"/>
    <col min="8715" max="8715" width="6" style="1142" customWidth="1"/>
    <col min="8716" max="8716" width="6.5703125" style="1142" customWidth="1"/>
    <col min="8717" max="8717" width="6.7109375" style="1142" customWidth="1"/>
    <col min="8718" max="8718" width="0.85546875" style="1142" customWidth="1"/>
    <col min="8719" max="8719" width="4.42578125" style="1142" customWidth="1"/>
    <col min="8720" max="8720" width="5.7109375" style="1142" customWidth="1"/>
    <col min="8721" max="8721" width="6" style="1142" customWidth="1"/>
    <col min="8722" max="8722" width="1.140625" style="1142" customWidth="1"/>
    <col min="8723" max="8723" width="7" style="1142" customWidth="1"/>
    <col min="8724" max="8725" width="6.7109375" style="1142" customWidth="1"/>
    <col min="8726" max="8726" width="2.140625" style="1142" customWidth="1"/>
    <col min="8727" max="8727" width="2.7109375" style="1142" customWidth="1"/>
    <col min="8728" max="8960" width="9.140625" style="1142"/>
    <col min="8961" max="8961" width="24.7109375" style="1142" customWidth="1"/>
    <col min="8962" max="8962" width="4" style="1142" customWidth="1"/>
    <col min="8963" max="8963" width="4.5703125" style="1142" customWidth="1"/>
    <col min="8964" max="8964" width="5.7109375" style="1142" customWidth="1"/>
    <col min="8965" max="8965" width="6.5703125" style="1142" customWidth="1"/>
    <col min="8966" max="8966" width="0.85546875" style="1142" customWidth="1"/>
    <col min="8967" max="8967" width="5.7109375" style="1142" customWidth="1"/>
    <col min="8968" max="8968" width="6.5703125" style="1142" customWidth="1"/>
    <col min="8969" max="8969" width="6.7109375" style="1142" customWidth="1"/>
    <col min="8970" max="8970" width="0.85546875" style="1142" customWidth="1"/>
    <col min="8971" max="8971" width="6" style="1142" customWidth="1"/>
    <col min="8972" max="8972" width="6.5703125" style="1142" customWidth="1"/>
    <col min="8973" max="8973" width="6.7109375" style="1142" customWidth="1"/>
    <col min="8974" max="8974" width="0.85546875" style="1142" customWidth="1"/>
    <col min="8975" max="8975" width="4.42578125" style="1142" customWidth="1"/>
    <col min="8976" max="8976" width="5.7109375" style="1142" customWidth="1"/>
    <col min="8977" max="8977" width="6" style="1142" customWidth="1"/>
    <col min="8978" max="8978" width="1.140625" style="1142" customWidth="1"/>
    <col min="8979" max="8979" width="7" style="1142" customWidth="1"/>
    <col min="8980" max="8981" width="6.7109375" style="1142" customWidth="1"/>
    <col min="8982" max="8982" width="2.140625" style="1142" customWidth="1"/>
    <col min="8983" max="8983" width="2.7109375" style="1142" customWidth="1"/>
    <col min="8984" max="9216" width="9.140625" style="1142"/>
    <col min="9217" max="9217" width="24.7109375" style="1142" customWidth="1"/>
    <col min="9218" max="9218" width="4" style="1142" customWidth="1"/>
    <col min="9219" max="9219" width="4.5703125" style="1142" customWidth="1"/>
    <col min="9220" max="9220" width="5.7109375" style="1142" customWidth="1"/>
    <col min="9221" max="9221" width="6.5703125" style="1142" customWidth="1"/>
    <col min="9222" max="9222" width="0.85546875" style="1142" customWidth="1"/>
    <col min="9223" max="9223" width="5.7109375" style="1142" customWidth="1"/>
    <col min="9224" max="9224" width="6.5703125" style="1142" customWidth="1"/>
    <col min="9225" max="9225" width="6.7109375" style="1142" customWidth="1"/>
    <col min="9226" max="9226" width="0.85546875" style="1142" customWidth="1"/>
    <col min="9227" max="9227" width="6" style="1142" customWidth="1"/>
    <col min="9228" max="9228" width="6.5703125" style="1142" customWidth="1"/>
    <col min="9229" max="9229" width="6.7109375" style="1142" customWidth="1"/>
    <col min="9230" max="9230" width="0.85546875" style="1142" customWidth="1"/>
    <col min="9231" max="9231" width="4.42578125" style="1142" customWidth="1"/>
    <col min="9232" max="9232" width="5.7109375" style="1142" customWidth="1"/>
    <col min="9233" max="9233" width="6" style="1142" customWidth="1"/>
    <col min="9234" max="9234" width="1.140625" style="1142" customWidth="1"/>
    <col min="9235" max="9235" width="7" style="1142" customWidth="1"/>
    <col min="9236" max="9237" width="6.7109375" style="1142" customWidth="1"/>
    <col min="9238" max="9238" width="2.140625" style="1142" customWidth="1"/>
    <col min="9239" max="9239" width="2.7109375" style="1142" customWidth="1"/>
    <col min="9240" max="9472" width="9.140625" style="1142"/>
    <col min="9473" max="9473" width="24.7109375" style="1142" customWidth="1"/>
    <col min="9474" max="9474" width="4" style="1142" customWidth="1"/>
    <col min="9475" max="9475" width="4.5703125" style="1142" customWidth="1"/>
    <col min="9476" max="9476" width="5.7109375" style="1142" customWidth="1"/>
    <col min="9477" max="9477" width="6.5703125" style="1142" customWidth="1"/>
    <col min="9478" max="9478" width="0.85546875" style="1142" customWidth="1"/>
    <col min="9479" max="9479" width="5.7109375" style="1142" customWidth="1"/>
    <col min="9480" max="9480" width="6.5703125" style="1142" customWidth="1"/>
    <col min="9481" max="9481" width="6.7109375" style="1142" customWidth="1"/>
    <col min="9482" max="9482" width="0.85546875" style="1142" customWidth="1"/>
    <col min="9483" max="9483" width="6" style="1142" customWidth="1"/>
    <col min="9484" max="9484" width="6.5703125" style="1142" customWidth="1"/>
    <col min="9485" max="9485" width="6.7109375" style="1142" customWidth="1"/>
    <col min="9486" max="9486" width="0.85546875" style="1142" customWidth="1"/>
    <col min="9487" max="9487" width="4.42578125" style="1142" customWidth="1"/>
    <col min="9488" max="9488" width="5.7109375" style="1142" customWidth="1"/>
    <col min="9489" max="9489" width="6" style="1142" customWidth="1"/>
    <col min="9490" max="9490" width="1.140625" style="1142" customWidth="1"/>
    <col min="9491" max="9491" width="7" style="1142" customWidth="1"/>
    <col min="9492" max="9493" width="6.7109375" style="1142" customWidth="1"/>
    <col min="9494" max="9494" width="2.140625" style="1142" customWidth="1"/>
    <col min="9495" max="9495" width="2.7109375" style="1142" customWidth="1"/>
    <col min="9496" max="9728" width="9.140625" style="1142"/>
    <col min="9729" max="9729" width="24.7109375" style="1142" customWidth="1"/>
    <col min="9730" max="9730" width="4" style="1142" customWidth="1"/>
    <col min="9731" max="9731" width="4.5703125" style="1142" customWidth="1"/>
    <col min="9732" max="9732" width="5.7109375" style="1142" customWidth="1"/>
    <col min="9733" max="9733" width="6.5703125" style="1142" customWidth="1"/>
    <col min="9734" max="9734" width="0.85546875" style="1142" customWidth="1"/>
    <col min="9735" max="9735" width="5.7109375" style="1142" customWidth="1"/>
    <col min="9736" max="9736" width="6.5703125" style="1142" customWidth="1"/>
    <col min="9737" max="9737" width="6.7109375" style="1142" customWidth="1"/>
    <col min="9738" max="9738" width="0.85546875" style="1142" customWidth="1"/>
    <col min="9739" max="9739" width="6" style="1142" customWidth="1"/>
    <col min="9740" max="9740" width="6.5703125" style="1142" customWidth="1"/>
    <col min="9741" max="9741" width="6.7109375" style="1142" customWidth="1"/>
    <col min="9742" max="9742" width="0.85546875" style="1142" customWidth="1"/>
    <col min="9743" max="9743" width="4.42578125" style="1142" customWidth="1"/>
    <col min="9744" max="9744" width="5.7109375" style="1142" customWidth="1"/>
    <col min="9745" max="9745" width="6" style="1142" customWidth="1"/>
    <col min="9746" max="9746" width="1.140625" style="1142" customWidth="1"/>
    <col min="9747" max="9747" width="7" style="1142" customWidth="1"/>
    <col min="9748" max="9749" width="6.7109375" style="1142" customWidth="1"/>
    <col min="9750" max="9750" width="2.140625" style="1142" customWidth="1"/>
    <col min="9751" max="9751" width="2.7109375" style="1142" customWidth="1"/>
    <col min="9752" max="9984" width="9.140625" style="1142"/>
    <col min="9985" max="9985" width="24.7109375" style="1142" customWidth="1"/>
    <col min="9986" max="9986" width="4" style="1142" customWidth="1"/>
    <col min="9987" max="9987" width="4.5703125" style="1142" customWidth="1"/>
    <col min="9988" max="9988" width="5.7109375" style="1142" customWidth="1"/>
    <col min="9989" max="9989" width="6.5703125" style="1142" customWidth="1"/>
    <col min="9990" max="9990" width="0.85546875" style="1142" customWidth="1"/>
    <col min="9991" max="9991" width="5.7109375" style="1142" customWidth="1"/>
    <col min="9992" max="9992" width="6.5703125" style="1142" customWidth="1"/>
    <col min="9993" max="9993" width="6.7109375" style="1142" customWidth="1"/>
    <col min="9994" max="9994" width="0.85546875" style="1142" customWidth="1"/>
    <col min="9995" max="9995" width="6" style="1142" customWidth="1"/>
    <col min="9996" max="9996" width="6.5703125" style="1142" customWidth="1"/>
    <col min="9997" max="9997" width="6.7109375" style="1142" customWidth="1"/>
    <col min="9998" max="9998" width="0.85546875" style="1142" customWidth="1"/>
    <col min="9999" max="9999" width="4.42578125" style="1142" customWidth="1"/>
    <col min="10000" max="10000" width="5.7109375" style="1142" customWidth="1"/>
    <col min="10001" max="10001" width="6" style="1142" customWidth="1"/>
    <col min="10002" max="10002" width="1.140625" style="1142" customWidth="1"/>
    <col min="10003" max="10003" width="7" style="1142" customWidth="1"/>
    <col min="10004" max="10005" width="6.7109375" style="1142" customWidth="1"/>
    <col min="10006" max="10006" width="2.140625" style="1142" customWidth="1"/>
    <col min="10007" max="10007" width="2.7109375" style="1142" customWidth="1"/>
    <col min="10008" max="10240" width="9.140625" style="1142"/>
    <col min="10241" max="10241" width="24.7109375" style="1142" customWidth="1"/>
    <col min="10242" max="10242" width="4" style="1142" customWidth="1"/>
    <col min="10243" max="10243" width="4.5703125" style="1142" customWidth="1"/>
    <col min="10244" max="10244" width="5.7109375" style="1142" customWidth="1"/>
    <col min="10245" max="10245" width="6.5703125" style="1142" customWidth="1"/>
    <col min="10246" max="10246" width="0.85546875" style="1142" customWidth="1"/>
    <col min="10247" max="10247" width="5.7109375" style="1142" customWidth="1"/>
    <col min="10248" max="10248" width="6.5703125" style="1142" customWidth="1"/>
    <col min="10249" max="10249" width="6.7109375" style="1142" customWidth="1"/>
    <col min="10250" max="10250" width="0.85546875" style="1142" customWidth="1"/>
    <col min="10251" max="10251" width="6" style="1142" customWidth="1"/>
    <col min="10252" max="10252" width="6.5703125" style="1142" customWidth="1"/>
    <col min="10253" max="10253" width="6.7109375" style="1142" customWidth="1"/>
    <col min="10254" max="10254" width="0.85546875" style="1142" customWidth="1"/>
    <col min="10255" max="10255" width="4.42578125" style="1142" customWidth="1"/>
    <col min="10256" max="10256" width="5.7109375" style="1142" customWidth="1"/>
    <col min="10257" max="10257" width="6" style="1142" customWidth="1"/>
    <col min="10258" max="10258" width="1.140625" style="1142" customWidth="1"/>
    <col min="10259" max="10259" width="7" style="1142" customWidth="1"/>
    <col min="10260" max="10261" width="6.7109375" style="1142" customWidth="1"/>
    <col min="10262" max="10262" width="2.140625" style="1142" customWidth="1"/>
    <col min="10263" max="10263" width="2.7109375" style="1142" customWidth="1"/>
    <col min="10264" max="10496" width="9.140625" style="1142"/>
    <col min="10497" max="10497" width="24.7109375" style="1142" customWidth="1"/>
    <col min="10498" max="10498" width="4" style="1142" customWidth="1"/>
    <col min="10499" max="10499" width="4.5703125" style="1142" customWidth="1"/>
    <col min="10500" max="10500" width="5.7109375" style="1142" customWidth="1"/>
    <col min="10501" max="10501" width="6.5703125" style="1142" customWidth="1"/>
    <col min="10502" max="10502" width="0.85546875" style="1142" customWidth="1"/>
    <col min="10503" max="10503" width="5.7109375" style="1142" customWidth="1"/>
    <col min="10504" max="10504" width="6.5703125" style="1142" customWidth="1"/>
    <col min="10505" max="10505" width="6.7109375" style="1142" customWidth="1"/>
    <col min="10506" max="10506" width="0.85546875" style="1142" customWidth="1"/>
    <col min="10507" max="10507" width="6" style="1142" customWidth="1"/>
    <col min="10508" max="10508" width="6.5703125" style="1142" customWidth="1"/>
    <col min="10509" max="10509" width="6.7109375" style="1142" customWidth="1"/>
    <col min="10510" max="10510" width="0.85546875" style="1142" customWidth="1"/>
    <col min="10511" max="10511" width="4.42578125" style="1142" customWidth="1"/>
    <col min="10512" max="10512" width="5.7109375" style="1142" customWidth="1"/>
    <col min="10513" max="10513" width="6" style="1142" customWidth="1"/>
    <col min="10514" max="10514" width="1.140625" style="1142" customWidth="1"/>
    <col min="10515" max="10515" width="7" style="1142" customWidth="1"/>
    <col min="10516" max="10517" width="6.7109375" style="1142" customWidth="1"/>
    <col min="10518" max="10518" width="2.140625" style="1142" customWidth="1"/>
    <col min="10519" max="10519" width="2.7109375" style="1142" customWidth="1"/>
    <col min="10520" max="10752" width="9.140625" style="1142"/>
    <col min="10753" max="10753" width="24.7109375" style="1142" customWidth="1"/>
    <col min="10754" max="10754" width="4" style="1142" customWidth="1"/>
    <col min="10755" max="10755" width="4.5703125" style="1142" customWidth="1"/>
    <col min="10756" max="10756" width="5.7109375" style="1142" customWidth="1"/>
    <col min="10757" max="10757" width="6.5703125" style="1142" customWidth="1"/>
    <col min="10758" max="10758" width="0.85546875" style="1142" customWidth="1"/>
    <col min="10759" max="10759" width="5.7109375" style="1142" customWidth="1"/>
    <col min="10760" max="10760" width="6.5703125" style="1142" customWidth="1"/>
    <col min="10761" max="10761" width="6.7109375" style="1142" customWidth="1"/>
    <col min="10762" max="10762" width="0.85546875" style="1142" customWidth="1"/>
    <col min="10763" max="10763" width="6" style="1142" customWidth="1"/>
    <col min="10764" max="10764" width="6.5703125" style="1142" customWidth="1"/>
    <col min="10765" max="10765" width="6.7109375" style="1142" customWidth="1"/>
    <col min="10766" max="10766" width="0.85546875" style="1142" customWidth="1"/>
    <col min="10767" max="10767" width="4.42578125" style="1142" customWidth="1"/>
    <col min="10768" max="10768" width="5.7109375" style="1142" customWidth="1"/>
    <col min="10769" max="10769" width="6" style="1142" customWidth="1"/>
    <col min="10770" max="10770" width="1.140625" style="1142" customWidth="1"/>
    <col min="10771" max="10771" width="7" style="1142" customWidth="1"/>
    <col min="10772" max="10773" width="6.7109375" style="1142" customWidth="1"/>
    <col min="10774" max="10774" width="2.140625" style="1142" customWidth="1"/>
    <col min="10775" max="10775" width="2.7109375" style="1142" customWidth="1"/>
    <col min="10776" max="11008" width="9.140625" style="1142"/>
    <col min="11009" max="11009" width="24.7109375" style="1142" customWidth="1"/>
    <col min="11010" max="11010" width="4" style="1142" customWidth="1"/>
    <col min="11011" max="11011" width="4.5703125" style="1142" customWidth="1"/>
    <col min="11012" max="11012" width="5.7109375" style="1142" customWidth="1"/>
    <col min="11013" max="11013" width="6.5703125" style="1142" customWidth="1"/>
    <col min="11014" max="11014" width="0.85546875" style="1142" customWidth="1"/>
    <col min="11015" max="11015" width="5.7109375" style="1142" customWidth="1"/>
    <col min="11016" max="11016" width="6.5703125" style="1142" customWidth="1"/>
    <col min="11017" max="11017" width="6.7109375" style="1142" customWidth="1"/>
    <col min="11018" max="11018" width="0.85546875" style="1142" customWidth="1"/>
    <col min="11019" max="11019" width="6" style="1142" customWidth="1"/>
    <col min="11020" max="11020" width="6.5703125" style="1142" customWidth="1"/>
    <col min="11021" max="11021" width="6.7109375" style="1142" customWidth="1"/>
    <col min="11022" max="11022" width="0.85546875" style="1142" customWidth="1"/>
    <col min="11023" max="11023" width="4.42578125" style="1142" customWidth="1"/>
    <col min="11024" max="11024" width="5.7109375" style="1142" customWidth="1"/>
    <col min="11025" max="11025" width="6" style="1142" customWidth="1"/>
    <col min="11026" max="11026" width="1.140625" style="1142" customWidth="1"/>
    <col min="11027" max="11027" width="7" style="1142" customWidth="1"/>
    <col min="11028" max="11029" width="6.7109375" style="1142" customWidth="1"/>
    <col min="11030" max="11030" width="2.140625" style="1142" customWidth="1"/>
    <col min="11031" max="11031" width="2.7109375" style="1142" customWidth="1"/>
    <col min="11032" max="11264" width="9.140625" style="1142"/>
    <col min="11265" max="11265" width="24.7109375" style="1142" customWidth="1"/>
    <col min="11266" max="11266" width="4" style="1142" customWidth="1"/>
    <col min="11267" max="11267" width="4.5703125" style="1142" customWidth="1"/>
    <col min="11268" max="11268" width="5.7109375" style="1142" customWidth="1"/>
    <col min="11269" max="11269" width="6.5703125" style="1142" customWidth="1"/>
    <col min="11270" max="11270" width="0.85546875" style="1142" customWidth="1"/>
    <col min="11271" max="11271" width="5.7109375" style="1142" customWidth="1"/>
    <col min="11272" max="11272" width="6.5703125" style="1142" customWidth="1"/>
    <col min="11273" max="11273" width="6.7109375" style="1142" customWidth="1"/>
    <col min="11274" max="11274" width="0.85546875" style="1142" customWidth="1"/>
    <col min="11275" max="11275" width="6" style="1142" customWidth="1"/>
    <col min="11276" max="11276" width="6.5703125" style="1142" customWidth="1"/>
    <col min="11277" max="11277" width="6.7109375" style="1142" customWidth="1"/>
    <col min="11278" max="11278" width="0.85546875" style="1142" customWidth="1"/>
    <col min="11279" max="11279" width="4.42578125" style="1142" customWidth="1"/>
    <col min="11280" max="11280" width="5.7109375" style="1142" customWidth="1"/>
    <col min="11281" max="11281" width="6" style="1142" customWidth="1"/>
    <col min="11282" max="11282" width="1.140625" style="1142" customWidth="1"/>
    <col min="11283" max="11283" width="7" style="1142" customWidth="1"/>
    <col min="11284" max="11285" width="6.7109375" style="1142" customWidth="1"/>
    <col min="11286" max="11286" width="2.140625" style="1142" customWidth="1"/>
    <col min="11287" max="11287" width="2.7109375" style="1142" customWidth="1"/>
    <col min="11288" max="11520" width="9.140625" style="1142"/>
    <col min="11521" max="11521" width="24.7109375" style="1142" customWidth="1"/>
    <col min="11522" max="11522" width="4" style="1142" customWidth="1"/>
    <col min="11523" max="11523" width="4.5703125" style="1142" customWidth="1"/>
    <col min="11524" max="11524" width="5.7109375" style="1142" customWidth="1"/>
    <col min="11525" max="11525" width="6.5703125" style="1142" customWidth="1"/>
    <col min="11526" max="11526" width="0.85546875" style="1142" customWidth="1"/>
    <col min="11527" max="11527" width="5.7109375" style="1142" customWidth="1"/>
    <col min="11528" max="11528" width="6.5703125" style="1142" customWidth="1"/>
    <col min="11529" max="11529" width="6.7109375" style="1142" customWidth="1"/>
    <col min="11530" max="11530" width="0.85546875" style="1142" customWidth="1"/>
    <col min="11531" max="11531" width="6" style="1142" customWidth="1"/>
    <col min="11532" max="11532" width="6.5703125" style="1142" customWidth="1"/>
    <col min="11533" max="11533" width="6.7109375" style="1142" customWidth="1"/>
    <col min="11534" max="11534" width="0.85546875" style="1142" customWidth="1"/>
    <col min="11535" max="11535" width="4.42578125" style="1142" customWidth="1"/>
    <col min="11536" max="11536" width="5.7109375" style="1142" customWidth="1"/>
    <col min="11537" max="11537" width="6" style="1142" customWidth="1"/>
    <col min="11538" max="11538" width="1.140625" style="1142" customWidth="1"/>
    <col min="11539" max="11539" width="7" style="1142" customWidth="1"/>
    <col min="11540" max="11541" width="6.7109375" style="1142" customWidth="1"/>
    <col min="11542" max="11542" width="2.140625" style="1142" customWidth="1"/>
    <col min="11543" max="11543" width="2.7109375" style="1142" customWidth="1"/>
    <col min="11544" max="11776" width="9.140625" style="1142"/>
    <col min="11777" max="11777" width="24.7109375" style="1142" customWidth="1"/>
    <col min="11778" max="11778" width="4" style="1142" customWidth="1"/>
    <col min="11779" max="11779" width="4.5703125" style="1142" customWidth="1"/>
    <col min="11780" max="11780" width="5.7109375" style="1142" customWidth="1"/>
    <col min="11781" max="11781" width="6.5703125" style="1142" customWidth="1"/>
    <col min="11782" max="11782" width="0.85546875" style="1142" customWidth="1"/>
    <col min="11783" max="11783" width="5.7109375" style="1142" customWidth="1"/>
    <col min="11784" max="11784" width="6.5703125" style="1142" customWidth="1"/>
    <col min="11785" max="11785" width="6.7109375" style="1142" customWidth="1"/>
    <col min="11786" max="11786" width="0.85546875" style="1142" customWidth="1"/>
    <col min="11787" max="11787" width="6" style="1142" customWidth="1"/>
    <col min="11788" max="11788" width="6.5703125" style="1142" customWidth="1"/>
    <col min="11789" max="11789" width="6.7109375" style="1142" customWidth="1"/>
    <col min="11790" max="11790" width="0.85546875" style="1142" customWidth="1"/>
    <col min="11791" max="11791" width="4.42578125" style="1142" customWidth="1"/>
    <col min="11792" max="11792" width="5.7109375" style="1142" customWidth="1"/>
    <col min="11793" max="11793" width="6" style="1142" customWidth="1"/>
    <col min="11794" max="11794" width="1.140625" style="1142" customWidth="1"/>
    <col min="11795" max="11795" width="7" style="1142" customWidth="1"/>
    <col min="11796" max="11797" width="6.7109375" style="1142" customWidth="1"/>
    <col min="11798" max="11798" width="2.140625" style="1142" customWidth="1"/>
    <col min="11799" max="11799" width="2.7109375" style="1142" customWidth="1"/>
    <col min="11800" max="12032" width="9.140625" style="1142"/>
    <col min="12033" max="12033" width="24.7109375" style="1142" customWidth="1"/>
    <col min="12034" max="12034" width="4" style="1142" customWidth="1"/>
    <col min="12035" max="12035" width="4.5703125" style="1142" customWidth="1"/>
    <col min="12036" max="12036" width="5.7109375" style="1142" customWidth="1"/>
    <col min="12037" max="12037" width="6.5703125" style="1142" customWidth="1"/>
    <col min="12038" max="12038" width="0.85546875" style="1142" customWidth="1"/>
    <col min="12039" max="12039" width="5.7109375" style="1142" customWidth="1"/>
    <col min="12040" max="12040" width="6.5703125" style="1142" customWidth="1"/>
    <col min="12041" max="12041" width="6.7109375" style="1142" customWidth="1"/>
    <col min="12042" max="12042" width="0.85546875" style="1142" customWidth="1"/>
    <col min="12043" max="12043" width="6" style="1142" customWidth="1"/>
    <col min="12044" max="12044" width="6.5703125" style="1142" customWidth="1"/>
    <col min="12045" max="12045" width="6.7109375" style="1142" customWidth="1"/>
    <col min="12046" max="12046" width="0.85546875" style="1142" customWidth="1"/>
    <col min="12047" max="12047" width="4.42578125" style="1142" customWidth="1"/>
    <col min="12048" max="12048" width="5.7109375" style="1142" customWidth="1"/>
    <col min="12049" max="12049" width="6" style="1142" customWidth="1"/>
    <col min="12050" max="12050" width="1.140625" style="1142" customWidth="1"/>
    <col min="12051" max="12051" width="7" style="1142" customWidth="1"/>
    <col min="12052" max="12053" width="6.7109375" style="1142" customWidth="1"/>
    <col min="12054" max="12054" width="2.140625" style="1142" customWidth="1"/>
    <col min="12055" max="12055" width="2.7109375" style="1142" customWidth="1"/>
    <col min="12056" max="12288" width="9.140625" style="1142"/>
    <col min="12289" max="12289" width="24.7109375" style="1142" customWidth="1"/>
    <col min="12290" max="12290" width="4" style="1142" customWidth="1"/>
    <col min="12291" max="12291" width="4.5703125" style="1142" customWidth="1"/>
    <col min="12292" max="12292" width="5.7109375" style="1142" customWidth="1"/>
    <col min="12293" max="12293" width="6.5703125" style="1142" customWidth="1"/>
    <col min="12294" max="12294" width="0.85546875" style="1142" customWidth="1"/>
    <col min="12295" max="12295" width="5.7109375" style="1142" customWidth="1"/>
    <col min="12296" max="12296" width="6.5703125" style="1142" customWidth="1"/>
    <col min="12297" max="12297" width="6.7109375" style="1142" customWidth="1"/>
    <col min="12298" max="12298" width="0.85546875" style="1142" customWidth="1"/>
    <col min="12299" max="12299" width="6" style="1142" customWidth="1"/>
    <col min="12300" max="12300" width="6.5703125" style="1142" customWidth="1"/>
    <col min="12301" max="12301" width="6.7109375" style="1142" customWidth="1"/>
    <col min="12302" max="12302" width="0.85546875" style="1142" customWidth="1"/>
    <col min="12303" max="12303" width="4.42578125" style="1142" customWidth="1"/>
    <col min="12304" max="12304" width="5.7109375" style="1142" customWidth="1"/>
    <col min="12305" max="12305" width="6" style="1142" customWidth="1"/>
    <col min="12306" max="12306" width="1.140625" style="1142" customWidth="1"/>
    <col min="12307" max="12307" width="7" style="1142" customWidth="1"/>
    <col min="12308" max="12309" width="6.7109375" style="1142" customWidth="1"/>
    <col min="12310" max="12310" width="2.140625" style="1142" customWidth="1"/>
    <col min="12311" max="12311" width="2.7109375" style="1142" customWidth="1"/>
    <col min="12312" max="12544" width="9.140625" style="1142"/>
    <col min="12545" max="12545" width="24.7109375" style="1142" customWidth="1"/>
    <col min="12546" max="12546" width="4" style="1142" customWidth="1"/>
    <col min="12547" max="12547" width="4.5703125" style="1142" customWidth="1"/>
    <col min="12548" max="12548" width="5.7109375" style="1142" customWidth="1"/>
    <col min="12549" max="12549" width="6.5703125" style="1142" customWidth="1"/>
    <col min="12550" max="12550" width="0.85546875" style="1142" customWidth="1"/>
    <col min="12551" max="12551" width="5.7109375" style="1142" customWidth="1"/>
    <col min="12552" max="12552" width="6.5703125" style="1142" customWidth="1"/>
    <col min="12553" max="12553" width="6.7109375" style="1142" customWidth="1"/>
    <col min="12554" max="12554" width="0.85546875" style="1142" customWidth="1"/>
    <col min="12555" max="12555" width="6" style="1142" customWidth="1"/>
    <col min="12556" max="12556" width="6.5703125" style="1142" customWidth="1"/>
    <col min="12557" max="12557" width="6.7109375" style="1142" customWidth="1"/>
    <col min="12558" max="12558" width="0.85546875" style="1142" customWidth="1"/>
    <col min="12559" max="12559" width="4.42578125" style="1142" customWidth="1"/>
    <col min="12560" max="12560" width="5.7109375" style="1142" customWidth="1"/>
    <col min="12561" max="12561" width="6" style="1142" customWidth="1"/>
    <col min="12562" max="12562" width="1.140625" style="1142" customWidth="1"/>
    <col min="12563" max="12563" width="7" style="1142" customWidth="1"/>
    <col min="12564" max="12565" width="6.7109375" style="1142" customWidth="1"/>
    <col min="12566" max="12566" width="2.140625" style="1142" customWidth="1"/>
    <col min="12567" max="12567" width="2.7109375" style="1142" customWidth="1"/>
    <col min="12568" max="12800" width="9.140625" style="1142"/>
    <col min="12801" max="12801" width="24.7109375" style="1142" customWidth="1"/>
    <col min="12802" max="12802" width="4" style="1142" customWidth="1"/>
    <col min="12803" max="12803" width="4.5703125" style="1142" customWidth="1"/>
    <col min="12804" max="12804" width="5.7109375" style="1142" customWidth="1"/>
    <col min="12805" max="12805" width="6.5703125" style="1142" customWidth="1"/>
    <col min="12806" max="12806" width="0.85546875" style="1142" customWidth="1"/>
    <col min="12807" max="12807" width="5.7109375" style="1142" customWidth="1"/>
    <col min="12808" max="12808" width="6.5703125" style="1142" customWidth="1"/>
    <col min="12809" max="12809" width="6.7109375" style="1142" customWidth="1"/>
    <col min="12810" max="12810" width="0.85546875" style="1142" customWidth="1"/>
    <col min="12811" max="12811" width="6" style="1142" customWidth="1"/>
    <col min="12812" max="12812" width="6.5703125" style="1142" customWidth="1"/>
    <col min="12813" max="12813" width="6.7109375" style="1142" customWidth="1"/>
    <col min="12814" max="12814" width="0.85546875" style="1142" customWidth="1"/>
    <col min="12815" max="12815" width="4.42578125" style="1142" customWidth="1"/>
    <col min="12816" max="12816" width="5.7109375" style="1142" customWidth="1"/>
    <col min="12817" max="12817" width="6" style="1142" customWidth="1"/>
    <col min="12818" max="12818" width="1.140625" style="1142" customWidth="1"/>
    <col min="12819" max="12819" width="7" style="1142" customWidth="1"/>
    <col min="12820" max="12821" width="6.7109375" style="1142" customWidth="1"/>
    <col min="12822" max="12822" width="2.140625" style="1142" customWidth="1"/>
    <col min="12823" max="12823" width="2.7109375" style="1142" customWidth="1"/>
    <col min="12824" max="13056" width="9.140625" style="1142"/>
    <col min="13057" max="13057" width="24.7109375" style="1142" customWidth="1"/>
    <col min="13058" max="13058" width="4" style="1142" customWidth="1"/>
    <col min="13059" max="13059" width="4.5703125" style="1142" customWidth="1"/>
    <col min="13060" max="13060" width="5.7109375" style="1142" customWidth="1"/>
    <col min="13061" max="13061" width="6.5703125" style="1142" customWidth="1"/>
    <col min="13062" max="13062" width="0.85546875" style="1142" customWidth="1"/>
    <col min="13063" max="13063" width="5.7109375" style="1142" customWidth="1"/>
    <col min="13064" max="13064" width="6.5703125" style="1142" customWidth="1"/>
    <col min="13065" max="13065" width="6.7109375" style="1142" customWidth="1"/>
    <col min="13066" max="13066" width="0.85546875" style="1142" customWidth="1"/>
    <col min="13067" max="13067" width="6" style="1142" customWidth="1"/>
    <col min="13068" max="13068" width="6.5703125" style="1142" customWidth="1"/>
    <col min="13069" max="13069" width="6.7109375" style="1142" customWidth="1"/>
    <col min="13070" max="13070" width="0.85546875" style="1142" customWidth="1"/>
    <col min="13071" max="13071" width="4.42578125" style="1142" customWidth="1"/>
    <col min="13072" max="13072" width="5.7109375" style="1142" customWidth="1"/>
    <col min="13073" max="13073" width="6" style="1142" customWidth="1"/>
    <col min="13074" max="13074" width="1.140625" style="1142" customWidth="1"/>
    <col min="13075" max="13075" width="7" style="1142" customWidth="1"/>
    <col min="13076" max="13077" width="6.7109375" style="1142" customWidth="1"/>
    <col min="13078" max="13078" width="2.140625" style="1142" customWidth="1"/>
    <col min="13079" max="13079" width="2.7109375" style="1142" customWidth="1"/>
    <col min="13080" max="13312" width="9.140625" style="1142"/>
    <col min="13313" max="13313" width="24.7109375" style="1142" customWidth="1"/>
    <col min="13314" max="13314" width="4" style="1142" customWidth="1"/>
    <col min="13315" max="13315" width="4.5703125" style="1142" customWidth="1"/>
    <col min="13316" max="13316" width="5.7109375" style="1142" customWidth="1"/>
    <col min="13317" max="13317" width="6.5703125" style="1142" customWidth="1"/>
    <col min="13318" max="13318" width="0.85546875" style="1142" customWidth="1"/>
    <col min="13319" max="13319" width="5.7109375" style="1142" customWidth="1"/>
    <col min="13320" max="13320" width="6.5703125" style="1142" customWidth="1"/>
    <col min="13321" max="13321" width="6.7109375" style="1142" customWidth="1"/>
    <col min="13322" max="13322" width="0.85546875" style="1142" customWidth="1"/>
    <col min="13323" max="13323" width="6" style="1142" customWidth="1"/>
    <col min="13324" max="13324" width="6.5703125" style="1142" customWidth="1"/>
    <col min="13325" max="13325" width="6.7109375" style="1142" customWidth="1"/>
    <col min="13326" max="13326" width="0.85546875" style="1142" customWidth="1"/>
    <col min="13327" max="13327" width="4.42578125" style="1142" customWidth="1"/>
    <col min="13328" max="13328" width="5.7109375" style="1142" customWidth="1"/>
    <col min="13329" max="13329" width="6" style="1142" customWidth="1"/>
    <col min="13330" max="13330" width="1.140625" style="1142" customWidth="1"/>
    <col min="13331" max="13331" width="7" style="1142" customWidth="1"/>
    <col min="13332" max="13333" width="6.7109375" style="1142" customWidth="1"/>
    <col min="13334" max="13334" width="2.140625" style="1142" customWidth="1"/>
    <col min="13335" max="13335" width="2.7109375" style="1142" customWidth="1"/>
    <col min="13336" max="13568" width="9.140625" style="1142"/>
    <col min="13569" max="13569" width="24.7109375" style="1142" customWidth="1"/>
    <col min="13570" max="13570" width="4" style="1142" customWidth="1"/>
    <col min="13571" max="13571" width="4.5703125" style="1142" customWidth="1"/>
    <col min="13572" max="13572" width="5.7109375" style="1142" customWidth="1"/>
    <col min="13573" max="13573" width="6.5703125" style="1142" customWidth="1"/>
    <col min="13574" max="13574" width="0.85546875" style="1142" customWidth="1"/>
    <col min="13575" max="13575" width="5.7109375" style="1142" customWidth="1"/>
    <col min="13576" max="13576" width="6.5703125" style="1142" customWidth="1"/>
    <col min="13577" max="13577" width="6.7109375" style="1142" customWidth="1"/>
    <col min="13578" max="13578" width="0.85546875" style="1142" customWidth="1"/>
    <col min="13579" max="13579" width="6" style="1142" customWidth="1"/>
    <col min="13580" max="13580" width="6.5703125" style="1142" customWidth="1"/>
    <col min="13581" max="13581" width="6.7109375" style="1142" customWidth="1"/>
    <col min="13582" max="13582" width="0.85546875" style="1142" customWidth="1"/>
    <col min="13583" max="13583" width="4.42578125" style="1142" customWidth="1"/>
    <col min="13584" max="13584" width="5.7109375" style="1142" customWidth="1"/>
    <col min="13585" max="13585" width="6" style="1142" customWidth="1"/>
    <col min="13586" max="13586" width="1.140625" style="1142" customWidth="1"/>
    <col min="13587" max="13587" width="7" style="1142" customWidth="1"/>
    <col min="13588" max="13589" width="6.7109375" style="1142" customWidth="1"/>
    <col min="13590" max="13590" width="2.140625" style="1142" customWidth="1"/>
    <col min="13591" max="13591" width="2.7109375" style="1142" customWidth="1"/>
    <col min="13592" max="13824" width="9.140625" style="1142"/>
    <col min="13825" max="13825" width="24.7109375" style="1142" customWidth="1"/>
    <col min="13826" max="13826" width="4" style="1142" customWidth="1"/>
    <col min="13827" max="13827" width="4.5703125" style="1142" customWidth="1"/>
    <col min="13828" max="13828" width="5.7109375" style="1142" customWidth="1"/>
    <col min="13829" max="13829" width="6.5703125" style="1142" customWidth="1"/>
    <col min="13830" max="13830" width="0.85546875" style="1142" customWidth="1"/>
    <col min="13831" max="13831" width="5.7109375" style="1142" customWidth="1"/>
    <col min="13832" max="13832" width="6.5703125" style="1142" customWidth="1"/>
    <col min="13833" max="13833" width="6.7109375" style="1142" customWidth="1"/>
    <col min="13834" max="13834" width="0.85546875" style="1142" customWidth="1"/>
    <col min="13835" max="13835" width="6" style="1142" customWidth="1"/>
    <col min="13836" max="13836" width="6.5703125" style="1142" customWidth="1"/>
    <col min="13837" max="13837" width="6.7109375" style="1142" customWidth="1"/>
    <col min="13838" max="13838" width="0.85546875" style="1142" customWidth="1"/>
    <col min="13839" max="13839" width="4.42578125" style="1142" customWidth="1"/>
    <col min="13840" max="13840" width="5.7109375" style="1142" customWidth="1"/>
    <col min="13841" max="13841" width="6" style="1142" customWidth="1"/>
    <col min="13842" max="13842" width="1.140625" style="1142" customWidth="1"/>
    <col min="13843" max="13843" width="7" style="1142" customWidth="1"/>
    <col min="13844" max="13845" width="6.7109375" style="1142" customWidth="1"/>
    <col min="13846" max="13846" width="2.140625" style="1142" customWidth="1"/>
    <col min="13847" max="13847" width="2.7109375" style="1142" customWidth="1"/>
    <col min="13848" max="14080" width="9.140625" style="1142"/>
    <col min="14081" max="14081" width="24.7109375" style="1142" customWidth="1"/>
    <col min="14082" max="14082" width="4" style="1142" customWidth="1"/>
    <col min="14083" max="14083" width="4.5703125" style="1142" customWidth="1"/>
    <col min="14084" max="14084" width="5.7109375" style="1142" customWidth="1"/>
    <col min="14085" max="14085" width="6.5703125" style="1142" customWidth="1"/>
    <col min="14086" max="14086" width="0.85546875" style="1142" customWidth="1"/>
    <col min="14087" max="14087" width="5.7109375" style="1142" customWidth="1"/>
    <col min="14088" max="14088" width="6.5703125" style="1142" customWidth="1"/>
    <col min="14089" max="14089" width="6.7109375" style="1142" customWidth="1"/>
    <col min="14090" max="14090" width="0.85546875" style="1142" customWidth="1"/>
    <col min="14091" max="14091" width="6" style="1142" customWidth="1"/>
    <col min="14092" max="14092" width="6.5703125" style="1142" customWidth="1"/>
    <col min="14093" max="14093" width="6.7109375" style="1142" customWidth="1"/>
    <col min="14094" max="14094" width="0.85546875" style="1142" customWidth="1"/>
    <col min="14095" max="14095" width="4.42578125" style="1142" customWidth="1"/>
    <col min="14096" max="14096" width="5.7109375" style="1142" customWidth="1"/>
    <col min="14097" max="14097" width="6" style="1142" customWidth="1"/>
    <col min="14098" max="14098" width="1.140625" style="1142" customWidth="1"/>
    <col min="14099" max="14099" width="7" style="1142" customWidth="1"/>
    <col min="14100" max="14101" width="6.7109375" style="1142" customWidth="1"/>
    <col min="14102" max="14102" width="2.140625" style="1142" customWidth="1"/>
    <col min="14103" max="14103" width="2.7109375" style="1142" customWidth="1"/>
    <col min="14104" max="14336" width="9.140625" style="1142"/>
    <col min="14337" max="14337" width="24.7109375" style="1142" customWidth="1"/>
    <col min="14338" max="14338" width="4" style="1142" customWidth="1"/>
    <col min="14339" max="14339" width="4.5703125" style="1142" customWidth="1"/>
    <col min="14340" max="14340" width="5.7109375" style="1142" customWidth="1"/>
    <col min="14341" max="14341" width="6.5703125" style="1142" customWidth="1"/>
    <col min="14342" max="14342" width="0.85546875" style="1142" customWidth="1"/>
    <col min="14343" max="14343" width="5.7109375" style="1142" customWidth="1"/>
    <col min="14344" max="14344" width="6.5703125" style="1142" customWidth="1"/>
    <col min="14345" max="14345" width="6.7109375" style="1142" customWidth="1"/>
    <col min="14346" max="14346" width="0.85546875" style="1142" customWidth="1"/>
    <col min="14347" max="14347" width="6" style="1142" customWidth="1"/>
    <col min="14348" max="14348" width="6.5703125" style="1142" customWidth="1"/>
    <col min="14349" max="14349" width="6.7109375" style="1142" customWidth="1"/>
    <col min="14350" max="14350" width="0.85546875" style="1142" customWidth="1"/>
    <col min="14351" max="14351" width="4.42578125" style="1142" customWidth="1"/>
    <col min="14352" max="14352" width="5.7109375" style="1142" customWidth="1"/>
    <col min="14353" max="14353" width="6" style="1142" customWidth="1"/>
    <col min="14354" max="14354" width="1.140625" style="1142" customWidth="1"/>
    <col min="14355" max="14355" width="7" style="1142" customWidth="1"/>
    <col min="14356" max="14357" width="6.7109375" style="1142" customWidth="1"/>
    <col min="14358" max="14358" width="2.140625" style="1142" customWidth="1"/>
    <col min="14359" max="14359" width="2.7109375" style="1142" customWidth="1"/>
    <col min="14360" max="14592" width="9.140625" style="1142"/>
    <col min="14593" max="14593" width="24.7109375" style="1142" customWidth="1"/>
    <col min="14594" max="14594" width="4" style="1142" customWidth="1"/>
    <col min="14595" max="14595" width="4.5703125" style="1142" customWidth="1"/>
    <col min="14596" max="14596" width="5.7109375" style="1142" customWidth="1"/>
    <col min="14597" max="14597" width="6.5703125" style="1142" customWidth="1"/>
    <col min="14598" max="14598" width="0.85546875" style="1142" customWidth="1"/>
    <col min="14599" max="14599" width="5.7109375" style="1142" customWidth="1"/>
    <col min="14600" max="14600" width="6.5703125" style="1142" customWidth="1"/>
    <col min="14601" max="14601" width="6.7109375" style="1142" customWidth="1"/>
    <col min="14602" max="14602" width="0.85546875" style="1142" customWidth="1"/>
    <col min="14603" max="14603" width="6" style="1142" customWidth="1"/>
    <col min="14604" max="14604" width="6.5703125" style="1142" customWidth="1"/>
    <col min="14605" max="14605" width="6.7109375" style="1142" customWidth="1"/>
    <col min="14606" max="14606" width="0.85546875" style="1142" customWidth="1"/>
    <col min="14607" max="14607" width="4.42578125" style="1142" customWidth="1"/>
    <col min="14608" max="14608" width="5.7109375" style="1142" customWidth="1"/>
    <col min="14609" max="14609" width="6" style="1142" customWidth="1"/>
    <col min="14610" max="14610" width="1.140625" style="1142" customWidth="1"/>
    <col min="14611" max="14611" width="7" style="1142" customWidth="1"/>
    <col min="14612" max="14613" width="6.7109375" style="1142" customWidth="1"/>
    <col min="14614" max="14614" width="2.140625" style="1142" customWidth="1"/>
    <col min="14615" max="14615" width="2.7109375" style="1142" customWidth="1"/>
    <col min="14616" max="14848" width="9.140625" style="1142"/>
    <col min="14849" max="14849" width="24.7109375" style="1142" customWidth="1"/>
    <col min="14850" max="14850" width="4" style="1142" customWidth="1"/>
    <col min="14851" max="14851" width="4.5703125" style="1142" customWidth="1"/>
    <col min="14852" max="14852" width="5.7109375" style="1142" customWidth="1"/>
    <col min="14853" max="14853" width="6.5703125" style="1142" customWidth="1"/>
    <col min="14854" max="14854" width="0.85546875" style="1142" customWidth="1"/>
    <col min="14855" max="14855" width="5.7109375" style="1142" customWidth="1"/>
    <col min="14856" max="14856" width="6.5703125" style="1142" customWidth="1"/>
    <col min="14857" max="14857" width="6.7109375" style="1142" customWidth="1"/>
    <col min="14858" max="14858" width="0.85546875" style="1142" customWidth="1"/>
    <col min="14859" max="14859" width="6" style="1142" customWidth="1"/>
    <col min="14860" max="14860" width="6.5703125" style="1142" customWidth="1"/>
    <col min="14861" max="14861" width="6.7109375" style="1142" customWidth="1"/>
    <col min="14862" max="14862" width="0.85546875" style="1142" customWidth="1"/>
    <col min="14863" max="14863" width="4.42578125" style="1142" customWidth="1"/>
    <col min="14864" max="14864" width="5.7109375" style="1142" customWidth="1"/>
    <col min="14865" max="14865" width="6" style="1142" customWidth="1"/>
    <col min="14866" max="14866" width="1.140625" style="1142" customWidth="1"/>
    <col min="14867" max="14867" width="7" style="1142" customWidth="1"/>
    <col min="14868" max="14869" width="6.7109375" style="1142" customWidth="1"/>
    <col min="14870" max="14870" width="2.140625" style="1142" customWidth="1"/>
    <col min="14871" max="14871" width="2.7109375" style="1142" customWidth="1"/>
    <col min="14872" max="15104" width="9.140625" style="1142"/>
    <col min="15105" max="15105" width="24.7109375" style="1142" customWidth="1"/>
    <col min="15106" max="15106" width="4" style="1142" customWidth="1"/>
    <col min="15107" max="15107" width="4.5703125" style="1142" customWidth="1"/>
    <col min="15108" max="15108" width="5.7109375" style="1142" customWidth="1"/>
    <col min="15109" max="15109" width="6.5703125" style="1142" customWidth="1"/>
    <col min="15110" max="15110" width="0.85546875" style="1142" customWidth="1"/>
    <col min="15111" max="15111" width="5.7109375" style="1142" customWidth="1"/>
    <col min="15112" max="15112" width="6.5703125" style="1142" customWidth="1"/>
    <col min="15113" max="15113" width="6.7109375" style="1142" customWidth="1"/>
    <col min="15114" max="15114" width="0.85546875" style="1142" customWidth="1"/>
    <col min="15115" max="15115" width="6" style="1142" customWidth="1"/>
    <col min="15116" max="15116" width="6.5703125" style="1142" customWidth="1"/>
    <col min="15117" max="15117" width="6.7109375" style="1142" customWidth="1"/>
    <col min="15118" max="15118" width="0.85546875" style="1142" customWidth="1"/>
    <col min="15119" max="15119" width="4.42578125" style="1142" customWidth="1"/>
    <col min="15120" max="15120" width="5.7109375" style="1142" customWidth="1"/>
    <col min="15121" max="15121" width="6" style="1142" customWidth="1"/>
    <col min="15122" max="15122" width="1.140625" style="1142" customWidth="1"/>
    <col min="15123" max="15123" width="7" style="1142" customWidth="1"/>
    <col min="15124" max="15125" width="6.7109375" style="1142" customWidth="1"/>
    <col min="15126" max="15126" width="2.140625" style="1142" customWidth="1"/>
    <col min="15127" max="15127" width="2.7109375" style="1142" customWidth="1"/>
    <col min="15128" max="15360" width="9.140625" style="1142"/>
    <col min="15361" max="15361" width="24.7109375" style="1142" customWidth="1"/>
    <col min="15362" max="15362" width="4" style="1142" customWidth="1"/>
    <col min="15363" max="15363" width="4.5703125" style="1142" customWidth="1"/>
    <col min="15364" max="15364" width="5.7109375" style="1142" customWidth="1"/>
    <col min="15365" max="15365" width="6.5703125" style="1142" customWidth="1"/>
    <col min="15366" max="15366" width="0.85546875" style="1142" customWidth="1"/>
    <col min="15367" max="15367" width="5.7109375" style="1142" customWidth="1"/>
    <col min="15368" max="15368" width="6.5703125" style="1142" customWidth="1"/>
    <col min="15369" max="15369" width="6.7109375" style="1142" customWidth="1"/>
    <col min="15370" max="15370" width="0.85546875" style="1142" customWidth="1"/>
    <col min="15371" max="15371" width="6" style="1142" customWidth="1"/>
    <col min="15372" max="15372" width="6.5703125" style="1142" customWidth="1"/>
    <col min="15373" max="15373" width="6.7109375" style="1142" customWidth="1"/>
    <col min="15374" max="15374" width="0.85546875" style="1142" customWidth="1"/>
    <col min="15375" max="15375" width="4.42578125" style="1142" customWidth="1"/>
    <col min="15376" max="15376" width="5.7109375" style="1142" customWidth="1"/>
    <col min="15377" max="15377" width="6" style="1142" customWidth="1"/>
    <col min="15378" max="15378" width="1.140625" style="1142" customWidth="1"/>
    <col min="15379" max="15379" width="7" style="1142" customWidth="1"/>
    <col min="15380" max="15381" width="6.7109375" style="1142" customWidth="1"/>
    <col min="15382" max="15382" width="2.140625" style="1142" customWidth="1"/>
    <col min="15383" max="15383" width="2.7109375" style="1142" customWidth="1"/>
    <col min="15384" max="15616" width="9.140625" style="1142"/>
    <col min="15617" max="15617" width="24.7109375" style="1142" customWidth="1"/>
    <col min="15618" max="15618" width="4" style="1142" customWidth="1"/>
    <col min="15619" max="15619" width="4.5703125" style="1142" customWidth="1"/>
    <col min="15620" max="15620" width="5.7109375" style="1142" customWidth="1"/>
    <col min="15621" max="15621" width="6.5703125" style="1142" customWidth="1"/>
    <col min="15622" max="15622" width="0.85546875" style="1142" customWidth="1"/>
    <col min="15623" max="15623" width="5.7109375" style="1142" customWidth="1"/>
    <col min="15624" max="15624" width="6.5703125" style="1142" customWidth="1"/>
    <col min="15625" max="15625" width="6.7109375" style="1142" customWidth="1"/>
    <col min="15626" max="15626" width="0.85546875" style="1142" customWidth="1"/>
    <col min="15627" max="15627" width="6" style="1142" customWidth="1"/>
    <col min="15628" max="15628" width="6.5703125" style="1142" customWidth="1"/>
    <col min="15629" max="15629" width="6.7109375" style="1142" customWidth="1"/>
    <col min="15630" max="15630" width="0.85546875" style="1142" customWidth="1"/>
    <col min="15631" max="15631" width="4.42578125" style="1142" customWidth="1"/>
    <col min="15632" max="15632" width="5.7109375" style="1142" customWidth="1"/>
    <col min="15633" max="15633" width="6" style="1142" customWidth="1"/>
    <col min="15634" max="15634" width="1.140625" style="1142" customWidth="1"/>
    <col min="15635" max="15635" width="7" style="1142" customWidth="1"/>
    <col min="15636" max="15637" width="6.7109375" style="1142" customWidth="1"/>
    <col min="15638" max="15638" width="2.140625" style="1142" customWidth="1"/>
    <col min="15639" max="15639" width="2.7109375" style="1142" customWidth="1"/>
    <col min="15640" max="15872" width="9.140625" style="1142"/>
    <col min="15873" max="15873" width="24.7109375" style="1142" customWidth="1"/>
    <col min="15874" max="15874" width="4" style="1142" customWidth="1"/>
    <col min="15875" max="15875" width="4.5703125" style="1142" customWidth="1"/>
    <col min="15876" max="15876" width="5.7109375" style="1142" customWidth="1"/>
    <col min="15877" max="15877" width="6.5703125" style="1142" customWidth="1"/>
    <col min="15878" max="15878" width="0.85546875" style="1142" customWidth="1"/>
    <col min="15879" max="15879" width="5.7109375" style="1142" customWidth="1"/>
    <col min="15880" max="15880" width="6.5703125" style="1142" customWidth="1"/>
    <col min="15881" max="15881" width="6.7109375" style="1142" customWidth="1"/>
    <col min="15882" max="15882" width="0.85546875" style="1142" customWidth="1"/>
    <col min="15883" max="15883" width="6" style="1142" customWidth="1"/>
    <col min="15884" max="15884" width="6.5703125" style="1142" customWidth="1"/>
    <col min="15885" max="15885" width="6.7109375" style="1142" customWidth="1"/>
    <col min="15886" max="15886" width="0.85546875" style="1142" customWidth="1"/>
    <col min="15887" max="15887" width="4.42578125" style="1142" customWidth="1"/>
    <col min="15888" max="15888" width="5.7109375" style="1142" customWidth="1"/>
    <col min="15889" max="15889" width="6" style="1142" customWidth="1"/>
    <col min="15890" max="15890" width="1.140625" style="1142" customWidth="1"/>
    <col min="15891" max="15891" width="7" style="1142" customWidth="1"/>
    <col min="15892" max="15893" width="6.7109375" style="1142" customWidth="1"/>
    <col min="15894" max="15894" width="2.140625" style="1142" customWidth="1"/>
    <col min="15895" max="15895" width="2.7109375" style="1142" customWidth="1"/>
    <col min="15896" max="16128" width="9.140625" style="1142"/>
    <col min="16129" max="16129" width="24.7109375" style="1142" customWidth="1"/>
    <col min="16130" max="16130" width="4" style="1142" customWidth="1"/>
    <col min="16131" max="16131" width="4.5703125" style="1142" customWidth="1"/>
    <col min="16132" max="16132" width="5.7109375" style="1142" customWidth="1"/>
    <col min="16133" max="16133" width="6.5703125" style="1142" customWidth="1"/>
    <col min="16134" max="16134" width="0.85546875" style="1142" customWidth="1"/>
    <col min="16135" max="16135" width="5.7109375" style="1142" customWidth="1"/>
    <col min="16136" max="16136" width="6.5703125" style="1142" customWidth="1"/>
    <col min="16137" max="16137" width="6.7109375" style="1142" customWidth="1"/>
    <col min="16138" max="16138" width="0.85546875" style="1142" customWidth="1"/>
    <col min="16139" max="16139" width="6" style="1142" customWidth="1"/>
    <col min="16140" max="16140" width="6.5703125" style="1142" customWidth="1"/>
    <col min="16141" max="16141" width="6.7109375" style="1142" customWidth="1"/>
    <col min="16142" max="16142" width="0.85546875" style="1142" customWidth="1"/>
    <col min="16143" max="16143" width="4.42578125" style="1142" customWidth="1"/>
    <col min="16144" max="16144" width="5.7109375" style="1142" customWidth="1"/>
    <col min="16145" max="16145" width="6" style="1142" customWidth="1"/>
    <col min="16146" max="16146" width="1.140625" style="1142" customWidth="1"/>
    <col min="16147" max="16147" width="7" style="1142" customWidth="1"/>
    <col min="16148" max="16149" width="6.7109375" style="1142" customWidth="1"/>
    <col min="16150" max="16150" width="2.140625" style="1142" customWidth="1"/>
    <col min="16151" max="16151" width="2.7109375" style="1142" customWidth="1"/>
    <col min="16152" max="16384" width="9.140625" style="1142"/>
  </cols>
  <sheetData>
    <row r="1" spans="1:22" s="1160" customFormat="1" ht="25.9" customHeight="1" thickBot="1">
      <c r="A1" s="1158" t="s">
        <v>822</v>
      </c>
      <c r="B1" s="1159"/>
      <c r="C1" s="1158"/>
      <c r="D1" s="1158"/>
      <c r="E1" s="1158"/>
      <c r="F1" s="1158"/>
      <c r="G1" s="1158"/>
      <c r="H1" s="1158"/>
      <c r="I1" s="1158"/>
      <c r="J1" s="1158"/>
      <c r="K1" s="1158"/>
      <c r="L1" s="1158"/>
      <c r="M1" s="1158"/>
      <c r="N1" s="1158"/>
      <c r="O1" s="1158"/>
      <c r="P1" s="1158"/>
      <c r="Q1" s="1158"/>
      <c r="R1" s="1158"/>
      <c r="S1" s="1158"/>
      <c r="T1" s="1158"/>
      <c r="U1" s="1158"/>
    </row>
    <row r="2" spans="1:22" s="1139" customFormat="1" ht="16.149999999999999" customHeight="1">
      <c r="A2" s="1161" t="s">
        <v>803</v>
      </c>
      <c r="B2" s="1162"/>
      <c r="C2" s="1163"/>
      <c r="D2" s="1163"/>
      <c r="E2" s="1163"/>
      <c r="F2" s="1163"/>
      <c r="G2" s="1163"/>
      <c r="H2" s="1163"/>
      <c r="I2" s="1163"/>
      <c r="J2" s="1163"/>
      <c r="K2" s="1140"/>
      <c r="L2" s="1140"/>
      <c r="M2" s="1140"/>
      <c r="N2" s="1140"/>
      <c r="O2" s="9"/>
      <c r="P2" s="9"/>
      <c r="Q2" s="9"/>
      <c r="R2" s="9"/>
      <c r="S2" s="9"/>
      <c r="T2" s="9"/>
      <c r="U2" s="9"/>
    </row>
    <row r="3" spans="1:22" s="1139" customFormat="1" ht="12.75" customHeight="1">
      <c r="A3" s="1161" t="s">
        <v>1</v>
      </c>
      <c r="B3" s="1164"/>
      <c r="C3" s="1161"/>
      <c r="D3" s="1161"/>
      <c r="E3" s="1161"/>
      <c r="F3" s="1161"/>
      <c r="G3" s="1161"/>
      <c r="H3" s="1161"/>
      <c r="I3" s="1161"/>
      <c r="J3" s="1161"/>
      <c r="K3" s="1161"/>
      <c r="L3" s="1161"/>
      <c r="M3" s="1161"/>
      <c r="N3" s="1161"/>
      <c r="O3" s="1161"/>
      <c r="P3" s="1161"/>
      <c r="Q3" s="1161"/>
      <c r="R3" s="1161"/>
      <c r="S3" s="1161"/>
      <c r="T3" s="1161"/>
      <c r="U3" s="1161"/>
      <c r="V3" s="1161"/>
    </row>
    <row r="4" spans="1:22" ht="13.5" customHeight="1">
      <c r="A4" s="1149"/>
      <c r="B4" s="1165"/>
      <c r="C4" s="1652" t="s">
        <v>771</v>
      </c>
      <c r="D4" s="1652"/>
      <c r="E4" s="1652"/>
      <c r="F4" s="1652"/>
      <c r="G4" s="1652"/>
      <c r="H4" s="1652"/>
      <c r="I4" s="1652"/>
      <c r="J4" s="1652"/>
      <c r="K4" s="1652"/>
      <c r="L4" s="1652"/>
      <c r="M4" s="1652"/>
      <c r="N4" s="1652"/>
      <c r="O4" s="1652"/>
      <c r="P4" s="1652"/>
      <c r="Q4" s="1652"/>
      <c r="R4" s="1652"/>
      <c r="S4" s="1652"/>
      <c r="T4" s="1652"/>
      <c r="U4" s="1652"/>
      <c r="V4" s="1146"/>
    </row>
    <row r="5" spans="1:22" s="1149" customFormat="1" ht="26.45" customHeight="1">
      <c r="B5" s="1165"/>
      <c r="C5" s="1653" t="s">
        <v>823</v>
      </c>
      <c r="D5" s="1653"/>
      <c r="E5" s="1653"/>
      <c r="F5" s="1166"/>
      <c r="G5" s="1654" t="s">
        <v>824</v>
      </c>
      <c r="H5" s="1654"/>
      <c r="I5" s="1654"/>
      <c r="J5" s="1167"/>
      <c r="K5" s="1654" t="s">
        <v>825</v>
      </c>
      <c r="L5" s="1654"/>
      <c r="M5" s="1654"/>
      <c r="N5" s="1166"/>
      <c r="O5" s="1654" t="s">
        <v>826</v>
      </c>
      <c r="P5" s="1654"/>
      <c r="Q5" s="1654"/>
      <c r="R5" s="1166"/>
      <c r="S5" s="1655" t="s">
        <v>18</v>
      </c>
      <c r="T5" s="1655"/>
      <c r="U5" s="1655"/>
      <c r="V5" s="1168"/>
    </row>
    <row r="6" spans="1:22" s="1169" customFormat="1" ht="9.6" customHeight="1">
      <c r="B6" s="1170"/>
      <c r="C6" s="1652"/>
      <c r="D6" s="1652"/>
      <c r="E6" s="1652"/>
      <c r="F6" s="1166"/>
      <c r="G6" s="1656" t="s">
        <v>21</v>
      </c>
      <c r="H6" s="1657"/>
      <c r="I6" s="1657"/>
      <c r="J6" s="1167"/>
      <c r="K6" s="1656" t="s">
        <v>21</v>
      </c>
      <c r="L6" s="1657"/>
      <c r="M6" s="1657"/>
      <c r="N6" s="1166"/>
      <c r="O6" s="1656" t="s">
        <v>775</v>
      </c>
      <c r="P6" s="1657"/>
      <c r="Q6" s="1657"/>
      <c r="R6" s="1166"/>
      <c r="S6" s="1641"/>
      <c r="T6" s="1641"/>
      <c r="U6" s="1641"/>
      <c r="V6" s="1146"/>
    </row>
    <row r="7" spans="1:22" s="1169" customFormat="1" ht="19.899999999999999" customHeight="1">
      <c r="A7" s="1171"/>
      <c r="B7" s="1172"/>
      <c r="C7" s="1173" t="s">
        <v>125</v>
      </c>
      <c r="D7" s="1173" t="s">
        <v>131</v>
      </c>
      <c r="E7" s="1174" t="s">
        <v>132</v>
      </c>
      <c r="F7" s="1173"/>
      <c r="G7" s="1173" t="s">
        <v>125</v>
      </c>
      <c r="H7" s="1173" t="s">
        <v>131</v>
      </c>
      <c r="I7" s="1174" t="s">
        <v>132</v>
      </c>
      <c r="J7" s="1173"/>
      <c r="K7" s="1173" t="s">
        <v>125</v>
      </c>
      <c r="L7" s="1173" t="s">
        <v>131</v>
      </c>
      <c r="M7" s="1174" t="s">
        <v>132</v>
      </c>
      <c r="N7" s="1173"/>
      <c r="O7" s="1173" t="s">
        <v>125</v>
      </c>
      <c r="P7" s="1175" t="s">
        <v>131</v>
      </c>
      <c r="Q7" s="1176" t="s">
        <v>132</v>
      </c>
      <c r="R7" s="1175"/>
      <c r="S7" s="1175" t="s">
        <v>125</v>
      </c>
      <c r="T7" s="1175" t="s">
        <v>131</v>
      </c>
      <c r="U7" s="1176" t="s">
        <v>132</v>
      </c>
      <c r="V7" s="1146"/>
    </row>
    <row r="8" spans="1:22">
      <c r="A8" s="1149"/>
      <c r="B8" s="1165" t="s">
        <v>50</v>
      </c>
      <c r="C8" s="1156"/>
      <c r="D8" s="1156"/>
      <c r="E8" s="1156"/>
      <c r="F8" s="1156"/>
      <c r="G8" s="1156"/>
      <c r="H8" s="1156"/>
      <c r="I8" s="1156"/>
      <c r="J8" s="1156"/>
      <c r="K8" s="1156"/>
      <c r="L8" s="1156"/>
      <c r="M8" s="1156"/>
      <c r="N8" s="1156"/>
      <c r="O8" s="1156"/>
      <c r="P8" s="1149"/>
      <c r="Q8" s="1149"/>
      <c r="R8" s="1149"/>
      <c r="V8" s="1146"/>
    </row>
    <row r="9" spans="1:22" ht="13.5" customHeight="1">
      <c r="A9" s="1177" t="s">
        <v>827</v>
      </c>
      <c r="C9" s="1178"/>
      <c r="D9" s="1178"/>
      <c r="E9" s="1178"/>
      <c r="F9" s="1178"/>
      <c r="G9" s="1178"/>
      <c r="H9" s="1178"/>
      <c r="I9" s="1178"/>
      <c r="J9" s="1178"/>
      <c r="K9" s="1178"/>
      <c r="L9" s="1178"/>
      <c r="M9" s="1178"/>
      <c r="N9" s="1178"/>
      <c r="O9" s="1178"/>
      <c r="P9" s="1178"/>
      <c r="Q9" s="1178"/>
      <c r="R9" s="1178"/>
      <c r="V9" s="1146"/>
    </row>
    <row r="10" spans="1:22" ht="13.5" customHeight="1">
      <c r="A10" s="1146" t="s">
        <v>828</v>
      </c>
      <c r="B10" s="1170">
        <v>5</v>
      </c>
      <c r="C10" s="1179">
        <v>0</v>
      </c>
      <c r="D10" s="1179">
        <v>0</v>
      </c>
      <c r="E10" s="1179">
        <v>0</v>
      </c>
      <c r="F10" s="1179"/>
      <c r="G10" s="1179">
        <v>140</v>
      </c>
      <c r="H10" s="1179">
        <v>550</v>
      </c>
      <c r="I10" s="1179">
        <v>680</v>
      </c>
      <c r="J10" s="1179"/>
      <c r="K10" s="1179">
        <v>160</v>
      </c>
      <c r="L10" s="1179">
        <v>620</v>
      </c>
      <c r="M10" s="1179">
        <v>780</v>
      </c>
      <c r="N10" s="1179"/>
      <c r="O10" s="1179">
        <v>10</v>
      </c>
      <c r="P10" s="1179">
        <v>20</v>
      </c>
      <c r="Q10" s="1179">
        <v>40</v>
      </c>
      <c r="R10" s="1179"/>
      <c r="S10" s="1179">
        <v>310</v>
      </c>
      <c r="T10" s="1179">
        <v>1190</v>
      </c>
      <c r="U10" s="1179">
        <v>1500</v>
      </c>
      <c r="V10" s="1180"/>
    </row>
    <row r="11" spans="1:22" ht="13.5" customHeight="1">
      <c r="A11" s="1146" t="s">
        <v>829</v>
      </c>
      <c r="B11" s="1170">
        <v>6</v>
      </c>
      <c r="C11" s="1179">
        <v>0</v>
      </c>
      <c r="D11" s="1179">
        <v>20</v>
      </c>
      <c r="E11" s="1179">
        <v>20</v>
      </c>
      <c r="F11" s="1179"/>
      <c r="G11" s="1179">
        <v>210</v>
      </c>
      <c r="H11" s="1179">
        <v>1630</v>
      </c>
      <c r="I11" s="1179">
        <v>1840</v>
      </c>
      <c r="J11" s="1179"/>
      <c r="K11" s="1179">
        <v>240</v>
      </c>
      <c r="L11" s="1179">
        <v>2360</v>
      </c>
      <c r="M11" s="1179">
        <v>2600</v>
      </c>
      <c r="N11" s="1179"/>
      <c r="O11" s="1179">
        <v>10</v>
      </c>
      <c r="P11" s="1179">
        <v>120</v>
      </c>
      <c r="Q11" s="1179">
        <v>130</v>
      </c>
      <c r="R11" s="1179"/>
      <c r="S11" s="1179">
        <v>470</v>
      </c>
      <c r="T11" s="1179">
        <v>4120</v>
      </c>
      <c r="U11" s="1179">
        <v>4590</v>
      </c>
      <c r="V11" s="1180"/>
    </row>
    <row r="12" spans="1:22" ht="13.5" customHeight="1">
      <c r="A12" s="1146" t="s">
        <v>830</v>
      </c>
      <c r="B12" s="1170"/>
      <c r="C12" s="1179">
        <v>0</v>
      </c>
      <c r="D12" s="1179">
        <v>0</v>
      </c>
      <c r="E12" s="1179">
        <v>0</v>
      </c>
      <c r="F12" s="1179"/>
      <c r="G12" s="1179">
        <v>10</v>
      </c>
      <c r="H12" s="1179">
        <v>20</v>
      </c>
      <c r="I12" s="1179">
        <v>20</v>
      </c>
      <c r="J12" s="1179"/>
      <c r="K12" s="1179">
        <v>0</v>
      </c>
      <c r="L12" s="1179">
        <v>30</v>
      </c>
      <c r="M12" s="1179">
        <v>40</v>
      </c>
      <c r="N12" s="1179"/>
      <c r="O12" s="1179">
        <v>0</v>
      </c>
      <c r="P12" s="1179">
        <v>0</v>
      </c>
      <c r="Q12" s="1179">
        <v>0</v>
      </c>
      <c r="R12" s="1179"/>
      <c r="S12" s="1179">
        <v>10</v>
      </c>
      <c r="T12" s="1179">
        <v>50</v>
      </c>
      <c r="U12" s="1179">
        <v>60</v>
      </c>
      <c r="V12" s="1180"/>
    </row>
    <row r="13" spans="1:22" ht="13.5" customHeight="1">
      <c r="A13" s="1181" t="s">
        <v>831</v>
      </c>
      <c r="B13" s="1170"/>
      <c r="C13" s="1179">
        <v>0</v>
      </c>
      <c r="D13" s="1179">
        <v>20</v>
      </c>
      <c r="E13" s="1179">
        <v>20</v>
      </c>
      <c r="F13" s="1179"/>
      <c r="G13" s="1179">
        <v>350</v>
      </c>
      <c r="H13" s="1179">
        <v>2190</v>
      </c>
      <c r="I13" s="1179">
        <v>2540</v>
      </c>
      <c r="J13" s="1179"/>
      <c r="K13" s="1179">
        <v>400</v>
      </c>
      <c r="L13" s="1179">
        <v>3020</v>
      </c>
      <c r="M13" s="1179">
        <v>3420</v>
      </c>
      <c r="N13" s="1179"/>
      <c r="O13" s="1179">
        <v>30</v>
      </c>
      <c r="P13" s="1179">
        <v>140</v>
      </c>
      <c r="Q13" s="1179">
        <v>170</v>
      </c>
      <c r="R13" s="1179"/>
      <c r="S13" s="1179">
        <v>790</v>
      </c>
      <c r="T13" s="1179">
        <v>5370</v>
      </c>
      <c r="U13" s="1179">
        <v>6150</v>
      </c>
      <c r="V13" s="1180"/>
    </row>
    <row r="14" spans="1:22" ht="13.5" customHeight="1">
      <c r="A14" s="1182"/>
      <c r="B14" s="1170"/>
      <c r="C14" s="1183"/>
      <c r="D14" s="1183"/>
      <c r="E14" s="1183"/>
      <c r="F14" s="1183"/>
      <c r="G14" s="1179"/>
      <c r="H14" s="1179"/>
      <c r="I14" s="1179"/>
      <c r="J14" s="1179"/>
      <c r="K14" s="1183"/>
      <c r="L14" s="1183"/>
      <c r="M14" s="1183"/>
      <c r="N14" s="1183"/>
      <c r="O14" s="1183"/>
      <c r="P14" s="1183"/>
      <c r="Q14" s="1183"/>
      <c r="R14" s="1183"/>
      <c r="S14" s="1183"/>
      <c r="T14" s="1183"/>
      <c r="U14" s="1183"/>
      <c r="V14" s="17"/>
    </row>
    <row r="15" spans="1:22" ht="13.5" customHeight="1">
      <c r="A15" s="1177" t="s">
        <v>832</v>
      </c>
      <c r="B15" s="1170"/>
      <c r="C15" s="1179"/>
      <c r="D15" s="1179"/>
      <c r="E15" s="1179"/>
      <c r="F15" s="1179"/>
      <c r="G15" s="1179"/>
      <c r="H15" s="1179"/>
      <c r="I15" s="1179"/>
      <c r="J15" s="1179"/>
      <c r="K15" s="1179"/>
      <c r="L15" s="1179"/>
      <c r="M15" s="1179"/>
      <c r="N15" s="1179"/>
      <c r="O15" s="1179"/>
      <c r="P15" s="1179"/>
      <c r="Q15" s="1179"/>
      <c r="R15" s="1179"/>
      <c r="S15" s="1179"/>
      <c r="T15" s="1179"/>
      <c r="U15" s="1179"/>
      <c r="V15" s="1180"/>
    </row>
    <row r="16" spans="1:22" ht="13.5" customHeight="1">
      <c r="A16" s="1146" t="s">
        <v>828</v>
      </c>
      <c r="B16" s="1170">
        <v>5</v>
      </c>
      <c r="C16" s="1179">
        <v>20</v>
      </c>
      <c r="D16" s="1179">
        <v>20</v>
      </c>
      <c r="E16" s="1179">
        <v>50</v>
      </c>
      <c r="F16" s="1179"/>
      <c r="G16" s="1179">
        <v>280</v>
      </c>
      <c r="H16" s="1179">
        <v>270</v>
      </c>
      <c r="I16" s="1179">
        <v>550</v>
      </c>
      <c r="J16" s="1179"/>
      <c r="K16" s="1179">
        <v>220</v>
      </c>
      <c r="L16" s="1179">
        <v>240</v>
      </c>
      <c r="M16" s="1179">
        <v>460</v>
      </c>
      <c r="N16" s="1179"/>
      <c r="O16" s="1179">
        <v>10</v>
      </c>
      <c r="P16" s="1179">
        <v>10</v>
      </c>
      <c r="Q16" s="1179">
        <v>20</v>
      </c>
      <c r="R16" s="1179"/>
      <c r="S16" s="1179">
        <v>540</v>
      </c>
      <c r="T16" s="1179">
        <v>540</v>
      </c>
      <c r="U16" s="1179">
        <v>1080</v>
      </c>
      <c r="V16" s="1180"/>
    </row>
    <row r="17" spans="1:22" ht="13.5" customHeight="1">
      <c r="A17" s="1146" t="s">
        <v>829</v>
      </c>
      <c r="B17" s="1170">
        <v>6</v>
      </c>
      <c r="C17" s="1179">
        <v>40</v>
      </c>
      <c r="D17" s="1179">
        <v>80</v>
      </c>
      <c r="E17" s="1179">
        <v>120</v>
      </c>
      <c r="F17" s="1179"/>
      <c r="G17" s="1179">
        <v>1180</v>
      </c>
      <c r="H17" s="1179">
        <v>1770</v>
      </c>
      <c r="I17" s="1179">
        <v>2950</v>
      </c>
      <c r="J17" s="1179"/>
      <c r="K17" s="1179">
        <v>1170</v>
      </c>
      <c r="L17" s="1179">
        <v>2520</v>
      </c>
      <c r="M17" s="1179">
        <v>3690</v>
      </c>
      <c r="N17" s="1179"/>
      <c r="O17" s="1179">
        <v>60</v>
      </c>
      <c r="P17" s="1179">
        <v>120</v>
      </c>
      <c r="Q17" s="1179">
        <v>180</v>
      </c>
      <c r="R17" s="1179"/>
      <c r="S17" s="1179">
        <v>2440</v>
      </c>
      <c r="T17" s="1179">
        <v>4490</v>
      </c>
      <c r="U17" s="1179">
        <v>6940</v>
      </c>
      <c r="V17" s="1180"/>
    </row>
    <row r="18" spans="1:22" ht="13.5" customHeight="1">
      <c r="A18" s="1146" t="s">
        <v>830</v>
      </c>
      <c r="B18" s="1170"/>
      <c r="C18" s="1179">
        <v>0</v>
      </c>
      <c r="D18" s="1179">
        <v>0</v>
      </c>
      <c r="E18" s="1179">
        <v>0</v>
      </c>
      <c r="F18" s="1179"/>
      <c r="G18" s="1179">
        <v>20</v>
      </c>
      <c r="H18" s="1179">
        <v>30</v>
      </c>
      <c r="I18" s="1179">
        <v>50</v>
      </c>
      <c r="J18" s="1179"/>
      <c r="K18" s="1179">
        <v>30</v>
      </c>
      <c r="L18" s="1179">
        <v>70</v>
      </c>
      <c r="M18" s="1179">
        <v>100</v>
      </c>
      <c r="N18" s="1179"/>
      <c r="O18" s="1179">
        <v>0</v>
      </c>
      <c r="P18" s="1179">
        <v>0</v>
      </c>
      <c r="Q18" s="1179">
        <v>0</v>
      </c>
      <c r="R18" s="1179"/>
      <c r="S18" s="1179">
        <v>50</v>
      </c>
      <c r="T18" s="1179">
        <v>110</v>
      </c>
      <c r="U18" s="1179">
        <v>160</v>
      </c>
      <c r="V18" s="1180"/>
    </row>
    <row r="19" spans="1:22" ht="13.5" customHeight="1">
      <c r="A19" s="1181" t="s">
        <v>831</v>
      </c>
      <c r="B19" s="1170"/>
      <c r="C19" s="1179">
        <v>70</v>
      </c>
      <c r="D19" s="1179">
        <v>100</v>
      </c>
      <c r="E19" s="1179">
        <v>170</v>
      </c>
      <c r="F19" s="1179"/>
      <c r="G19" s="1179">
        <v>1480</v>
      </c>
      <c r="H19" s="1179">
        <v>2080</v>
      </c>
      <c r="I19" s="1179">
        <v>3560</v>
      </c>
      <c r="J19" s="1179"/>
      <c r="K19" s="1179">
        <v>1420</v>
      </c>
      <c r="L19" s="1179">
        <v>2830</v>
      </c>
      <c r="M19" s="1179">
        <v>4250</v>
      </c>
      <c r="N19" s="1179"/>
      <c r="O19" s="1179">
        <v>70</v>
      </c>
      <c r="P19" s="1179">
        <v>130</v>
      </c>
      <c r="Q19" s="1179">
        <v>200</v>
      </c>
      <c r="R19" s="1179"/>
      <c r="S19" s="1179">
        <v>3040</v>
      </c>
      <c r="T19" s="1179">
        <v>5140</v>
      </c>
      <c r="U19" s="1179">
        <v>8180</v>
      </c>
      <c r="V19" s="1180"/>
    </row>
    <row r="20" spans="1:22" ht="13.5" customHeight="1">
      <c r="A20" s="1182"/>
      <c r="B20" s="1170"/>
      <c r="C20" s="1183"/>
      <c r="D20" s="1183"/>
      <c r="E20" s="1183"/>
      <c r="F20" s="1183"/>
      <c r="G20" s="1183"/>
      <c r="H20" s="1183"/>
      <c r="I20" s="1183"/>
      <c r="J20" s="1183"/>
      <c r="K20" s="1183"/>
      <c r="L20" s="1183"/>
      <c r="M20" s="1183"/>
      <c r="N20" s="1183"/>
      <c r="O20" s="1183"/>
      <c r="P20" s="1183"/>
      <c r="Q20" s="1183"/>
      <c r="R20" s="1183"/>
      <c r="S20" s="1183"/>
      <c r="T20" s="1183"/>
      <c r="U20" s="1183"/>
      <c r="V20" s="17"/>
    </row>
    <row r="21" spans="1:22" ht="13.5" customHeight="1">
      <c r="A21" s="1177" t="s">
        <v>833</v>
      </c>
      <c r="B21" s="1170"/>
      <c r="C21" s="1179"/>
      <c r="D21" s="1179"/>
      <c r="E21" s="1179"/>
      <c r="F21" s="1179"/>
      <c r="G21" s="1179"/>
      <c r="H21" s="1179"/>
      <c r="I21" s="1179"/>
      <c r="J21" s="1179"/>
      <c r="K21" s="1179"/>
      <c r="L21" s="1179"/>
      <c r="M21" s="1179"/>
      <c r="N21" s="1179"/>
      <c r="O21" s="1179"/>
      <c r="P21" s="1179"/>
      <c r="Q21" s="1179"/>
      <c r="R21" s="1179"/>
      <c r="S21" s="1179"/>
      <c r="T21" s="1179"/>
      <c r="U21" s="1179"/>
      <c r="V21" s="1180"/>
    </row>
    <row r="22" spans="1:22" ht="13.5" customHeight="1">
      <c r="A22" s="1146" t="s">
        <v>828</v>
      </c>
      <c r="B22" s="1170">
        <v>5</v>
      </c>
      <c r="C22" s="1179">
        <v>0</v>
      </c>
      <c r="D22" s="1179">
        <v>0</v>
      </c>
      <c r="E22" s="1179">
        <v>0</v>
      </c>
      <c r="F22" s="1179"/>
      <c r="G22" s="1179">
        <v>40</v>
      </c>
      <c r="H22" s="1179">
        <v>70</v>
      </c>
      <c r="I22" s="1179">
        <v>110</v>
      </c>
      <c r="J22" s="1179"/>
      <c r="K22" s="1179">
        <v>40</v>
      </c>
      <c r="L22" s="1179">
        <v>80</v>
      </c>
      <c r="M22" s="1179">
        <v>120</v>
      </c>
      <c r="N22" s="1179"/>
      <c r="O22" s="1179">
        <v>0</v>
      </c>
      <c r="P22" s="1179">
        <v>10</v>
      </c>
      <c r="Q22" s="1179">
        <v>10</v>
      </c>
      <c r="R22" s="1179"/>
      <c r="S22" s="1179">
        <v>90</v>
      </c>
      <c r="T22" s="1179">
        <v>160</v>
      </c>
      <c r="U22" s="1179">
        <v>240</v>
      </c>
      <c r="V22" s="1180"/>
    </row>
    <row r="23" spans="1:22" ht="13.5" customHeight="1">
      <c r="A23" s="1146" t="s">
        <v>829</v>
      </c>
      <c r="B23" s="1170">
        <v>6</v>
      </c>
      <c r="C23" s="1179">
        <v>0</v>
      </c>
      <c r="D23" s="1179">
        <v>0</v>
      </c>
      <c r="E23" s="1179">
        <v>0</v>
      </c>
      <c r="F23" s="1179"/>
      <c r="G23" s="1179">
        <v>100</v>
      </c>
      <c r="H23" s="1179">
        <v>220</v>
      </c>
      <c r="I23" s="1179">
        <v>320</v>
      </c>
      <c r="J23" s="1179"/>
      <c r="K23" s="1179">
        <v>80</v>
      </c>
      <c r="L23" s="1179">
        <v>340</v>
      </c>
      <c r="M23" s="1179">
        <v>420</v>
      </c>
      <c r="N23" s="1179"/>
      <c r="O23" s="1179">
        <v>10</v>
      </c>
      <c r="P23" s="1179">
        <v>20</v>
      </c>
      <c r="Q23" s="1179">
        <v>20</v>
      </c>
      <c r="R23" s="1179"/>
      <c r="S23" s="1179">
        <v>190</v>
      </c>
      <c r="T23" s="1179">
        <v>570</v>
      </c>
      <c r="U23" s="1179">
        <v>770</v>
      </c>
      <c r="V23" s="1180"/>
    </row>
    <row r="24" spans="1:22" ht="13.5" customHeight="1">
      <c r="A24" s="1146" t="s">
        <v>830</v>
      </c>
      <c r="B24" s="1170"/>
      <c r="C24" s="1179">
        <v>0</v>
      </c>
      <c r="D24" s="1179">
        <v>0</v>
      </c>
      <c r="E24" s="1179">
        <v>0</v>
      </c>
      <c r="F24" s="1179"/>
      <c r="G24" s="1179">
        <v>0</v>
      </c>
      <c r="H24" s="1179">
        <v>10</v>
      </c>
      <c r="I24" s="1179">
        <v>10</v>
      </c>
      <c r="J24" s="1179"/>
      <c r="K24" s="1179">
        <v>10</v>
      </c>
      <c r="L24" s="1179">
        <v>10</v>
      </c>
      <c r="M24" s="1179">
        <v>20</v>
      </c>
      <c r="N24" s="1179"/>
      <c r="O24" s="1179">
        <v>0</v>
      </c>
      <c r="P24" s="1179">
        <v>0</v>
      </c>
      <c r="Q24" s="1179">
        <v>0</v>
      </c>
      <c r="R24" s="1179"/>
      <c r="S24" s="1179">
        <v>10</v>
      </c>
      <c r="T24" s="1179">
        <v>20</v>
      </c>
      <c r="U24" s="1179">
        <v>30</v>
      </c>
      <c r="V24" s="1180"/>
    </row>
    <row r="25" spans="1:22" ht="13.5" customHeight="1">
      <c r="A25" s="1181" t="s">
        <v>831</v>
      </c>
      <c r="B25" s="1170"/>
      <c r="C25" s="1179">
        <v>0</v>
      </c>
      <c r="D25" s="1179">
        <v>10</v>
      </c>
      <c r="E25" s="1179">
        <v>10</v>
      </c>
      <c r="F25" s="1179"/>
      <c r="G25" s="1179">
        <v>150</v>
      </c>
      <c r="H25" s="1179">
        <v>300</v>
      </c>
      <c r="I25" s="1179">
        <v>440</v>
      </c>
      <c r="J25" s="1179"/>
      <c r="K25" s="1179">
        <v>130</v>
      </c>
      <c r="L25" s="1179">
        <v>420</v>
      </c>
      <c r="M25" s="1179">
        <v>560</v>
      </c>
      <c r="N25" s="1179"/>
      <c r="O25" s="1179">
        <v>10</v>
      </c>
      <c r="P25" s="1179">
        <v>20</v>
      </c>
      <c r="Q25" s="1179">
        <v>30</v>
      </c>
      <c r="R25" s="1179"/>
      <c r="S25" s="1179">
        <v>290</v>
      </c>
      <c r="T25" s="1179">
        <v>750</v>
      </c>
      <c r="U25" s="1179">
        <v>1040</v>
      </c>
      <c r="V25" s="1180"/>
    </row>
    <row r="26" spans="1:22" ht="13.5" customHeight="1">
      <c r="A26" s="1182"/>
      <c r="B26" s="1170"/>
      <c r="C26" s="1183"/>
      <c r="D26" s="1183"/>
      <c r="E26" s="1183"/>
      <c r="F26" s="1183"/>
      <c r="G26" s="1183"/>
      <c r="H26" s="1183"/>
      <c r="I26" s="1183"/>
      <c r="J26" s="1183"/>
      <c r="K26" s="1183"/>
      <c r="L26" s="1183"/>
      <c r="M26" s="1183"/>
      <c r="N26" s="1183"/>
      <c r="O26" s="1183"/>
      <c r="P26" s="1183"/>
      <c r="Q26" s="1183"/>
      <c r="R26" s="1183"/>
      <c r="S26" s="1183"/>
      <c r="T26" s="1183"/>
      <c r="U26" s="1183"/>
      <c r="V26" s="17"/>
    </row>
    <row r="27" spans="1:22" ht="13.5" customHeight="1">
      <c r="A27" s="1184" t="s">
        <v>834</v>
      </c>
      <c r="B27" s="1170">
        <v>7</v>
      </c>
      <c r="C27" s="1179"/>
      <c r="D27" s="1179"/>
      <c r="E27" s="1179"/>
      <c r="F27" s="1179"/>
      <c r="G27" s="1179"/>
      <c r="H27" s="1179"/>
      <c r="I27" s="1179"/>
      <c r="J27" s="1179"/>
      <c r="K27" s="1179"/>
      <c r="L27" s="1179"/>
      <c r="M27" s="1179"/>
      <c r="N27" s="1179"/>
      <c r="O27" s="1179"/>
      <c r="P27" s="1179"/>
      <c r="Q27" s="1179"/>
      <c r="R27" s="1179"/>
      <c r="S27" s="1179"/>
      <c r="T27" s="1179"/>
      <c r="U27" s="1179"/>
      <c r="V27" s="1180"/>
    </row>
    <row r="28" spans="1:22" ht="13.5" customHeight="1">
      <c r="A28" s="1146" t="s">
        <v>828</v>
      </c>
      <c r="B28" s="1170">
        <v>5</v>
      </c>
      <c r="C28" s="1179">
        <v>0</v>
      </c>
      <c r="D28" s="1179">
        <v>0</v>
      </c>
      <c r="E28" s="1179">
        <v>0</v>
      </c>
      <c r="F28" s="1179"/>
      <c r="G28" s="1179">
        <v>10</v>
      </c>
      <c r="H28" s="1179">
        <v>10</v>
      </c>
      <c r="I28" s="1179">
        <v>20</v>
      </c>
      <c r="J28" s="1179"/>
      <c r="K28" s="1179">
        <v>10</v>
      </c>
      <c r="L28" s="1179">
        <v>10</v>
      </c>
      <c r="M28" s="1179">
        <v>10</v>
      </c>
      <c r="N28" s="1179"/>
      <c r="O28" s="1179">
        <v>0</v>
      </c>
      <c r="P28" s="1179">
        <v>0</v>
      </c>
      <c r="Q28" s="1179">
        <v>0</v>
      </c>
      <c r="R28" s="1179"/>
      <c r="S28" s="1179">
        <v>20</v>
      </c>
      <c r="T28" s="1179">
        <v>20</v>
      </c>
      <c r="U28" s="1179">
        <v>40</v>
      </c>
      <c r="V28" s="1180"/>
    </row>
    <row r="29" spans="1:22" ht="13.5" customHeight="1">
      <c r="A29" s="1146" t="s">
        <v>829</v>
      </c>
      <c r="B29" s="1170">
        <v>6</v>
      </c>
      <c r="C29" s="1179">
        <v>0</v>
      </c>
      <c r="D29" s="1179">
        <v>0</v>
      </c>
      <c r="E29" s="1179">
        <v>0</v>
      </c>
      <c r="F29" s="1179"/>
      <c r="G29" s="1179">
        <v>90</v>
      </c>
      <c r="H29" s="1179">
        <v>90</v>
      </c>
      <c r="I29" s="1179">
        <v>180</v>
      </c>
      <c r="J29" s="1179"/>
      <c r="K29" s="1179">
        <v>60</v>
      </c>
      <c r="L29" s="1179">
        <v>90</v>
      </c>
      <c r="M29" s="1179">
        <v>150</v>
      </c>
      <c r="N29" s="1179"/>
      <c r="O29" s="1179">
        <v>10</v>
      </c>
      <c r="P29" s="1179">
        <v>10</v>
      </c>
      <c r="Q29" s="1179">
        <v>10</v>
      </c>
      <c r="R29" s="1179"/>
      <c r="S29" s="1179">
        <v>160</v>
      </c>
      <c r="T29" s="1179">
        <v>190</v>
      </c>
      <c r="U29" s="1179">
        <v>340</v>
      </c>
      <c r="V29" s="1180"/>
    </row>
    <row r="30" spans="1:22" ht="13.5" customHeight="1">
      <c r="A30" s="1146" t="s">
        <v>830</v>
      </c>
      <c r="B30" s="1170"/>
      <c r="C30" s="1179">
        <v>0</v>
      </c>
      <c r="D30" s="1179">
        <v>0</v>
      </c>
      <c r="E30" s="1179">
        <v>0</v>
      </c>
      <c r="F30" s="1179"/>
      <c r="G30" s="1179">
        <v>0</v>
      </c>
      <c r="H30" s="1179">
        <v>0</v>
      </c>
      <c r="I30" s="1179">
        <v>10</v>
      </c>
      <c r="J30" s="1179"/>
      <c r="K30" s="1179">
        <v>0</v>
      </c>
      <c r="L30" s="1179">
        <v>0</v>
      </c>
      <c r="M30" s="1179">
        <v>0</v>
      </c>
      <c r="N30" s="1179"/>
      <c r="O30" s="1179">
        <v>0</v>
      </c>
      <c r="P30" s="1179">
        <v>0</v>
      </c>
      <c r="Q30" s="1179">
        <v>0</v>
      </c>
      <c r="R30" s="1179"/>
      <c r="S30" s="1179">
        <v>0</v>
      </c>
      <c r="T30" s="1179">
        <v>10</v>
      </c>
      <c r="U30" s="1179">
        <v>10</v>
      </c>
      <c r="V30" s="1180"/>
    </row>
    <row r="31" spans="1:22" ht="13.5" customHeight="1">
      <c r="A31" s="1181" t="s">
        <v>831</v>
      </c>
      <c r="B31" s="1170"/>
      <c r="C31" s="1179">
        <v>0</v>
      </c>
      <c r="D31" s="1179">
        <v>0</v>
      </c>
      <c r="E31" s="1179">
        <v>0</v>
      </c>
      <c r="F31" s="1179"/>
      <c r="G31" s="1179">
        <v>100</v>
      </c>
      <c r="H31" s="1179">
        <v>100</v>
      </c>
      <c r="I31" s="1179">
        <v>200</v>
      </c>
      <c r="J31" s="1179"/>
      <c r="K31" s="1179">
        <v>70</v>
      </c>
      <c r="L31" s="1179">
        <v>90</v>
      </c>
      <c r="M31" s="1179">
        <v>160</v>
      </c>
      <c r="N31" s="1179"/>
      <c r="O31" s="1179">
        <v>10</v>
      </c>
      <c r="P31" s="1179">
        <v>10</v>
      </c>
      <c r="Q31" s="1179">
        <v>20</v>
      </c>
      <c r="R31" s="1179"/>
      <c r="S31" s="1179">
        <v>180</v>
      </c>
      <c r="T31" s="1179">
        <v>210</v>
      </c>
      <c r="U31" s="1179">
        <v>390</v>
      </c>
      <c r="V31" s="1180"/>
    </row>
    <row r="32" spans="1:22" ht="13.5" customHeight="1">
      <c r="A32" s="1182"/>
      <c r="B32" s="1170"/>
      <c r="C32" s="1183"/>
      <c r="D32" s="1183"/>
      <c r="E32" s="1183"/>
      <c r="F32" s="1183"/>
      <c r="G32" s="1183"/>
      <c r="H32" s="1183"/>
      <c r="I32" s="1183"/>
      <c r="J32" s="1183"/>
      <c r="K32" s="1179"/>
      <c r="L32" s="1183"/>
      <c r="M32" s="1183"/>
      <c r="N32" s="1183"/>
      <c r="O32" s="1183"/>
      <c r="P32" s="1183"/>
      <c r="Q32" s="1183"/>
      <c r="R32" s="1183"/>
      <c r="S32" s="1183"/>
      <c r="T32" s="1183"/>
      <c r="U32" s="1183"/>
      <c r="V32" s="17"/>
    </row>
    <row r="33" spans="1:23" ht="13.5" customHeight="1">
      <c r="A33" s="1184" t="s">
        <v>48</v>
      </c>
      <c r="B33" s="1170"/>
      <c r="C33" s="1179"/>
      <c r="D33" s="1179"/>
      <c r="E33" s="1179"/>
      <c r="F33" s="1179"/>
      <c r="G33" s="1179"/>
      <c r="H33" s="1179"/>
      <c r="I33" s="1179"/>
      <c r="J33" s="1179"/>
      <c r="K33" s="1179"/>
      <c r="L33" s="1179"/>
      <c r="M33" s="1179"/>
      <c r="N33" s="1179"/>
      <c r="O33" s="1179"/>
      <c r="P33" s="1179"/>
      <c r="Q33" s="1179"/>
      <c r="R33" s="1179"/>
      <c r="S33" s="1179"/>
      <c r="T33" s="1179"/>
      <c r="U33" s="1179"/>
      <c r="V33" s="1180"/>
    </row>
    <row r="34" spans="1:23" ht="13.5" customHeight="1">
      <c r="A34" s="1146" t="s">
        <v>828</v>
      </c>
      <c r="B34" s="1170">
        <v>5</v>
      </c>
      <c r="C34" s="1179">
        <v>30</v>
      </c>
      <c r="D34" s="1179">
        <v>30</v>
      </c>
      <c r="E34" s="1179">
        <v>50</v>
      </c>
      <c r="F34" s="1179"/>
      <c r="G34" s="1179">
        <v>470</v>
      </c>
      <c r="H34" s="1179">
        <v>900</v>
      </c>
      <c r="I34" s="1179">
        <v>1370</v>
      </c>
      <c r="J34" s="1179"/>
      <c r="K34" s="1179">
        <v>440</v>
      </c>
      <c r="L34" s="1179">
        <v>940</v>
      </c>
      <c r="M34" s="1179">
        <v>1380</v>
      </c>
      <c r="N34" s="1179"/>
      <c r="O34" s="1179">
        <v>30</v>
      </c>
      <c r="P34" s="1179">
        <v>40</v>
      </c>
      <c r="Q34" s="1179">
        <v>70</v>
      </c>
      <c r="R34" s="1179"/>
      <c r="S34" s="1179">
        <v>960</v>
      </c>
      <c r="T34" s="1179">
        <v>1910</v>
      </c>
      <c r="U34" s="1179">
        <v>2870</v>
      </c>
      <c r="V34" s="1180"/>
    </row>
    <row r="35" spans="1:23" ht="13.5" customHeight="1">
      <c r="A35" s="1146" t="s">
        <v>829</v>
      </c>
      <c r="B35" s="1170">
        <v>6</v>
      </c>
      <c r="C35" s="1179">
        <v>50</v>
      </c>
      <c r="D35" s="1179">
        <v>100</v>
      </c>
      <c r="E35" s="1179">
        <v>150</v>
      </c>
      <c r="F35" s="1179"/>
      <c r="G35" s="1179">
        <v>1580</v>
      </c>
      <c r="H35" s="1179">
        <v>3700</v>
      </c>
      <c r="I35" s="1179">
        <v>5280</v>
      </c>
      <c r="J35" s="1179"/>
      <c r="K35" s="1179">
        <v>1550</v>
      </c>
      <c r="L35" s="1179">
        <v>5310</v>
      </c>
      <c r="M35" s="1179">
        <v>6860</v>
      </c>
      <c r="N35" s="1179"/>
      <c r="O35" s="1179">
        <v>80</v>
      </c>
      <c r="P35" s="1179">
        <v>260</v>
      </c>
      <c r="Q35" s="1179">
        <v>340</v>
      </c>
      <c r="R35" s="1179"/>
      <c r="S35" s="1179">
        <v>3260</v>
      </c>
      <c r="T35" s="1179">
        <v>9370</v>
      </c>
      <c r="U35" s="1179">
        <v>12630</v>
      </c>
      <c r="V35" s="1180"/>
    </row>
    <row r="36" spans="1:23" ht="13.5" customHeight="1">
      <c r="A36" s="1146" t="s">
        <v>830</v>
      </c>
      <c r="B36" s="1170"/>
      <c r="C36" s="1179">
        <v>0</v>
      </c>
      <c r="D36" s="1179">
        <v>0</v>
      </c>
      <c r="E36" s="1179">
        <v>0</v>
      </c>
      <c r="F36" s="1179"/>
      <c r="G36" s="1179">
        <v>30</v>
      </c>
      <c r="H36" s="1179">
        <v>60</v>
      </c>
      <c r="I36" s="1179">
        <v>90</v>
      </c>
      <c r="J36" s="1179"/>
      <c r="K36" s="1179">
        <v>40</v>
      </c>
      <c r="L36" s="1179">
        <v>120</v>
      </c>
      <c r="M36" s="1179">
        <v>160</v>
      </c>
      <c r="N36" s="1179"/>
      <c r="O36" s="1179">
        <v>0</v>
      </c>
      <c r="P36" s="1179">
        <v>10</v>
      </c>
      <c r="Q36" s="1179">
        <v>10</v>
      </c>
      <c r="R36" s="1179"/>
      <c r="S36" s="1179">
        <v>70</v>
      </c>
      <c r="T36" s="1179">
        <v>180</v>
      </c>
      <c r="U36" s="1179">
        <v>260</v>
      </c>
      <c r="V36" s="1180"/>
    </row>
    <row r="37" spans="1:23" ht="13.5" customHeight="1">
      <c r="A37" s="1181" t="s">
        <v>831</v>
      </c>
      <c r="B37" s="1170"/>
      <c r="C37" s="1179">
        <v>80</v>
      </c>
      <c r="D37" s="1179">
        <v>130</v>
      </c>
      <c r="E37" s="1179">
        <v>210</v>
      </c>
      <c r="F37" s="1179"/>
      <c r="G37" s="1179">
        <v>2080</v>
      </c>
      <c r="H37" s="1179">
        <v>4660</v>
      </c>
      <c r="I37" s="1179">
        <v>6740</v>
      </c>
      <c r="J37" s="1179"/>
      <c r="K37" s="1179">
        <v>2030</v>
      </c>
      <c r="L37" s="1179">
        <v>6360</v>
      </c>
      <c r="M37" s="1179">
        <v>8390</v>
      </c>
      <c r="N37" s="1179"/>
      <c r="O37" s="1179">
        <v>110</v>
      </c>
      <c r="P37" s="1179">
        <v>310</v>
      </c>
      <c r="Q37" s="1179">
        <v>420</v>
      </c>
      <c r="R37" s="1179"/>
      <c r="S37" s="1179">
        <v>4290</v>
      </c>
      <c r="T37" s="1179">
        <v>11460</v>
      </c>
      <c r="U37" s="1179">
        <v>15750</v>
      </c>
      <c r="V37" s="1180"/>
      <c r="W37" s="1185"/>
    </row>
    <row r="38" spans="1:23" ht="13.5" customHeight="1">
      <c r="A38" s="1182"/>
      <c r="B38" s="1170"/>
      <c r="C38" s="1183"/>
      <c r="D38" s="1183"/>
      <c r="E38" s="1183"/>
      <c r="F38" s="1183"/>
      <c r="G38" s="1183"/>
      <c r="H38" s="1183"/>
      <c r="I38" s="1183"/>
      <c r="J38" s="1183"/>
      <c r="K38" s="1179"/>
      <c r="L38" s="1183"/>
      <c r="M38" s="1183"/>
      <c r="N38" s="1183"/>
      <c r="O38" s="1183"/>
      <c r="P38" s="1183"/>
      <c r="Q38" s="1183"/>
      <c r="R38" s="1183"/>
      <c r="S38" s="1183"/>
      <c r="T38" s="1183"/>
      <c r="U38" s="1183"/>
      <c r="V38" s="17"/>
    </row>
    <row r="39" spans="1:23" ht="13.5" customHeight="1">
      <c r="A39" s="1184" t="s">
        <v>835</v>
      </c>
      <c r="B39" s="1170">
        <v>8</v>
      </c>
      <c r="C39" s="1179"/>
      <c r="D39" s="1179"/>
      <c r="E39" s="1179"/>
      <c r="F39" s="1179"/>
      <c r="G39" s="1179"/>
      <c r="H39" s="1179"/>
      <c r="I39" s="1179"/>
      <c r="J39" s="1179"/>
      <c r="K39" s="1179"/>
      <c r="L39" s="1179"/>
      <c r="M39" s="1179"/>
      <c r="N39" s="1179"/>
      <c r="O39" s="1179"/>
      <c r="P39" s="1179"/>
      <c r="Q39" s="1179"/>
      <c r="R39" s="1179"/>
      <c r="S39" s="1179"/>
      <c r="T39" s="1179"/>
      <c r="U39" s="1179"/>
      <c r="V39" s="1180"/>
    </row>
    <row r="40" spans="1:23" ht="13.5" customHeight="1">
      <c r="A40" s="1146" t="s">
        <v>830</v>
      </c>
      <c r="B40" s="1170"/>
      <c r="C40" s="1179">
        <v>50</v>
      </c>
      <c r="D40" s="1179">
        <v>80</v>
      </c>
      <c r="E40" s="1179">
        <v>130</v>
      </c>
      <c r="F40" s="1179"/>
      <c r="G40" s="1179">
        <v>940</v>
      </c>
      <c r="H40" s="1179">
        <v>1260</v>
      </c>
      <c r="I40" s="1179">
        <v>2200</v>
      </c>
      <c r="J40" s="1179"/>
      <c r="K40" s="1179">
        <v>2090</v>
      </c>
      <c r="L40" s="1179">
        <v>2970</v>
      </c>
      <c r="M40" s="1179">
        <v>5060</v>
      </c>
      <c r="N40" s="1179"/>
      <c r="O40" s="1179">
        <v>60</v>
      </c>
      <c r="P40" s="1179">
        <v>100</v>
      </c>
      <c r="Q40" s="1179">
        <v>150</v>
      </c>
      <c r="R40" s="1179"/>
      <c r="S40" s="1179">
        <v>3140</v>
      </c>
      <c r="T40" s="1179">
        <v>4400</v>
      </c>
      <c r="U40" s="1179">
        <v>7540</v>
      </c>
      <c r="V40" s="1180"/>
    </row>
    <row r="41" spans="1:23" ht="13.5" customHeight="1">
      <c r="A41" s="1182"/>
      <c r="B41" s="1170"/>
      <c r="C41" s="1179"/>
      <c r="D41" s="1183"/>
      <c r="E41" s="1183"/>
      <c r="F41" s="1183"/>
      <c r="G41" s="1183"/>
      <c r="H41" s="1183"/>
      <c r="I41" s="1183"/>
      <c r="J41" s="1183"/>
      <c r="K41" s="1183"/>
      <c r="L41" s="1183"/>
      <c r="M41" s="1183"/>
      <c r="N41" s="1183"/>
      <c r="O41" s="1183"/>
      <c r="P41" s="1183"/>
      <c r="Q41" s="1183"/>
      <c r="R41" s="1183"/>
      <c r="S41" s="1183"/>
      <c r="T41" s="1183"/>
      <c r="U41" s="1183"/>
      <c r="V41" s="17"/>
    </row>
    <row r="42" spans="1:23" ht="13.5" customHeight="1">
      <c r="A42" s="1184" t="s">
        <v>18</v>
      </c>
      <c r="B42" s="1170"/>
      <c r="C42" s="1179"/>
      <c r="D42" s="1179"/>
      <c r="E42" s="1179"/>
      <c r="F42" s="1179"/>
      <c r="G42" s="1179"/>
      <c r="H42" s="1179"/>
      <c r="I42" s="1179"/>
      <c r="J42" s="1179"/>
      <c r="K42" s="1179"/>
      <c r="L42" s="1179"/>
      <c r="M42" s="1179"/>
      <c r="N42" s="1179"/>
      <c r="O42" s="1179"/>
      <c r="P42" s="1179"/>
      <c r="Q42" s="1179"/>
      <c r="R42" s="1179"/>
      <c r="S42" s="1179"/>
      <c r="T42" s="1179"/>
      <c r="U42" s="1179"/>
      <c r="V42" s="1180"/>
    </row>
    <row r="43" spans="1:23" ht="13.5" customHeight="1">
      <c r="A43" s="1146" t="s">
        <v>828</v>
      </c>
      <c r="B43" s="1170">
        <v>5</v>
      </c>
      <c r="C43" s="1179">
        <v>30</v>
      </c>
      <c r="D43" s="1179">
        <v>30</v>
      </c>
      <c r="E43" s="1179">
        <v>60</v>
      </c>
      <c r="F43" s="1179"/>
      <c r="G43" s="1179">
        <v>470</v>
      </c>
      <c r="H43" s="1179">
        <v>910</v>
      </c>
      <c r="I43" s="1179">
        <v>1380</v>
      </c>
      <c r="J43" s="1179"/>
      <c r="K43" s="1179">
        <v>470</v>
      </c>
      <c r="L43" s="1179">
        <v>970</v>
      </c>
      <c r="M43" s="1179">
        <v>1440</v>
      </c>
      <c r="N43" s="1179"/>
      <c r="O43" s="1179">
        <v>30</v>
      </c>
      <c r="P43" s="1179">
        <v>40</v>
      </c>
      <c r="Q43" s="1179">
        <v>70</v>
      </c>
      <c r="R43" s="1179"/>
      <c r="S43" s="1179">
        <v>1000</v>
      </c>
      <c r="T43" s="1179">
        <v>1950</v>
      </c>
      <c r="U43" s="1179">
        <v>2950</v>
      </c>
      <c r="V43" s="1180"/>
    </row>
    <row r="44" spans="1:23" ht="13.5" customHeight="1">
      <c r="A44" s="1146" t="s">
        <v>829</v>
      </c>
      <c r="B44" s="1170">
        <v>6</v>
      </c>
      <c r="C44" s="1179">
        <v>100</v>
      </c>
      <c r="D44" s="1179">
        <v>170</v>
      </c>
      <c r="E44" s="1179">
        <v>270</v>
      </c>
      <c r="F44" s="1179"/>
      <c r="G44" s="1179">
        <v>2510</v>
      </c>
      <c r="H44" s="1179">
        <v>4950</v>
      </c>
      <c r="I44" s="1179">
        <v>7460</v>
      </c>
      <c r="J44" s="1179"/>
      <c r="K44" s="1179">
        <v>3600</v>
      </c>
      <c r="L44" s="1179">
        <v>8240</v>
      </c>
      <c r="M44" s="1179">
        <v>11840</v>
      </c>
      <c r="N44" s="1179"/>
      <c r="O44" s="1179">
        <v>140</v>
      </c>
      <c r="P44" s="1179">
        <v>350</v>
      </c>
      <c r="Q44" s="1179">
        <v>490</v>
      </c>
      <c r="R44" s="1179"/>
      <c r="S44" s="1179">
        <v>6350</v>
      </c>
      <c r="T44" s="1179">
        <v>13710</v>
      </c>
      <c r="U44" s="1179">
        <v>20060</v>
      </c>
      <c r="V44" s="1180"/>
    </row>
    <row r="45" spans="1:23" ht="13.5" customHeight="1">
      <c r="A45" s="1146" t="s">
        <v>830</v>
      </c>
      <c r="C45" s="1179">
        <v>0</v>
      </c>
      <c r="D45" s="1179">
        <v>0</v>
      </c>
      <c r="E45" s="1179">
        <v>0</v>
      </c>
      <c r="F45" s="1179"/>
      <c r="G45" s="1179">
        <v>40</v>
      </c>
      <c r="H45" s="1179">
        <v>60</v>
      </c>
      <c r="I45" s="1179">
        <v>100</v>
      </c>
      <c r="J45" s="1179"/>
      <c r="K45" s="1179">
        <v>50</v>
      </c>
      <c r="L45" s="1179">
        <v>120</v>
      </c>
      <c r="M45" s="1179">
        <v>170</v>
      </c>
      <c r="N45" s="1179"/>
      <c r="O45" s="1179">
        <v>0</v>
      </c>
      <c r="P45" s="1179">
        <v>10</v>
      </c>
      <c r="Q45" s="1179">
        <v>10</v>
      </c>
      <c r="R45" s="1179"/>
      <c r="S45" s="1179">
        <v>80</v>
      </c>
      <c r="T45" s="1179">
        <v>190</v>
      </c>
      <c r="U45" s="1179">
        <v>280</v>
      </c>
      <c r="V45" s="1180"/>
    </row>
    <row r="46" spans="1:23" ht="13.5" customHeight="1">
      <c r="A46" s="1181" t="s">
        <v>831</v>
      </c>
      <c r="C46" s="1179">
        <v>130</v>
      </c>
      <c r="D46" s="1179">
        <v>210</v>
      </c>
      <c r="E46" s="1179">
        <v>340</v>
      </c>
      <c r="F46" s="1179"/>
      <c r="G46" s="1179">
        <v>3020</v>
      </c>
      <c r="H46" s="1179">
        <v>5920</v>
      </c>
      <c r="I46" s="1179">
        <v>8940</v>
      </c>
      <c r="J46" s="1179"/>
      <c r="K46" s="1179">
        <v>4120</v>
      </c>
      <c r="L46" s="1179">
        <v>9330</v>
      </c>
      <c r="M46" s="1179">
        <v>13450</v>
      </c>
      <c r="N46" s="1179"/>
      <c r="O46" s="1179">
        <v>170</v>
      </c>
      <c r="P46" s="1179">
        <v>400</v>
      </c>
      <c r="Q46" s="1179">
        <v>570</v>
      </c>
      <c r="R46" s="1179"/>
      <c r="S46" s="1179">
        <v>7430</v>
      </c>
      <c r="T46" s="1179">
        <v>15860</v>
      </c>
      <c r="U46" s="1179">
        <v>23290</v>
      </c>
      <c r="V46" s="1180"/>
    </row>
    <row r="47" spans="1:23" ht="3.6" customHeight="1">
      <c r="A47" s="1186"/>
      <c r="B47" s="1187"/>
      <c r="C47" s="1188"/>
      <c r="D47" s="1188"/>
      <c r="E47" s="1188"/>
      <c r="F47" s="1188"/>
      <c r="G47" s="1188"/>
      <c r="H47" s="1188"/>
      <c r="I47" s="1188"/>
      <c r="J47" s="1188"/>
      <c r="K47" s="1188"/>
      <c r="L47" s="1188"/>
      <c r="M47" s="1188"/>
      <c r="N47" s="1188"/>
      <c r="O47" s="1188"/>
      <c r="P47" s="1188"/>
      <c r="Q47" s="1188"/>
      <c r="R47" s="1188"/>
      <c r="S47" s="1188"/>
      <c r="T47" s="1188"/>
      <c r="U47" s="1188"/>
      <c r="V47" s="1180"/>
    </row>
    <row r="48" spans="1:23">
      <c r="U48" s="1189" t="s">
        <v>836</v>
      </c>
      <c r="V48" s="1180"/>
    </row>
    <row r="49" spans="1:22" ht="13.5" customHeight="1">
      <c r="A49" s="1190" t="s">
        <v>50</v>
      </c>
      <c r="U49" s="1189"/>
      <c r="V49" s="1180"/>
    </row>
    <row r="50" spans="1:22" ht="13.5" customHeight="1">
      <c r="A50" s="1142" t="s">
        <v>837</v>
      </c>
      <c r="J50" s="1142" t="s">
        <v>838</v>
      </c>
    </row>
    <row r="51" spans="1:22" ht="13.5" customHeight="1">
      <c r="A51" s="1142" t="s">
        <v>839</v>
      </c>
      <c r="J51" s="1142" t="s">
        <v>840</v>
      </c>
    </row>
    <row r="52" spans="1:22" ht="13.5" customHeight="1">
      <c r="A52" s="1142" t="s">
        <v>841</v>
      </c>
      <c r="J52" s="1142" t="s">
        <v>842</v>
      </c>
    </row>
    <row r="53" spans="1:22" ht="13.5" customHeight="1">
      <c r="A53" s="1142" t="s">
        <v>843</v>
      </c>
      <c r="B53" s="1191"/>
      <c r="C53" s="1191"/>
      <c r="D53" s="1191"/>
      <c r="E53" s="1191"/>
      <c r="F53" s="1191"/>
      <c r="G53" s="1191"/>
      <c r="H53" s="1191"/>
      <c r="J53" s="1142" t="s">
        <v>844</v>
      </c>
      <c r="K53" s="1191"/>
      <c r="L53" s="1191"/>
      <c r="M53" s="1191"/>
      <c r="N53" s="1191"/>
      <c r="O53" s="1191"/>
      <c r="P53" s="1191"/>
      <c r="Q53" s="1191"/>
      <c r="R53" s="1191"/>
      <c r="S53" s="1191"/>
      <c r="T53" s="1191"/>
      <c r="U53" s="1191"/>
    </row>
    <row r="54" spans="1:22" ht="13.5" customHeight="1">
      <c r="A54" s="1142" t="s">
        <v>845</v>
      </c>
      <c r="J54" s="1142" t="s">
        <v>846</v>
      </c>
    </row>
    <row r="55" spans="1:22" ht="13.5" customHeight="1">
      <c r="A55" s="1142" t="s">
        <v>847</v>
      </c>
    </row>
    <row r="56" spans="1:22" ht="13.5" customHeight="1">
      <c r="A56" s="1142" t="s">
        <v>848</v>
      </c>
      <c r="J56" s="1192" t="s">
        <v>849</v>
      </c>
    </row>
    <row r="57" spans="1:22" ht="10.5" customHeight="1">
      <c r="J57" s="1142" t="s">
        <v>820</v>
      </c>
    </row>
    <row r="58" spans="1:22" ht="10.5" customHeight="1"/>
    <row r="59" spans="1:22" ht="10.5" customHeight="1"/>
    <row r="60" spans="1:22" ht="10.5" customHeight="1"/>
    <row r="61" spans="1:22" ht="3.75" customHeight="1"/>
    <row r="63" spans="1:22" ht="4.5" customHeight="1"/>
  </sheetData>
  <mergeCells count="11">
    <mergeCell ref="C6:E6"/>
    <mergeCell ref="G6:I6"/>
    <mergeCell ref="K6:M6"/>
    <mergeCell ref="O6:Q6"/>
    <mergeCell ref="S6:U6"/>
    <mergeCell ref="C4:U4"/>
    <mergeCell ref="C5:E5"/>
    <mergeCell ref="G5:I5"/>
    <mergeCell ref="K5:M5"/>
    <mergeCell ref="O5:Q5"/>
    <mergeCell ref="S5:U5"/>
  </mergeCells>
  <pageMargins left="0.11811023622047245" right="0.11811023622047245" top="0.74803149606299213" bottom="0.74803149606299213" header="0.31496062992125984" footer="0.31496062992125984"/>
  <pageSetup scale="8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workbookViewId="0">
      <selection sqref="A1:K1"/>
    </sheetView>
  </sheetViews>
  <sheetFormatPr defaultRowHeight="12.75"/>
  <cols>
    <col min="1" max="1" width="16.28515625" customWidth="1"/>
    <col min="2" max="2" width="3.140625" customWidth="1"/>
    <col min="3" max="3" width="9.7109375" customWidth="1"/>
    <col min="4" max="4" width="6" customWidth="1"/>
    <col min="5" max="5" width="9.7109375" customWidth="1"/>
    <col min="6" max="6" width="5.85546875" customWidth="1"/>
    <col min="7" max="7" width="7.5703125" customWidth="1"/>
    <col min="8" max="8" width="4.28515625" customWidth="1"/>
    <col min="9" max="9" width="9.7109375" customWidth="1"/>
    <col min="10" max="10" width="5.85546875" customWidth="1"/>
    <col min="11" max="11" width="9.7109375" customWidth="1"/>
    <col min="257" max="257" width="16.28515625" customWidth="1"/>
    <col min="258" max="258" width="3.140625" customWidth="1"/>
    <col min="259" max="259" width="9.7109375" customWidth="1"/>
    <col min="260" max="260" width="6" customWidth="1"/>
    <col min="261" max="261" width="9.7109375" customWidth="1"/>
    <col min="262" max="262" width="5.85546875" customWidth="1"/>
    <col min="263" max="263" width="7.5703125" customWidth="1"/>
    <col min="264" max="264" width="4.28515625" customWidth="1"/>
    <col min="265" max="265" width="9.7109375" customWidth="1"/>
    <col min="266" max="266" width="5.85546875" customWidth="1"/>
    <col min="267" max="267" width="9.7109375" customWidth="1"/>
    <col min="513" max="513" width="16.28515625" customWidth="1"/>
    <col min="514" max="514" width="3.140625" customWidth="1"/>
    <col min="515" max="515" width="9.7109375" customWidth="1"/>
    <col min="516" max="516" width="6" customWidth="1"/>
    <col min="517" max="517" width="9.7109375" customWidth="1"/>
    <col min="518" max="518" width="5.85546875" customWidth="1"/>
    <col min="519" max="519" width="7.5703125" customWidth="1"/>
    <col min="520" max="520" width="4.28515625" customWidth="1"/>
    <col min="521" max="521" width="9.7109375" customWidth="1"/>
    <col min="522" max="522" width="5.85546875" customWidth="1"/>
    <col min="523" max="523" width="9.7109375" customWidth="1"/>
    <col min="769" max="769" width="16.28515625" customWidth="1"/>
    <col min="770" max="770" width="3.140625" customWidth="1"/>
    <col min="771" max="771" width="9.7109375" customWidth="1"/>
    <col min="772" max="772" width="6" customWidth="1"/>
    <col min="773" max="773" width="9.7109375" customWidth="1"/>
    <col min="774" max="774" width="5.85546875" customWidth="1"/>
    <col min="775" max="775" width="7.5703125" customWidth="1"/>
    <col min="776" max="776" width="4.28515625" customWidth="1"/>
    <col min="777" max="777" width="9.7109375" customWidth="1"/>
    <col min="778" max="778" width="5.85546875" customWidth="1"/>
    <col min="779" max="779" width="9.7109375" customWidth="1"/>
    <col min="1025" max="1025" width="16.28515625" customWidth="1"/>
    <col min="1026" max="1026" width="3.140625" customWidth="1"/>
    <col min="1027" max="1027" width="9.7109375" customWidth="1"/>
    <col min="1028" max="1028" width="6" customWidth="1"/>
    <col min="1029" max="1029" width="9.7109375" customWidth="1"/>
    <col min="1030" max="1030" width="5.85546875" customWidth="1"/>
    <col min="1031" max="1031" width="7.5703125" customWidth="1"/>
    <col min="1032" max="1032" width="4.28515625" customWidth="1"/>
    <col min="1033" max="1033" width="9.7109375" customWidth="1"/>
    <col min="1034" max="1034" width="5.85546875" customWidth="1"/>
    <col min="1035" max="1035" width="9.7109375" customWidth="1"/>
    <col min="1281" max="1281" width="16.28515625" customWidth="1"/>
    <col min="1282" max="1282" width="3.140625" customWidth="1"/>
    <col min="1283" max="1283" width="9.7109375" customWidth="1"/>
    <col min="1284" max="1284" width="6" customWidth="1"/>
    <col min="1285" max="1285" width="9.7109375" customWidth="1"/>
    <col min="1286" max="1286" width="5.85546875" customWidth="1"/>
    <col min="1287" max="1287" width="7.5703125" customWidth="1"/>
    <col min="1288" max="1288" width="4.28515625" customWidth="1"/>
    <col min="1289" max="1289" width="9.7109375" customWidth="1"/>
    <col min="1290" max="1290" width="5.85546875" customWidth="1"/>
    <col min="1291" max="1291" width="9.7109375" customWidth="1"/>
    <col min="1537" max="1537" width="16.28515625" customWidth="1"/>
    <col min="1538" max="1538" width="3.140625" customWidth="1"/>
    <col min="1539" max="1539" width="9.7109375" customWidth="1"/>
    <col min="1540" max="1540" width="6" customWidth="1"/>
    <col min="1541" max="1541" width="9.7109375" customWidth="1"/>
    <col min="1542" max="1542" width="5.85546875" customWidth="1"/>
    <col min="1543" max="1543" width="7.5703125" customWidth="1"/>
    <col min="1544" max="1544" width="4.28515625" customWidth="1"/>
    <col min="1545" max="1545" width="9.7109375" customWidth="1"/>
    <col min="1546" max="1546" width="5.85546875" customWidth="1"/>
    <col min="1547" max="1547" width="9.7109375" customWidth="1"/>
    <col min="1793" max="1793" width="16.28515625" customWidth="1"/>
    <col min="1794" max="1794" width="3.140625" customWidth="1"/>
    <col min="1795" max="1795" width="9.7109375" customWidth="1"/>
    <col min="1796" max="1796" width="6" customWidth="1"/>
    <col min="1797" max="1797" width="9.7109375" customWidth="1"/>
    <col min="1798" max="1798" width="5.85546875" customWidth="1"/>
    <col min="1799" max="1799" width="7.5703125" customWidth="1"/>
    <col min="1800" max="1800" width="4.28515625" customWidth="1"/>
    <col min="1801" max="1801" width="9.7109375" customWidth="1"/>
    <col min="1802" max="1802" width="5.85546875" customWidth="1"/>
    <col min="1803" max="1803" width="9.7109375" customWidth="1"/>
    <col min="2049" max="2049" width="16.28515625" customWidth="1"/>
    <col min="2050" max="2050" width="3.140625" customWidth="1"/>
    <col min="2051" max="2051" width="9.7109375" customWidth="1"/>
    <col min="2052" max="2052" width="6" customWidth="1"/>
    <col min="2053" max="2053" width="9.7109375" customWidth="1"/>
    <col min="2054" max="2054" width="5.85546875" customWidth="1"/>
    <col min="2055" max="2055" width="7.5703125" customWidth="1"/>
    <col min="2056" max="2056" width="4.28515625" customWidth="1"/>
    <col min="2057" max="2057" width="9.7109375" customWidth="1"/>
    <col min="2058" max="2058" width="5.85546875" customWidth="1"/>
    <col min="2059" max="2059" width="9.7109375" customWidth="1"/>
    <col min="2305" max="2305" width="16.28515625" customWidth="1"/>
    <col min="2306" max="2306" width="3.140625" customWidth="1"/>
    <col min="2307" max="2307" width="9.7109375" customWidth="1"/>
    <col min="2308" max="2308" width="6" customWidth="1"/>
    <col min="2309" max="2309" width="9.7109375" customWidth="1"/>
    <col min="2310" max="2310" width="5.85546875" customWidth="1"/>
    <col min="2311" max="2311" width="7.5703125" customWidth="1"/>
    <col min="2312" max="2312" width="4.28515625" customWidth="1"/>
    <col min="2313" max="2313" width="9.7109375" customWidth="1"/>
    <col min="2314" max="2314" width="5.85546875" customWidth="1"/>
    <col min="2315" max="2315" width="9.7109375" customWidth="1"/>
    <col min="2561" max="2561" width="16.28515625" customWidth="1"/>
    <col min="2562" max="2562" width="3.140625" customWidth="1"/>
    <col min="2563" max="2563" width="9.7109375" customWidth="1"/>
    <col min="2564" max="2564" width="6" customWidth="1"/>
    <col min="2565" max="2565" width="9.7109375" customWidth="1"/>
    <col min="2566" max="2566" width="5.85546875" customWidth="1"/>
    <col min="2567" max="2567" width="7.5703125" customWidth="1"/>
    <col min="2568" max="2568" width="4.28515625" customWidth="1"/>
    <col min="2569" max="2569" width="9.7109375" customWidth="1"/>
    <col min="2570" max="2570" width="5.85546875" customWidth="1"/>
    <col min="2571" max="2571" width="9.7109375" customWidth="1"/>
    <col min="2817" max="2817" width="16.28515625" customWidth="1"/>
    <col min="2818" max="2818" width="3.140625" customWidth="1"/>
    <col min="2819" max="2819" width="9.7109375" customWidth="1"/>
    <col min="2820" max="2820" width="6" customWidth="1"/>
    <col min="2821" max="2821" width="9.7109375" customWidth="1"/>
    <col min="2822" max="2822" width="5.85546875" customWidth="1"/>
    <col min="2823" max="2823" width="7.5703125" customWidth="1"/>
    <col min="2824" max="2824" width="4.28515625" customWidth="1"/>
    <col min="2825" max="2825" width="9.7109375" customWidth="1"/>
    <col min="2826" max="2826" width="5.85546875" customWidth="1"/>
    <col min="2827" max="2827" width="9.7109375" customWidth="1"/>
    <col min="3073" max="3073" width="16.28515625" customWidth="1"/>
    <col min="3074" max="3074" width="3.140625" customWidth="1"/>
    <col min="3075" max="3075" width="9.7109375" customWidth="1"/>
    <col min="3076" max="3076" width="6" customWidth="1"/>
    <col min="3077" max="3077" width="9.7109375" customWidth="1"/>
    <col min="3078" max="3078" width="5.85546875" customWidth="1"/>
    <col min="3079" max="3079" width="7.5703125" customWidth="1"/>
    <col min="3080" max="3080" width="4.28515625" customWidth="1"/>
    <col min="3081" max="3081" width="9.7109375" customWidth="1"/>
    <col min="3082" max="3082" width="5.85546875" customWidth="1"/>
    <col min="3083" max="3083" width="9.7109375" customWidth="1"/>
    <col min="3329" max="3329" width="16.28515625" customWidth="1"/>
    <col min="3330" max="3330" width="3.140625" customWidth="1"/>
    <col min="3331" max="3331" width="9.7109375" customWidth="1"/>
    <col min="3332" max="3332" width="6" customWidth="1"/>
    <col min="3333" max="3333" width="9.7109375" customWidth="1"/>
    <col min="3334" max="3334" width="5.85546875" customWidth="1"/>
    <col min="3335" max="3335" width="7.5703125" customWidth="1"/>
    <col min="3336" max="3336" width="4.28515625" customWidth="1"/>
    <col min="3337" max="3337" width="9.7109375" customWidth="1"/>
    <col min="3338" max="3338" width="5.85546875" customWidth="1"/>
    <col min="3339" max="3339" width="9.7109375" customWidth="1"/>
    <col min="3585" max="3585" width="16.28515625" customWidth="1"/>
    <col min="3586" max="3586" width="3.140625" customWidth="1"/>
    <col min="3587" max="3587" width="9.7109375" customWidth="1"/>
    <col min="3588" max="3588" width="6" customWidth="1"/>
    <col min="3589" max="3589" width="9.7109375" customWidth="1"/>
    <col min="3590" max="3590" width="5.85546875" customWidth="1"/>
    <col min="3591" max="3591" width="7.5703125" customWidth="1"/>
    <col min="3592" max="3592" width="4.28515625" customWidth="1"/>
    <col min="3593" max="3593" width="9.7109375" customWidth="1"/>
    <col min="3594" max="3594" width="5.85546875" customWidth="1"/>
    <col min="3595" max="3595" width="9.7109375" customWidth="1"/>
    <col min="3841" max="3841" width="16.28515625" customWidth="1"/>
    <col min="3842" max="3842" width="3.140625" customWidth="1"/>
    <col min="3843" max="3843" width="9.7109375" customWidth="1"/>
    <col min="3844" max="3844" width="6" customWidth="1"/>
    <col min="3845" max="3845" width="9.7109375" customWidth="1"/>
    <col min="3846" max="3846" width="5.85546875" customWidth="1"/>
    <col min="3847" max="3847" width="7.5703125" customWidth="1"/>
    <col min="3848" max="3848" width="4.28515625" customWidth="1"/>
    <col min="3849" max="3849" width="9.7109375" customWidth="1"/>
    <col min="3850" max="3850" width="5.85546875" customWidth="1"/>
    <col min="3851" max="3851" width="9.7109375" customWidth="1"/>
    <col min="4097" max="4097" width="16.28515625" customWidth="1"/>
    <col min="4098" max="4098" width="3.140625" customWidth="1"/>
    <col min="4099" max="4099" width="9.7109375" customWidth="1"/>
    <col min="4100" max="4100" width="6" customWidth="1"/>
    <col min="4101" max="4101" width="9.7109375" customWidth="1"/>
    <col min="4102" max="4102" width="5.85546875" customWidth="1"/>
    <col min="4103" max="4103" width="7.5703125" customWidth="1"/>
    <col min="4104" max="4104" width="4.28515625" customWidth="1"/>
    <col min="4105" max="4105" width="9.7109375" customWidth="1"/>
    <col min="4106" max="4106" width="5.85546875" customWidth="1"/>
    <col min="4107" max="4107" width="9.7109375" customWidth="1"/>
    <col min="4353" max="4353" width="16.28515625" customWidth="1"/>
    <col min="4354" max="4354" width="3.140625" customWidth="1"/>
    <col min="4355" max="4355" width="9.7109375" customWidth="1"/>
    <col min="4356" max="4356" width="6" customWidth="1"/>
    <col min="4357" max="4357" width="9.7109375" customWidth="1"/>
    <col min="4358" max="4358" width="5.85546875" customWidth="1"/>
    <col min="4359" max="4359" width="7.5703125" customWidth="1"/>
    <col min="4360" max="4360" width="4.28515625" customWidth="1"/>
    <col min="4361" max="4361" width="9.7109375" customWidth="1"/>
    <col min="4362" max="4362" width="5.85546875" customWidth="1"/>
    <col min="4363" max="4363" width="9.7109375" customWidth="1"/>
    <col min="4609" max="4609" width="16.28515625" customWidth="1"/>
    <col min="4610" max="4610" width="3.140625" customWidth="1"/>
    <col min="4611" max="4611" width="9.7109375" customWidth="1"/>
    <col min="4612" max="4612" width="6" customWidth="1"/>
    <col min="4613" max="4613" width="9.7109375" customWidth="1"/>
    <col min="4614" max="4614" width="5.85546875" customWidth="1"/>
    <col min="4615" max="4615" width="7.5703125" customWidth="1"/>
    <col min="4616" max="4616" width="4.28515625" customWidth="1"/>
    <col min="4617" max="4617" width="9.7109375" customWidth="1"/>
    <col min="4618" max="4618" width="5.85546875" customWidth="1"/>
    <col min="4619" max="4619" width="9.7109375" customWidth="1"/>
    <col min="4865" max="4865" width="16.28515625" customWidth="1"/>
    <col min="4866" max="4866" width="3.140625" customWidth="1"/>
    <col min="4867" max="4867" width="9.7109375" customWidth="1"/>
    <col min="4868" max="4868" width="6" customWidth="1"/>
    <col min="4869" max="4869" width="9.7109375" customWidth="1"/>
    <col min="4870" max="4870" width="5.85546875" customWidth="1"/>
    <col min="4871" max="4871" width="7.5703125" customWidth="1"/>
    <col min="4872" max="4872" width="4.28515625" customWidth="1"/>
    <col min="4873" max="4873" width="9.7109375" customWidth="1"/>
    <col min="4874" max="4874" width="5.85546875" customWidth="1"/>
    <col min="4875" max="4875" width="9.7109375" customWidth="1"/>
    <col min="5121" max="5121" width="16.28515625" customWidth="1"/>
    <col min="5122" max="5122" width="3.140625" customWidth="1"/>
    <col min="5123" max="5123" width="9.7109375" customWidth="1"/>
    <col min="5124" max="5124" width="6" customWidth="1"/>
    <col min="5125" max="5125" width="9.7109375" customWidth="1"/>
    <col min="5126" max="5126" width="5.85546875" customWidth="1"/>
    <col min="5127" max="5127" width="7.5703125" customWidth="1"/>
    <col min="5128" max="5128" width="4.28515625" customWidth="1"/>
    <col min="5129" max="5129" width="9.7109375" customWidth="1"/>
    <col min="5130" max="5130" width="5.85546875" customWidth="1"/>
    <col min="5131" max="5131" width="9.7109375" customWidth="1"/>
    <col min="5377" max="5377" width="16.28515625" customWidth="1"/>
    <col min="5378" max="5378" width="3.140625" customWidth="1"/>
    <col min="5379" max="5379" width="9.7109375" customWidth="1"/>
    <col min="5380" max="5380" width="6" customWidth="1"/>
    <col min="5381" max="5381" width="9.7109375" customWidth="1"/>
    <col min="5382" max="5382" width="5.85546875" customWidth="1"/>
    <col min="5383" max="5383" width="7.5703125" customWidth="1"/>
    <col min="5384" max="5384" width="4.28515625" customWidth="1"/>
    <col min="5385" max="5385" width="9.7109375" customWidth="1"/>
    <col min="5386" max="5386" width="5.85546875" customWidth="1"/>
    <col min="5387" max="5387" width="9.7109375" customWidth="1"/>
    <col min="5633" max="5633" width="16.28515625" customWidth="1"/>
    <col min="5634" max="5634" width="3.140625" customWidth="1"/>
    <col min="5635" max="5635" width="9.7109375" customWidth="1"/>
    <col min="5636" max="5636" width="6" customWidth="1"/>
    <col min="5637" max="5637" width="9.7109375" customWidth="1"/>
    <col min="5638" max="5638" width="5.85546875" customWidth="1"/>
    <col min="5639" max="5639" width="7.5703125" customWidth="1"/>
    <col min="5640" max="5640" width="4.28515625" customWidth="1"/>
    <col min="5641" max="5641" width="9.7109375" customWidth="1"/>
    <col min="5642" max="5642" width="5.85546875" customWidth="1"/>
    <col min="5643" max="5643" width="9.7109375" customWidth="1"/>
    <col min="5889" max="5889" width="16.28515625" customWidth="1"/>
    <col min="5890" max="5890" width="3.140625" customWidth="1"/>
    <col min="5891" max="5891" width="9.7109375" customWidth="1"/>
    <col min="5892" max="5892" width="6" customWidth="1"/>
    <col min="5893" max="5893" width="9.7109375" customWidth="1"/>
    <col min="5894" max="5894" width="5.85546875" customWidth="1"/>
    <col min="5895" max="5895" width="7.5703125" customWidth="1"/>
    <col min="5896" max="5896" width="4.28515625" customWidth="1"/>
    <col min="5897" max="5897" width="9.7109375" customWidth="1"/>
    <col min="5898" max="5898" width="5.85546875" customWidth="1"/>
    <col min="5899" max="5899" width="9.7109375" customWidth="1"/>
    <col min="6145" max="6145" width="16.28515625" customWidth="1"/>
    <col min="6146" max="6146" width="3.140625" customWidth="1"/>
    <col min="6147" max="6147" width="9.7109375" customWidth="1"/>
    <col min="6148" max="6148" width="6" customWidth="1"/>
    <col min="6149" max="6149" width="9.7109375" customWidth="1"/>
    <col min="6150" max="6150" width="5.85546875" customWidth="1"/>
    <col min="6151" max="6151" width="7.5703125" customWidth="1"/>
    <col min="6152" max="6152" width="4.28515625" customWidth="1"/>
    <col min="6153" max="6153" width="9.7109375" customWidth="1"/>
    <col min="6154" max="6154" width="5.85546875" customWidth="1"/>
    <col min="6155" max="6155" width="9.7109375" customWidth="1"/>
    <col min="6401" max="6401" width="16.28515625" customWidth="1"/>
    <col min="6402" max="6402" width="3.140625" customWidth="1"/>
    <col min="6403" max="6403" width="9.7109375" customWidth="1"/>
    <col min="6404" max="6404" width="6" customWidth="1"/>
    <col min="6405" max="6405" width="9.7109375" customWidth="1"/>
    <col min="6406" max="6406" width="5.85546875" customWidth="1"/>
    <col min="6407" max="6407" width="7.5703125" customWidth="1"/>
    <col min="6408" max="6408" width="4.28515625" customWidth="1"/>
    <col min="6409" max="6409" width="9.7109375" customWidth="1"/>
    <col min="6410" max="6410" width="5.85546875" customWidth="1"/>
    <col min="6411" max="6411" width="9.7109375" customWidth="1"/>
    <col min="6657" max="6657" width="16.28515625" customWidth="1"/>
    <col min="6658" max="6658" width="3.140625" customWidth="1"/>
    <col min="6659" max="6659" width="9.7109375" customWidth="1"/>
    <col min="6660" max="6660" width="6" customWidth="1"/>
    <col min="6661" max="6661" width="9.7109375" customWidth="1"/>
    <col min="6662" max="6662" width="5.85546875" customWidth="1"/>
    <col min="6663" max="6663" width="7.5703125" customWidth="1"/>
    <col min="6664" max="6664" width="4.28515625" customWidth="1"/>
    <col min="6665" max="6665" width="9.7109375" customWidth="1"/>
    <col min="6666" max="6666" width="5.85546875" customWidth="1"/>
    <col min="6667" max="6667" width="9.7109375" customWidth="1"/>
    <col min="6913" max="6913" width="16.28515625" customWidth="1"/>
    <col min="6914" max="6914" width="3.140625" customWidth="1"/>
    <col min="6915" max="6915" width="9.7109375" customWidth="1"/>
    <col min="6916" max="6916" width="6" customWidth="1"/>
    <col min="6917" max="6917" width="9.7109375" customWidth="1"/>
    <col min="6918" max="6918" width="5.85546875" customWidth="1"/>
    <col min="6919" max="6919" width="7.5703125" customWidth="1"/>
    <col min="6920" max="6920" width="4.28515625" customWidth="1"/>
    <col min="6921" max="6921" width="9.7109375" customWidth="1"/>
    <col min="6922" max="6922" width="5.85546875" customWidth="1"/>
    <col min="6923" max="6923" width="9.7109375" customWidth="1"/>
    <col min="7169" max="7169" width="16.28515625" customWidth="1"/>
    <col min="7170" max="7170" width="3.140625" customWidth="1"/>
    <col min="7171" max="7171" width="9.7109375" customWidth="1"/>
    <col min="7172" max="7172" width="6" customWidth="1"/>
    <col min="7173" max="7173" width="9.7109375" customWidth="1"/>
    <col min="7174" max="7174" width="5.85546875" customWidth="1"/>
    <col min="7175" max="7175" width="7.5703125" customWidth="1"/>
    <col min="7176" max="7176" width="4.28515625" customWidth="1"/>
    <col min="7177" max="7177" width="9.7109375" customWidth="1"/>
    <col min="7178" max="7178" width="5.85546875" customWidth="1"/>
    <col min="7179" max="7179" width="9.7109375" customWidth="1"/>
    <col min="7425" max="7425" width="16.28515625" customWidth="1"/>
    <col min="7426" max="7426" width="3.140625" customWidth="1"/>
    <col min="7427" max="7427" width="9.7109375" customWidth="1"/>
    <col min="7428" max="7428" width="6" customWidth="1"/>
    <col min="7429" max="7429" width="9.7109375" customWidth="1"/>
    <col min="7430" max="7430" width="5.85546875" customWidth="1"/>
    <col min="7431" max="7431" width="7.5703125" customWidth="1"/>
    <col min="7432" max="7432" width="4.28515625" customWidth="1"/>
    <col min="7433" max="7433" width="9.7109375" customWidth="1"/>
    <col min="7434" max="7434" width="5.85546875" customWidth="1"/>
    <col min="7435" max="7435" width="9.7109375" customWidth="1"/>
    <col min="7681" max="7681" width="16.28515625" customWidth="1"/>
    <col min="7682" max="7682" width="3.140625" customWidth="1"/>
    <col min="7683" max="7683" width="9.7109375" customWidth="1"/>
    <col min="7684" max="7684" width="6" customWidth="1"/>
    <col min="7685" max="7685" width="9.7109375" customWidth="1"/>
    <col min="7686" max="7686" width="5.85546875" customWidth="1"/>
    <col min="7687" max="7687" width="7.5703125" customWidth="1"/>
    <col min="7688" max="7688" width="4.28515625" customWidth="1"/>
    <col min="7689" max="7689" width="9.7109375" customWidth="1"/>
    <col min="7690" max="7690" width="5.85546875" customWidth="1"/>
    <col min="7691" max="7691" width="9.7109375" customWidth="1"/>
    <col min="7937" max="7937" width="16.28515625" customWidth="1"/>
    <col min="7938" max="7938" width="3.140625" customWidth="1"/>
    <col min="7939" max="7939" width="9.7109375" customWidth="1"/>
    <col min="7940" max="7940" width="6" customWidth="1"/>
    <col min="7941" max="7941" width="9.7109375" customWidth="1"/>
    <col min="7942" max="7942" width="5.85546875" customWidth="1"/>
    <col min="7943" max="7943" width="7.5703125" customWidth="1"/>
    <col min="7944" max="7944" width="4.28515625" customWidth="1"/>
    <col min="7945" max="7945" width="9.7109375" customWidth="1"/>
    <col min="7946" max="7946" width="5.85546875" customWidth="1"/>
    <col min="7947" max="7947" width="9.7109375" customWidth="1"/>
    <col min="8193" max="8193" width="16.28515625" customWidth="1"/>
    <col min="8194" max="8194" width="3.140625" customWidth="1"/>
    <col min="8195" max="8195" width="9.7109375" customWidth="1"/>
    <col min="8196" max="8196" width="6" customWidth="1"/>
    <col min="8197" max="8197" width="9.7109375" customWidth="1"/>
    <col min="8198" max="8198" width="5.85546875" customWidth="1"/>
    <col min="8199" max="8199" width="7.5703125" customWidth="1"/>
    <col min="8200" max="8200" width="4.28515625" customWidth="1"/>
    <col min="8201" max="8201" width="9.7109375" customWidth="1"/>
    <col min="8202" max="8202" width="5.85546875" customWidth="1"/>
    <col min="8203" max="8203" width="9.7109375" customWidth="1"/>
    <col min="8449" max="8449" width="16.28515625" customWidth="1"/>
    <col min="8450" max="8450" width="3.140625" customWidth="1"/>
    <col min="8451" max="8451" width="9.7109375" customWidth="1"/>
    <col min="8452" max="8452" width="6" customWidth="1"/>
    <col min="8453" max="8453" width="9.7109375" customWidth="1"/>
    <col min="8454" max="8454" width="5.85546875" customWidth="1"/>
    <col min="8455" max="8455" width="7.5703125" customWidth="1"/>
    <col min="8456" max="8456" width="4.28515625" customWidth="1"/>
    <col min="8457" max="8457" width="9.7109375" customWidth="1"/>
    <col min="8458" max="8458" width="5.85546875" customWidth="1"/>
    <col min="8459" max="8459" width="9.7109375" customWidth="1"/>
    <col min="8705" max="8705" width="16.28515625" customWidth="1"/>
    <col min="8706" max="8706" width="3.140625" customWidth="1"/>
    <col min="8707" max="8707" width="9.7109375" customWidth="1"/>
    <col min="8708" max="8708" width="6" customWidth="1"/>
    <col min="8709" max="8709" width="9.7109375" customWidth="1"/>
    <col min="8710" max="8710" width="5.85546875" customWidth="1"/>
    <col min="8711" max="8711" width="7.5703125" customWidth="1"/>
    <col min="8712" max="8712" width="4.28515625" customWidth="1"/>
    <col min="8713" max="8713" width="9.7109375" customWidth="1"/>
    <col min="8714" max="8714" width="5.85546875" customWidth="1"/>
    <col min="8715" max="8715" width="9.7109375" customWidth="1"/>
    <col min="8961" max="8961" width="16.28515625" customWidth="1"/>
    <col min="8962" max="8962" width="3.140625" customWidth="1"/>
    <col min="8963" max="8963" width="9.7109375" customWidth="1"/>
    <col min="8964" max="8964" width="6" customWidth="1"/>
    <col min="8965" max="8965" width="9.7109375" customWidth="1"/>
    <col min="8966" max="8966" width="5.85546875" customWidth="1"/>
    <col min="8967" max="8967" width="7.5703125" customWidth="1"/>
    <col min="8968" max="8968" width="4.28515625" customWidth="1"/>
    <col min="8969" max="8969" width="9.7109375" customWidth="1"/>
    <col min="8970" max="8970" width="5.85546875" customWidth="1"/>
    <col min="8971" max="8971" width="9.7109375" customWidth="1"/>
    <col min="9217" max="9217" width="16.28515625" customWidth="1"/>
    <col min="9218" max="9218" width="3.140625" customWidth="1"/>
    <col min="9219" max="9219" width="9.7109375" customWidth="1"/>
    <col min="9220" max="9220" width="6" customWidth="1"/>
    <col min="9221" max="9221" width="9.7109375" customWidth="1"/>
    <col min="9222" max="9222" width="5.85546875" customWidth="1"/>
    <col min="9223" max="9223" width="7.5703125" customWidth="1"/>
    <col min="9224" max="9224" width="4.28515625" customWidth="1"/>
    <col min="9225" max="9225" width="9.7109375" customWidth="1"/>
    <col min="9226" max="9226" width="5.85546875" customWidth="1"/>
    <col min="9227" max="9227" width="9.7109375" customWidth="1"/>
    <col min="9473" max="9473" width="16.28515625" customWidth="1"/>
    <col min="9474" max="9474" width="3.140625" customWidth="1"/>
    <col min="9475" max="9475" width="9.7109375" customWidth="1"/>
    <col min="9476" max="9476" width="6" customWidth="1"/>
    <col min="9477" max="9477" width="9.7109375" customWidth="1"/>
    <col min="9478" max="9478" width="5.85546875" customWidth="1"/>
    <col min="9479" max="9479" width="7.5703125" customWidth="1"/>
    <col min="9480" max="9480" width="4.28515625" customWidth="1"/>
    <col min="9481" max="9481" width="9.7109375" customWidth="1"/>
    <col min="9482" max="9482" width="5.85546875" customWidth="1"/>
    <col min="9483" max="9483" width="9.7109375" customWidth="1"/>
    <col min="9729" max="9729" width="16.28515625" customWidth="1"/>
    <col min="9730" max="9730" width="3.140625" customWidth="1"/>
    <col min="9731" max="9731" width="9.7109375" customWidth="1"/>
    <col min="9732" max="9732" width="6" customWidth="1"/>
    <col min="9733" max="9733" width="9.7109375" customWidth="1"/>
    <col min="9734" max="9734" width="5.85546875" customWidth="1"/>
    <col min="9735" max="9735" width="7.5703125" customWidth="1"/>
    <col min="9736" max="9736" width="4.28515625" customWidth="1"/>
    <col min="9737" max="9737" width="9.7109375" customWidth="1"/>
    <col min="9738" max="9738" width="5.85546875" customWidth="1"/>
    <col min="9739" max="9739" width="9.7109375" customWidth="1"/>
    <col min="9985" max="9985" width="16.28515625" customWidth="1"/>
    <col min="9986" max="9986" width="3.140625" customWidth="1"/>
    <col min="9987" max="9987" width="9.7109375" customWidth="1"/>
    <col min="9988" max="9988" width="6" customWidth="1"/>
    <col min="9989" max="9989" width="9.7109375" customWidth="1"/>
    <col min="9990" max="9990" width="5.85546875" customWidth="1"/>
    <col min="9991" max="9991" width="7.5703125" customWidth="1"/>
    <col min="9992" max="9992" width="4.28515625" customWidth="1"/>
    <col min="9993" max="9993" width="9.7109375" customWidth="1"/>
    <col min="9994" max="9994" width="5.85546875" customWidth="1"/>
    <col min="9995" max="9995" width="9.7109375" customWidth="1"/>
    <col min="10241" max="10241" width="16.28515625" customWidth="1"/>
    <col min="10242" max="10242" width="3.140625" customWidth="1"/>
    <col min="10243" max="10243" width="9.7109375" customWidth="1"/>
    <col min="10244" max="10244" width="6" customWidth="1"/>
    <col min="10245" max="10245" width="9.7109375" customWidth="1"/>
    <col min="10246" max="10246" width="5.85546875" customWidth="1"/>
    <col min="10247" max="10247" width="7.5703125" customWidth="1"/>
    <col min="10248" max="10248" width="4.28515625" customWidth="1"/>
    <col min="10249" max="10249" width="9.7109375" customWidth="1"/>
    <col min="10250" max="10250" width="5.85546875" customWidth="1"/>
    <col min="10251" max="10251" width="9.7109375" customWidth="1"/>
    <col min="10497" max="10497" width="16.28515625" customWidth="1"/>
    <col min="10498" max="10498" width="3.140625" customWidth="1"/>
    <col min="10499" max="10499" width="9.7109375" customWidth="1"/>
    <col min="10500" max="10500" width="6" customWidth="1"/>
    <col min="10501" max="10501" width="9.7109375" customWidth="1"/>
    <col min="10502" max="10502" width="5.85546875" customWidth="1"/>
    <col min="10503" max="10503" width="7.5703125" customWidth="1"/>
    <col min="10504" max="10504" width="4.28515625" customWidth="1"/>
    <col min="10505" max="10505" width="9.7109375" customWidth="1"/>
    <col min="10506" max="10506" width="5.85546875" customWidth="1"/>
    <col min="10507" max="10507" width="9.7109375" customWidth="1"/>
    <col min="10753" max="10753" width="16.28515625" customWidth="1"/>
    <col min="10754" max="10754" width="3.140625" customWidth="1"/>
    <col min="10755" max="10755" width="9.7109375" customWidth="1"/>
    <col min="10756" max="10756" width="6" customWidth="1"/>
    <col min="10757" max="10757" width="9.7109375" customWidth="1"/>
    <col min="10758" max="10758" width="5.85546875" customWidth="1"/>
    <col min="10759" max="10759" width="7.5703125" customWidth="1"/>
    <col min="10760" max="10760" width="4.28515625" customWidth="1"/>
    <col min="10761" max="10761" width="9.7109375" customWidth="1"/>
    <col min="10762" max="10762" width="5.85546875" customWidth="1"/>
    <col min="10763" max="10763" width="9.7109375" customWidth="1"/>
    <col min="11009" max="11009" width="16.28515625" customWidth="1"/>
    <col min="11010" max="11010" width="3.140625" customWidth="1"/>
    <col min="11011" max="11011" width="9.7109375" customWidth="1"/>
    <col min="11012" max="11012" width="6" customWidth="1"/>
    <col min="11013" max="11013" width="9.7109375" customWidth="1"/>
    <col min="11014" max="11014" width="5.85546875" customWidth="1"/>
    <col min="11015" max="11015" width="7.5703125" customWidth="1"/>
    <col min="11016" max="11016" width="4.28515625" customWidth="1"/>
    <col min="11017" max="11017" width="9.7109375" customWidth="1"/>
    <col min="11018" max="11018" width="5.85546875" customWidth="1"/>
    <col min="11019" max="11019" width="9.7109375" customWidth="1"/>
    <col min="11265" max="11265" width="16.28515625" customWidth="1"/>
    <col min="11266" max="11266" width="3.140625" customWidth="1"/>
    <col min="11267" max="11267" width="9.7109375" customWidth="1"/>
    <col min="11268" max="11268" width="6" customWidth="1"/>
    <col min="11269" max="11269" width="9.7109375" customWidth="1"/>
    <col min="11270" max="11270" width="5.85546875" customWidth="1"/>
    <col min="11271" max="11271" width="7.5703125" customWidth="1"/>
    <col min="11272" max="11272" width="4.28515625" customWidth="1"/>
    <col min="11273" max="11273" width="9.7109375" customWidth="1"/>
    <col min="11274" max="11274" width="5.85546875" customWidth="1"/>
    <col min="11275" max="11275" width="9.7109375" customWidth="1"/>
    <col min="11521" max="11521" width="16.28515625" customWidth="1"/>
    <col min="11522" max="11522" width="3.140625" customWidth="1"/>
    <col min="11523" max="11523" width="9.7109375" customWidth="1"/>
    <col min="11524" max="11524" width="6" customWidth="1"/>
    <col min="11525" max="11525" width="9.7109375" customWidth="1"/>
    <col min="11526" max="11526" width="5.85546875" customWidth="1"/>
    <col min="11527" max="11527" width="7.5703125" customWidth="1"/>
    <col min="11528" max="11528" width="4.28515625" customWidth="1"/>
    <col min="11529" max="11529" width="9.7109375" customWidth="1"/>
    <col min="11530" max="11530" width="5.85546875" customWidth="1"/>
    <col min="11531" max="11531" width="9.7109375" customWidth="1"/>
    <col min="11777" max="11777" width="16.28515625" customWidth="1"/>
    <col min="11778" max="11778" width="3.140625" customWidth="1"/>
    <col min="11779" max="11779" width="9.7109375" customWidth="1"/>
    <col min="11780" max="11780" width="6" customWidth="1"/>
    <col min="11781" max="11781" width="9.7109375" customWidth="1"/>
    <col min="11782" max="11782" width="5.85546875" customWidth="1"/>
    <col min="11783" max="11783" width="7.5703125" customWidth="1"/>
    <col min="11784" max="11784" width="4.28515625" customWidth="1"/>
    <col min="11785" max="11785" width="9.7109375" customWidth="1"/>
    <col min="11786" max="11786" width="5.85546875" customWidth="1"/>
    <col min="11787" max="11787" width="9.7109375" customWidth="1"/>
    <col min="12033" max="12033" width="16.28515625" customWidth="1"/>
    <col min="12034" max="12034" width="3.140625" customWidth="1"/>
    <col min="12035" max="12035" width="9.7109375" customWidth="1"/>
    <col min="12036" max="12036" width="6" customWidth="1"/>
    <col min="12037" max="12037" width="9.7109375" customWidth="1"/>
    <col min="12038" max="12038" width="5.85546875" customWidth="1"/>
    <col min="12039" max="12039" width="7.5703125" customWidth="1"/>
    <col min="12040" max="12040" width="4.28515625" customWidth="1"/>
    <col min="12041" max="12041" width="9.7109375" customWidth="1"/>
    <col min="12042" max="12042" width="5.85546875" customWidth="1"/>
    <col min="12043" max="12043" width="9.7109375" customWidth="1"/>
    <col min="12289" max="12289" width="16.28515625" customWidth="1"/>
    <col min="12290" max="12290" width="3.140625" customWidth="1"/>
    <col min="12291" max="12291" width="9.7109375" customWidth="1"/>
    <col min="12292" max="12292" width="6" customWidth="1"/>
    <col min="12293" max="12293" width="9.7109375" customWidth="1"/>
    <col min="12294" max="12294" width="5.85546875" customWidth="1"/>
    <col min="12295" max="12295" width="7.5703125" customWidth="1"/>
    <col min="12296" max="12296" width="4.28515625" customWidth="1"/>
    <col min="12297" max="12297" width="9.7109375" customWidth="1"/>
    <col min="12298" max="12298" width="5.85546875" customWidth="1"/>
    <col min="12299" max="12299" width="9.7109375" customWidth="1"/>
    <col min="12545" max="12545" width="16.28515625" customWidth="1"/>
    <col min="12546" max="12546" width="3.140625" customWidth="1"/>
    <col min="12547" max="12547" width="9.7109375" customWidth="1"/>
    <col min="12548" max="12548" width="6" customWidth="1"/>
    <col min="12549" max="12549" width="9.7109375" customWidth="1"/>
    <col min="12550" max="12550" width="5.85546875" customWidth="1"/>
    <col min="12551" max="12551" width="7.5703125" customWidth="1"/>
    <col min="12552" max="12552" width="4.28515625" customWidth="1"/>
    <col min="12553" max="12553" width="9.7109375" customWidth="1"/>
    <col min="12554" max="12554" width="5.85546875" customWidth="1"/>
    <col min="12555" max="12555" width="9.7109375" customWidth="1"/>
    <col min="12801" max="12801" width="16.28515625" customWidth="1"/>
    <col min="12802" max="12802" width="3.140625" customWidth="1"/>
    <col min="12803" max="12803" width="9.7109375" customWidth="1"/>
    <col min="12804" max="12804" width="6" customWidth="1"/>
    <col min="12805" max="12805" width="9.7109375" customWidth="1"/>
    <col min="12806" max="12806" width="5.85546875" customWidth="1"/>
    <col min="12807" max="12807" width="7.5703125" customWidth="1"/>
    <col min="12808" max="12808" width="4.28515625" customWidth="1"/>
    <col min="12809" max="12809" width="9.7109375" customWidth="1"/>
    <col min="12810" max="12810" width="5.85546875" customWidth="1"/>
    <col min="12811" max="12811" width="9.7109375" customWidth="1"/>
    <col min="13057" max="13057" width="16.28515625" customWidth="1"/>
    <col min="13058" max="13058" width="3.140625" customWidth="1"/>
    <col min="13059" max="13059" width="9.7109375" customWidth="1"/>
    <col min="13060" max="13060" width="6" customWidth="1"/>
    <col min="13061" max="13061" width="9.7109375" customWidth="1"/>
    <col min="13062" max="13062" width="5.85546875" customWidth="1"/>
    <col min="13063" max="13063" width="7.5703125" customWidth="1"/>
    <col min="13064" max="13064" width="4.28515625" customWidth="1"/>
    <col min="13065" max="13065" width="9.7109375" customWidth="1"/>
    <col min="13066" max="13066" width="5.85546875" customWidth="1"/>
    <col min="13067" max="13067" width="9.7109375" customWidth="1"/>
    <col min="13313" max="13313" width="16.28515625" customWidth="1"/>
    <col min="13314" max="13314" width="3.140625" customWidth="1"/>
    <col min="13315" max="13315" width="9.7109375" customWidth="1"/>
    <col min="13316" max="13316" width="6" customWidth="1"/>
    <col min="13317" max="13317" width="9.7109375" customWidth="1"/>
    <col min="13318" max="13318" width="5.85546875" customWidth="1"/>
    <col min="13319" max="13319" width="7.5703125" customWidth="1"/>
    <col min="13320" max="13320" width="4.28515625" customWidth="1"/>
    <col min="13321" max="13321" width="9.7109375" customWidth="1"/>
    <col min="13322" max="13322" width="5.85546875" customWidth="1"/>
    <col min="13323" max="13323" width="9.7109375" customWidth="1"/>
    <col min="13569" max="13569" width="16.28515625" customWidth="1"/>
    <col min="13570" max="13570" width="3.140625" customWidth="1"/>
    <col min="13571" max="13571" width="9.7109375" customWidth="1"/>
    <col min="13572" max="13572" width="6" customWidth="1"/>
    <col min="13573" max="13573" width="9.7109375" customWidth="1"/>
    <col min="13574" max="13574" width="5.85546875" customWidth="1"/>
    <col min="13575" max="13575" width="7.5703125" customWidth="1"/>
    <col min="13576" max="13576" width="4.28515625" customWidth="1"/>
    <col min="13577" max="13577" width="9.7109375" customWidth="1"/>
    <col min="13578" max="13578" width="5.85546875" customWidth="1"/>
    <col min="13579" max="13579" width="9.7109375" customWidth="1"/>
    <col min="13825" max="13825" width="16.28515625" customWidth="1"/>
    <col min="13826" max="13826" width="3.140625" customWidth="1"/>
    <col min="13827" max="13827" width="9.7109375" customWidth="1"/>
    <col min="13828" max="13828" width="6" customWidth="1"/>
    <col min="13829" max="13829" width="9.7109375" customWidth="1"/>
    <col min="13830" max="13830" width="5.85546875" customWidth="1"/>
    <col min="13831" max="13831" width="7.5703125" customWidth="1"/>
    <col min="13832" max="13832" width="4.28515625" customWidth="1"/>
    <col min="13833" max="13833" width="9.7109375" customWidth="1"/>
    <col min="13834" max="13834" width="5.85546875" customWidth="1"/>
    <col min="13835" max="13835" width="9.7109375" customWidth="1"/>
    <col min="14081" max="14081" width="16.28515625" customWidth="1"/>
    <col min="14082" max="14082" width="3.140625" customWidth="1"/>
    <col min="14083" max="14083" width="9.7109375" customWidth="1"/>
    <col min="14084" max="14084" width="6" customWidth="1"/>
    <col min="14085" max="14085" width="9.7109375" customWidth="1"/>
    <col min="14086" max="14086" width="5.85546875" customWidth="1"/>
    <col min="14087" max="14087" width="7.5703125" customWidth="1"/>
    <col min="14088" max="14088" width="4.28515625" customWidth="1"/>
    <col min="14089" max="14089" width="9.7109375" customWidth="1"/>
    <col min="14090" max="14090" width="5.85546875" customWidth="1"/>
    <col min="14091" max="14091" width="9.7109375" customWidth="1"/>
    <col min="14337" max="14337" width="16.28515625" customWidth="1"/>
    <col min="14338" max="14338" width="3.140625" customWidth="1"/>
    <col min="14339" max="14339" width="9.7109375" customWidth="1"/>
    <col min="14340" max="14340" width="6" customWidth="1"/>
    <col min="14341" max="14341" width="9.7109375" customWidth="1"/>
    <col min="14342" max="14342" width="5.85546875" customWidth="1"/>
    <col min="14343" max="14343" width="7.5703125" customWidth="1"/>
    <col min="14344" max="14344" width="4.28515625" customWidth="1"/>
    <col min="14345" max="14345" width="9.7109375" customWidth="1"/>
    <col min="14346" max="14346" width="5.85546875" customWidth="1"/>
    <col min="14347" max="14347" width="9.7109375" customWidth="1"/>
    <col min="14593" max="14593" width="16.28515625" customWidth="1"/>
    <col min="14594" max="14594" width="3.140625" customWidth="1"/>
    <col min="14595" max="14595" width="9.7109375" customWidth="1"/>
    <col min="14596" max="14596" width="6" customWidth="1"/>
    <col min="14597" max="14597" width="9.7109375" customWidth="1"/>
    <col min="14598" max="14598" width="5.85546875" customWidth="1"/>
    <col min="14599" max="14599" width="7.5703125" customWidth="1"/>
    <col min="14600" max="14600" width="4.28515625" customWidth="1"/>
    <col min="14601" max="14601" width="9.7109375" customWidth="1"/>
    <col min="14602" max="14602" width="5.85546875" customWidth="1"/>
    <col min="14603" max="14603" width="9.7109375" customWidth="1"/>
    <col min="14849" max="14849" width="16.28515625" customWidth="1"/>
    <col min="14850" max="14850" width="3.140625" customWidth="1"/>
    <col min="14851" max="14851" width="9.7109375" customWidth="1"/>
    <col min="14852" max="14852" width="6" customWidth="1"/>
    <col min="14853" max="14853" width="9.7109375" customWidth="1"/>
    <col min="14854" max="14854" width="5.85546875" customWidth="1"/>
    <col min="14855" max="14855" width="7.5703125" customWidth="1"/>
    <col min="14856" max="14856" width="4.28515625" customWidth="1"/>
    <col min="14857" max="14857" width="9.7109375" customWidth="1"/>
    <col min="14858" max="14858" width="5.85546875" customWidth="1"/>
    <col min="14859" max="14859" width="9.7109375" customWidth="1"/>
    <col min="15105" max="15105" width="16.28515625" customWidth="1"/>
    <col min="15106" max="15106" width="3.140625" customWidth="1"/>
    <col min="15107" max="15107" width="9.7109375" customWidth="1"/>
    <col min="15108" max="15108" width="6" customWidth="1"/>
    <col min="15109" max="15109" width="9.7109375" customWidth="1"/>
    <col min="15110" max="15110" width="5.85546875" customWidth="1"/>
    <col min="15111" max="15111" width="7.5703125" customWidth="1"/>
    <col min="15112" max="15112" width="4.28515625" customWidth="1"/>
    <col min="15113" max="15113" width="9.7109375" customWidth="1"/>
    <col min="15114" max="15114" width="5.85546875" customWidth="1"/>
    <col min="15115" max="15115" width="9.7109375" customWidth="1"/>
    <col min="15361" max="15361" width="16.28515625" customWidth="1"/>
    <col min="15362" max="15362" width="3.140625" customWidth="1"/>
    <col min="15363" max="15363" width="9.7109375" customWidth="1"/>
    <col min="15364" max="15364" width="6" customWidth="1"/>
    <col min="15365" max="15365" width="9.7109375" customWidth="1"/>
    <col min="15366" max="15366" width="5.85546875" customWidth="1"/>
    <col min="15367" max="15367" width="7.5703125" customWidth="1"/>
    <col min="15368" max="15368" width="4.28515625" customWidth="1"/>
    <col min="15369" max="15369" width="9.7109375" customWidth="1"/>
    <col min="15370" max="15370" width="5.85546875" customWidth="1"/>
    <col min="15371" max="15371" width="9.7109375" customWidth="1"/>
    <col min="15617" max="15617" width="16.28515625" customWidth="1"/>
    <col min="15618" max="15618" width="3.140625" customWidth="1"/>
    <col min="15619" max="15619" width="9.7109375" customWidth="1"/>
    <col min="15620" max="15620" width="6" customWidth="1"/>
    <col min="15621" max="15621" width="9.7109375" customWidth="1"/>
    <col min="15622" max="15622" width="5.85546875" customWidth="1"/>
    <col min="15623" max="15623" width="7.5703125" customWidth="1"/>
    <col min="15624" max="15624" width="4.28515625" customWidth="1"/>
    <col min="15625" max="15625" width="9.7109375" customWidth="1"/>
    <col min="15626" max="15626" width="5.85546875" customWidth="1"/>
    <col min="15627" max="15627" width="9.7109375" customWidth="1"/>
    <col min="15873" max="15873" width="16.28515625" customWidth="1"/>
    <col min="15874" max="15874" width="3.140625" customWidth="1"/>
    <col min="15875" max="15875" width="9.7109375" customWidth="1"/>
    <col min="15876" max="15876" width="6" customWidth="1"/>
    <col min="15877" max="15877" width="9.7109375" customWidth="1"/>
    <col min="15878" max="15878" width="5.85546875" customWidth="1"/>
    <col min="15879" max="15879" width="7.5703125" customWidth="1"/>
    <col min="15880" max="15880" width="4.28515625" customWidth="1"/>
    <col min="15881" max="15881" width="9.7109375" customWidth="1"/>
    <col min="15882" max="15882" width="5.85546875" customWidth="1"/>
    <col min="15883" max="15883" width="9.7109375" customWidth="1"/>
    <col min="16129" max="16129" width="16.28515625" customWidth="1"/>
    <col min="16130" max="16130" width="3.140625" customWidth="1"/>
    <col min="16131" max="16131" width="9.7109375" customWidth="1"/>
    <col min="16132" max="16132" width="6" customWidth="1"/>
    <col min="16133" max="16133" width="9.7109375" customWidth="1"/>
    <col min="16134" max="16134" width="5.85546875" customWidth="1"/>
    <col min="16135" max="16135" width="7.5703125" customWidth="1"/>
    <col min="16136" max="16136" width="4.28515625" customWidth="1"/>
    <col min="16137" max="16137" width="9.7109375" customWidth="1"/>
    <col min="16138" max="16138" width="5.85546875" customWidth="1"/>
    <col min="16139" max="16139" width="9.7109375" customWidth="1"/>
  </cols>
  <sheetData>
    <row r="1" spans="1:11" s="1160" customFormat="1" ht="40.15" customHeight="1" thickBot="1">
      <c r="A1" s="1659" t="s">
        <v>941</v>
      </c>
      <c r="B1" s="1649"/>
      <c r="C1" s="1649"/>
      <c r="D1" s="1649"/>
      <c r="E1" s="1649"/>
      <c r="F1" s="1649"/>
      <c r="G1" s="1649"/>
      <c r="H1" s="1649"/>
      <c r="I1" s="1649"/>
      <c r="J1" s="1649"/>
      <c r="K1" s="1649"/>
    </row>
    <row r="2" spans="1:11" s="1139" customFormat="1" ht="12" customHeight="1">
      <c r="A2" s="1139" t="s">
        <v>803</v>
      </c>
      <c r="C2" s="1193"/>
      <c r="D2" s="1193"/>
      <c r="E2" s="1193"/>
      <c r="F2" s="1193"/>
      <c r="G2" s="1140"/>
      <c r="H2" s="1140"/>
      <c r="K2" s="9"/>
    </row>
    <row r="3" spans="1:11" s="1139" customFormat="1" ht="12" customHeight="1">
      <c r="A3" s="1161" t="s">
        <v>1</v>
      </c>
      <c r="B3" s="1161"/>
      <c r="C3" s="1194"/>
      <c r="D3" s="1194"/>
      <c r="E3" s="1194"/>
      <c r="F3" s="1194"/>
      <c r="G3" s="1161"/>
      <c r="H3" s="1161"/>
      <c r="I3" s="1161"/>
      <c r="J3" s="1161"/>
      <c r="K3" s="1161"/>
    </row>
    <row r="4" spans="1:11" s="1139" customFormat="1" ht="12" customHeight="1">
      <c r="A4" s="1161"/>
      <c r="B4" s="1161"/>
      <c r="C4" s="1660" t="s">
        <v>771</v>
      </c>
      <c r="D4" s="1660"/>
      <c r="E4" s="1660"/>
      <c r="F4" s="1660"/>
      <c r="G4" s="1660"/>
      <c r="H4" s="1660"/>
      <c r="I4" s="1660"/>
      <c r="J4" s="1660"/>
      <c r="K4" s="1660"/>
    </row>
    <row r="5" spans="1:11" s="1169" customFormat="1" ht="27.6" customHeight="1">
      <c r="C5" s="1661" t="s">
        <v>823</v>
      </c>
      <c r="D5" s="1661"/>
      <c r="E5" s="1662" t="s">
        <v>851</v>
      </c>
      <c r="F5" s="1662"/>
      <c r="G5" s="1662" t="s">
        <v>852</v>
      </c>
      <c r="H5" s="1662"/>
      <c r="I5" s="1662" t="s">
        <v>853</v>
      </c>
      <c r="J5" s="1662"/>
      <c r="K5" s="213" t="s">
        <v>18</v>
      </c>
    </row>
    <row r="6" spans="1:11" ht="2.4500000000000002" customHeight="1">
      <c r="A6" s="1149"/>
      <c r="B6" s="1149"/>
      <c r="C6" s="1150"/>
      <c r="D6" s="1150"/>
      <c r="E6" s="1150"/>
      <c r="F6" s="1150"/>
      <c r="G6" s="1150"/>
      <c r="H6" s="1150"/>
      <c r="I6" s="1150"/>
      <c r="J6" s="1150"/>
      <c r="K6" s="1150"/>
    </row>
    <row r="7" spans="1:11">
      <c r="A7" s="1149"/>
      <c r="B7" s="1149"/>
      <c r="C7" s="1156"/>
      <c r="D7" s="1156"/>
      <c r="E7" s="1658" t="s">
        <v>854</v>
      </c>
      <c r="F7" s="1658"/>
      <c r="G7" s="1658" t="s">
        <v>24</v>
      </c>
      <c r="H7" s="1658"/>
      <c r="I7" s="1658" t="s">
        <v>24</v>
      </c>
      <c r="J7" s="1658"/>
      <c r="K7" s="1156"/>
    </row>
    <row r="8" spans="1:11">
      <c r="A8" s="1151" t="s">
        <v>147</v>
      </c>
      <c r="B8" s="1149"/>
      <c r="C8" s="1149"/>
      <c r="D8" s="1149"/>
      <c r="E8" s="1149"/>
      <c r="F8" s="1149"/>
      <c r="G8" s="1149"/>
      <c r="H8" s="1149"/>
      <c r="I8" s="1149"/>
      <c r="J8" s="1149"/>
      <c r="K8" s="1149"/>
    </row>
    <row r="9" spans="1:11">
      <c r="A9" s="1195" t="s">
        <v>855</v>
      </c>
      <c r="C9" s="1196">
        <v>0</v>
      </c>
      <c r="D9" s="1196"/>
      <c r="E9" s="1196">
        <v>0</v>
      </c>
      <c r="F9" s="1196"/>
      <c r="G9" s="1197">
        <v>0</v>
      </c>
      <c r="H9" s="1196"/>
      <c r="I9" s="1196">
        <v>0</v>
      </c>
      <c r="J9" s="1196"/>
      <c r="K9" s="1196">
        <v>0</v>
      </c>
    </row>
    <row r="10" spans="1:11">
      <c r="A10" s="1195" t="s">
        <v>32</v>
      </c>
      <c r="C10" s="1196">
        <v>0</v>
      </c>
      <c r="D10" s="1196"/>
      <c r="E10" s="1196">
        <v>0</v>
      </c>
      <c r="F10" s="1196"/>
      <c r="G10" s="1197">
        <v>0</v>
      </c>
      <c r="H10" s="1196"/>
      <c r="I10" s="1196">
        <v>0</v>
      </c>
      <c r="J10" s="1196"/>
      <c r="K10" s="1196">
        <v>0</v>
      </c>
    </row>
    <row r="11" spans="1:11">
      <c r="A11" s="1195" t="s">
        <v>33</v>
      </c>
      <c r="C11" s="1196">
        <v>0</v>
      </c>
      <c r="D11" s="1196"/>
      <c r="E11" s="1196">
        <v>0</v>
      </c>
      <c r="F11" s="1196"/>
      <c r="G11" s="1197">
        <v>0</v>
      </c>
      <c r="H11" s="1196"/>
      <c r="I11" s="1196">
        <v>0</v>
      </c>
      <c r="J11" s="1196"/>
      <c r="K11" s="1196">
        <v>0</v>
      </c>
    </row>
    <row r="12" spans="1:11">
      <c r="A12" s="1195" t="s">
        <v>34</v>
      </c>
      <c r="C12" s="1196">
        <v>0</v>
      </c>
      <c r="D12" s="1196"/>
      <c r="E12" s="1196">
        <v>0</v>
      </c>
      <c r="F12" s="1196"/>
      <c r="G12" s="1197">
        <v>0</v>
      </c>
      <c r="H12" s="1196"/>
      <c r="I12" s="1196">
        <v>10</v>
      </c>
      <c r="J12" s="1196"/>
      <c r="K12" s="1196">
        <v>10</v>
      </c>
    </row>
    <row r="13" spans="1:11">
      <c r="A13" s="1195" t="s">
        <v>35</v>
      </c>
      <c r="C13" s="1196">
        <v>0</v>
      </c>
      <c r="D13" s="1196"/>
      <c r="E13" s="1196">
        <v>0</v>
      </c>
      <c r="F13" s="1196"/>
      <c r="G13" s="1197">
        <v>0</v>
      </c>
      <c r="H13" s="1196"/>
      <c r="I13" s="1196">
        <v>10</v>
      </c>
      <c r="J13" s="1196"/>
      <c r="K13" s="1196">
        <v>10</v>
      </c>
    </row>
    <row r="14" spans="1:11">
      <c r="A14" s="1195" t="s">
        <v>36</v>
      </c>
      <c r="C14" s="1196">
        <v>0</v>
      </c>
      <c r="D14" s="1196"/>
      <c r="E14" s="1196">
        <v>0</v>
      </c>
      <c r="F14" s="1196"/>
      <c r="G14" s="1197">
        <v>0</v>
      </c>
      <c r="H14" s="1196"/>
      <c r="I14" s="1196">
        <v>40</v>
      </c>
      <c r="J14" s="1196"/>
      <c r="K14" s="1196">
        <v>40</v>
      </c>
    </row>
    <row r="15" spans="1:11">
      <c r="A15" s="1195" t="s">
        <v>37</v>
      </c>
      <c r="C15" s="1196">
        <v>70</v>
      </c>
      <c r="D15" s="1196"/>
      <c r="E15" s="1196">
        <v>2070</v>
      </c>
      <c r="F15" s="1196"/>
      <c r="G15" s="1197">
        <v>0</v>
      </c>
      <c r="H15" s="1196"/>
      <c r="I15" s="1196">
        <v>50</v>
      </c>
      <c r="J15" s="1196"/>
      <c r="K15" s="1196">
        <v>2200</v>
      </c>
    </row>
    <row r="16" spans="1:11">
      <c r="A16" s="1195" t="s">
        <v>856</v>
      </c>
      <c r="C16" s="1196">
        <v>0</v>
      </c>
      <c r="D16" s="1196"/>
      <c r="E16" s="1196">
        <v>10</v>
      </c>
      <c r="F16" s="1196"/>
      <c r="G16" s="1197">
        <v>1900</v>
      </c>
      <c r="H16" s="1196"/>
      <c r="I16" s="1196">
        <v>0</v>
      </c>
      <c r="J16" s="1196"/>
      <c r="K16" s="1196">
        <v>1910</v>
      </c>
    </row>
    <row r="17" spans="1:11">
      <c r="A17" s="1195" t="s">
        <v>857</v>
      </c>
      <c r="C17" s="1196">
        <v>0</v>
      </c>
      <c r="D17" s="1196"/>
      <c r="E17" s="1196">
        <v>0</v>
      </c>
      <c r="F17" s="1196"/>
      <c r="G17" s="1197">
        <v>120</v>
      </c>
      <c r="H17" s="1196"/>
      <c r="I17" s="1196">
        <v>0</v>
      </c>
      <c r="J17" s="1196"/>
      <c r="K17" s="1196">
        <v>130</v>
      </c>
    </row>
    <row r="18" spans="1:11">
      <c r="A18" s="1195" t="s">
        <v>858</v>
      </c>
      <c r="C18" s="1196">
        <v>80</v>
      </c>
      <c r="D18" s="1196"/>
      <c r="E18" s="1196">
        <v>2080</v>
      </c>
      <c r="F18" s="1196"/>
      <c r="G18" s="1197">
        <v>2030</v>
      </c>
      <c r="H18" s="1196"/>
      <c r="I18" s="1196">
        <v>110</v>
      </c>
      <c r="J18" s="1196"/>
      <c r="K18" s="1196">
        <v>4290</v>
      </c>
    </row>
    <row r="19" spans="1:11">
      <c r="A19" s="692"/>
      <c r="B19" s="1198"/>
      <c r="C19" s="1199"/>
      <c r="D19" s="1199"/>
      <c r="E19" s="1199"/>
      <c r="F19" s="1199"/>
      <c r="G19" s="216"/>
      <c r="H19" s="1199"/>
      <c r="I19" s="1199"/>
      <c r="J19" s="1199"/>
      <c r="K19" s="1199"/>
    </row>
    <row r="20" spans="1:11">
      <c r="A20" s="1151" t="s">
        <v>148</v>
      </c>
      <c r="B20" s="1198"/>
      <c r="C20" s="1200"/>
      <c r="D20" s="1200"/>
      <c r="E20" s="1200"/>
      <c r="F20" s="1200"/>
      <c r="G20" s="1179"/>
      <c r="H20" s="1200"/>
      <c r="I20" s="1200"/>
      <c r="J20" s="1200"/>
      <c r="K20" s="1200"/>
    </row>
    <row r="21" spans="1:11">
      <c r="A21" s="1195" t="s">
        <v>855</v>
      </c>
      <c r="C21" s="1196">
        <v>0</v>
      </c>
      <c r="D21" s="1196"/>
      <c r="E21" s="1196">
        <v>0</v>
      </c>
      <c r="F21" s="1196"/>
      <c r="G21" s="1197">
        <v>0</v>
      </c>
      <c r="H21" s="1196"/>
      <c r="I21" s="1196">
        <v>0</v>
      </c>
      <c r="J21" s="1196"/>
      <c r="K21" s="1196">
        <v>0</v>
      </c>
    </row>
    <row r="22" spans="1:11">
      <c r="A22" s="1195" t="s">
        <v>32</v>
      </c>
      <c r="C22" s="1196">
        <v>0</v>
      </c>
      <c r="D22" s="1196"/>
      <c r="E22" s="1196">
        <v>0</v>
      </c>
      <c r="F22" s="1196"/>
      <c r="G22" s="1197">
        <v>0</v>
      </c>
      <c r="H22" s="1196"/>
      <c r="I22" s="1196">
        <v>0</v>
      </c>
      <c r="J22" s="1196"/>
      <c r="K22" s="1196">
        <v>0</v>
      </c>
    </row>
    <row r="23" spans="1:11">
      <c r="A23" s="1195" t="s">
        <v>33</v>
      </c>
      <c r="C23" s="1196">
        <v>0</v>
      </c>
      <c r="D23" s="1196"/>
      <c r="E23" s="1196">
        <v>0</v>
      </c>
      <c r="F23" s="1196"/>
      <c r="G23" s="1197">
        <v>0</v>
      </c>
      <c r="H23" s="1196"/>
      <c r="I23" s="1196">
        <v>10</v>
      </c>
      <c r="J23" s="1196"/>
      <c r="K23" s="1196">
        <v>10</v>
      </c>
    </row>
    <row r="24" spans="1:11">
      <c r="A24" s="1195" t="s">
        <v>34</v>
      </c>
      <c r="C24" s="1196">
        <v>0</v>
      </c>
      <c r="D24" s="1196"/>
      <c r="E24" s="1196">
        <v>0</v>
      </c>
      <c r="F24" s="1196"/>
      <c r="G24" s="1197">
        <v>0</v>
      </c>
      <c r="H24" s="1196"/>
      <c r="I24" s="1196">
        <v>10</v>
      </c>
      <c r="J24" s="1196"/>
      <c r="K24" s="1196">
        <v>10</v>
      </c>
    </row>
    <row r="25" spans="1:11">
      <c r="A25" s="1195" t="s">
        <v>35</v>
      </c>
      <c r="C25" s="1196">
        <v>0</v>
      </c>
      <c r="D25" s="1196"/>
      <c r="E25" s="1196">
        <v>0</v>
      </c>
      <c r="F25" s="1196"/>
      <c r="G25" s="1197">
        <v>0</v>
      </c>
      <c r="H25" s="1196"/>
      <c r="I25" s="1196">
        <v>50</v>
      </c>
      <c r="J25" s="1196"/>
      <c r="K25" s="1196">
        <v>50</v>
      </c>
    </row>
    <row r="26" spans="1:11">
      <c r="A26" s="1195" t="s">
        <v>36</v>
      </c>
      <c r="C26" s="1196">
        <v>0</v>
      </c>
      <c r="D26" s="1196"/>
      <c r="E26" s="1196">
        <v>0</v>
      </c>
      <c r="F26" s="1196"/>
      <c r="G26" s="1197">
        <v>0</v>
      </c>
      <c r="H26" s="1196"/>
      <c r="I26" s="1196">
        <v>90</v>
      </c>
      <c r="J26" s="1196"/>
      <c r="K26" s="1196">
        <v>90</v>
      </c>
    </row>
    <row r="27" spans="1:11">
      <c r="A27" s="1195" t="s">
        <v>37</v>
      </c>
      <c r="C27" s="1196">
        <v>130</v>
      </c>
      <c r="D27" s="1196"/>
      <c r="E27" s="1196">
        <v>4660</v>
      </c>
      <c r="F27" s="1196"/>
      <c r="G27" s="1197">
        <v>0</v>
      </c>
      <c r="H27" s="1196"/>
      <c r="I27" s="1196">
        <v>140</v>
      </c>
      <c r="J27" s="1196"/>
      <c r="K27" s="1196">
        <v>4930</v>
      </c>
    </row>
    <row r="28" spans="1:11">
      <c r="A28" s="1195" t="s">
        <v>856</v>
      </c>
      <c r="C28" s="1196">
        <v>0</v>
      </c>
      <c r="D28" s="1196"/>
      <c r="E28" s="1196">
        <v>10</v>
      </c>
      <c r="F28" s="1196"/>
      <c r="G28" s="1197">
        <v>6110</v>
      </c>
      <c r="H28" s="1196"/>
      <c r="I28" s="1196">
        <v>0</v>
      </c>
      <c r="J28" s="1196"/>
      <c r="K28" s="1196">
        <v>6120</v>
      </c>
    </row>
    <row r="29" spans="1:11">
      <c r="A29" s="1195" t="s">
        <v>857</v>
      </c>
      <c r="C29" s="1196">
        <v>0</v>
      </c>
      <c r="D29" s="1196"/>
      <c r="E29" s="1196">
        <v>0</v>
      </c>
      <c r="F29" s="1196"/>
      <c r="G29" s="1197">
        <v>250</v>
      </c>
      <c r="H29" s="1196"/>
      <c r="I29" s="1196">
        <v>0</v>
      </c>
      <c r="J29" s="1196"/>
      <c r="K29" s="1196">
        <v>250</v>
      </c>
    </row>
    <row r="30" spans="1:11">
      <c r="A30" s="1195" t="s">
        <v>858</v>
      </c>
      <c r="C30" s="1196">
        <v>130</v>
      </c>
      <c r="D30" s="1196"/>
      <c r="E30" s="1196">
        <v>4660</v>
      </c>
      <c r="F30" s="1196"/>
      <c r="G30" s="1197">
        <v>6360</v>
      </c>
      <c r="H30" s="1196"/>
      <c r="I30" s="1196">
        <v>310</v>
      </c>
      <c r="J30" s="1196"/>
      <c r="K30" s="1197">
        <v>11460</v>
      </c>
    </row>
    <row r="31" spans="1:11">
      <c r="A31" s="1146"/>
      <c r="B31" s="1198"/>
      <c r="C31" s="1199"/>
      <c r="D31" s="1199"/>
      <c r="E31" s="1199"/>
      <c r="F31" s="1199"/>
      <c r="G31" s="216"/>
      <c r="H31" s="1199"/>
      <c r="I31" s="1199"/>
      <c r="J31" s="1199"/>
      <c r="K31" s="1199"/>
    </row>
    <row r="32" spans="1:11">
      <c r="A32" s="1177" t="s">
        <v>149</v>
      </c>
      <c r="B32" s="1198"/>
      <c r="C32" s="1200"/>
      <c r="D32" s="1200"/>
      <c r="E32" s="1200"/>
      <c r="F32" s="1200"/>
      <c r="G32" s="1179"/>
      <c r="H32" s="1200"/>
      <c r="I32" s="1200"/>
      <c r="J32" s="1200"/>
      <c r="K32" s="1200"/>
    </row>
    <row r="33" spans="1:11">
      <c r="A33" s="1195" t="s">
        <v>855</v>
      </c>
      <c r="C33" s="1196">
        <v>0</v>
      </c>
      <c r="D33" s="1196"/>
      <c r="E33" s="1196">
        <v>0</v>
      </c>
      <c r="F33" s="1196"/>
      <c r="G33" s="1197">
        <v>0</v>
      </c>
      <c r="H33" s="1196"/>
      <c r="I33" s="1196">
        <v>0</v>
      </c>
      <c r="J33" s="1196"/>
      <c r="K33" s="1196">
        <v>0</v>
      </c>
    </row>
    <row r="34" spans="1:11">
      <c r="A34" s="1195" t="s">
        <v>32</v>
      </c>
      <c r="C34" s="1196">
        <v>0</v>
      </c>
      <c r="D34" s="1196"/>
      <c r="E34" s="1196">
        <v>0</v>
      </c>
      <c r="F34" s="1196"/>
      <c r="G34" s="1197">
        <v>0</v>
      </c>
      <c r="H34" s="1196"/>
      <c r="I34" s="1196">
        <v>10</v>
      </c>
      <c r="J34" s="1196"/>
      <c r="K34" s="1196">
        <v>10</v>
      </c>
    </row>
    <row r="35" spans="1:11">
      <c r="A35" s="1195" t="s">
        <v>33</v>
      </c>
      <c r="C35" s="1196">
        <v>0</v>
      </c>
      <c r="D35" s="1196"/>
      <c r="E35" s="1196">
        <v>0</v>
      </c>
      <c r="F35" s="1196"/>
      <c r="G35" s="1197">
        <v>0</v>
      </c>
      <c r="H35" s="1196"/>
      <c r="I35" s="1196">
        <v>10</v>
      </c>
      <c r="J35" s="1196"/>
      <c r="K35" s="1196">
        <v>10</v>
      </c>
    </row>
    <row r="36" spans="1:11">
      <c r="A36" s="1195" t="s">
        <v>34</v>
      </c>
      <c r="C36" s="1196">
        <v>0</v>
      </c>
      <c r="D36" s="1196"/>
      <c r="E36" s="1196">
        <v>0</v>
      </c>
      <c r="F36" s="1196"/>
      <c r="G36" s="1197">
        <v>0</v>
      </c>
      <c r="H36" s="1196"/>
      <c r="I36" s="1196">
        <v>20</v>
      </c>
      <c r="J36" s="1196"/>
      <c r="K36" s="1196">
        <v>20</v>
      </c>
    </row>
    <row r="37" spans="1:11">
      <c r="A37" s="1195" t="s">
        <v>35</v>
      </c>
      <c r="C37" s="1196">
        <v>0</v>
      </c>
      <c r="D37" s="1196"/>
      <c r="E37" s="1196">
        <v>0</v>
      </c>
      <c r="F37" s="1196"/>
      <c r="G37" s="1197">
        <v>0</v>
      </c>
      <c r="H37" s="1196"/>
      <c r="I37" s="1196">
        <v>60</v>
      </c>
      <c r="J37" s="1196"/>
      <c r="K37" s="1196">
        <v>60</v>
      </c>
    </row>
    <row r="38" spans="1:11">
      <c r="A38" s="1195" t="s">
        <v>36</v>
      </c>
      <c r="C38" s="1196">
        <v>0</v>
      </c>
      <c r="D38" s="1196"/>
      <c r="E38" s="1196">
        <v>0</v>
      </c>
      <c r="F38" s="1196"/>
      <c r="G38" s="1197">
        <v>0</v>
      </c>
      <c r="H38" s="1196"/>
      <c r="I38" s="1196">
        <v>120</v>
      </c>
      <c r="J38" s="1196"/>
      <c r="K38" s="1196">
        <v>120</v>
      </c>
    </row>
    <row r="39" spans="1:11">
      <c r="A39" s="1195" t="s">
        <v>37</v>
      </c>
      <c r="C39" s="1196">
        <v>200</v>
      </c>
      <c r="D39" s="1196"/>
      <c r="E39" s="1196">
        <v>6730</v>
      </c>
      <c r="F39" s="1196"/>
      <c r="G39" s="1197">
        <v>0</v>
      </c>
      <c r="H39" s="1196"/>
      <c r="I39" s="1196">
        <v>190</v>
      </c>
      <c r="J39" s="1196"/>
      <c r="K39" s="1196">
        <v>7130</v>
      </c>
    </row>
    <row r="40" spans="1:11">
      <c r="A40" s="1195" t="s">
        <v>856</v>
      </c>
      <c r="C40" s="1196">
        <v>0</v>
      </c>
      <c r="D40" s="1196"/>
      <c r="E40" s="1196">
        <v>10</v>
      </c>
      <c r="F40" s="1196"/>
      <c r="G40" s="1197">
        <v>8017</v>
      </c>
      <c r="H40" s="1196"/>
      <c r="I40" s="1196">
        <v>0</v>
      </c>
      <c r="J40" s="1196"/>
      <c r="K40" s="1197">
        <v>8030</v>
      </c>
    </row>
    <row r="41" spans="1:11">
      <c r="A41" s="1195" t="s">
        <v>857</v>
      </c>
      <c r="C41" s="1196">
        <v>0</v>
      </c>
      <c r="D41" s="1196"/>
      <c r="E41" s="1196">
        <v>0</v>
      </c>
      <c r="F41" s="1196"/>
      <c r="G41" s="1197">
        <v>370</v>
      </c>
      <c r="H41" s="1196"/>
      <c r="I41" s="1196">
        <v>0</v>
      </c>
      <c r="J41" s="1196"/>
      <c r="K41" s="1196">
        <v>380</v>
      </c>
    </row>
    <row r="42" spans="1:11">
      <c r="A42" s="1195" t="s">
        <v>858</v>
      </c>
      <c r="C42" s="1196">
        <v>210</v>
      </c>
      <c r="D42" s="1196"/>
      <c r="E42" s="1196">
        <v>6740</v>
      </c>
      <c r="F42" s="1196"/>
      <c r="G42" s="1197">
        <v>8390</v>
      </c>
      <c r="H42" s="1196"/>
      <c r="I42" s="1196">
        <v>420</v>
      </c>
      <c r="J42" s="1196"/>
      <c r="K42" s="1197">
        <v>15760</v>
      </c>
    </row>
    <row r="43" spans="1:11">
      <c r="A43" s="39"/>
      <c r="B43" s="1150"/>
      <c r="C43" s="1150"/>
      <c r="D43" s="1150"/>
      <c r="E43" s="1150"/>
      <c r="F43" s="1150"/>
      <c r="G43" s="1150"/>
      <c r="H43" s="1150"/>
      <c r="I43" s="1150"/>
      <c r="J43" s="1150"/>
      <c r="K43" s="1150"/>
    </row>
    <row r="44" spans="1:11">
      <c r="A44" s="1142"/>
      <c r="B44" s="1142"/>
      <c r="C44" s="1142"/>
      <c r="D44" s="1142"/>
      <c r="E44" s="1142"/>
      <c r="F44" s="1142"/>
      <c r="G44" s="1142"/>
      <c r="H44" s="1142"/>
      <c r="I44" s="1142"/>
      <c r="J44" s="1142"/>
      <c r="K44" s="1189" t="s">
        <v>836</v>
      </c>
    </row>
    <row r="45" spans="1:11">
      <c r="A45" s="1190" t="s">
        <v>50</v>
      </c>
      <c r="B45" s="1142"/>
      <c r="C45" s="1142"/>
      <c r="D45" s="1142"/>
      <c r="E45" s="1142"/>
      <c r="F45" s="1142"/>
      <c r="G45" s="1142"/>
      <c r="H45" s="1142"/>
      <c r="I45" s="1142"/>
      <c r="J45" s="1142"/>
      <c r="K45" s="1142"/>
    </row>
    <row r="46" spans="1:11">
      <c r="A46" s="1142" t="s">
        <v>859</v>
      </c>
      <c r="B46" s="1142"/>
      <c r="C46" s="1142"/>
      <c r="G46" s="1112" t="s">
        <v>428</v>
      </c>
      <c r="H46" s="1142"/>
      <c r="I46" s="1142"/>
      <c r="J46" s="1142"/>
      <c r="K46" s="1142"/>
    </row>
    <row r="47" spans="1:11">
      <c r="A47" s="1142" t="s">
        <v>860</v>
      </c>
      <c r="B47" s="1142"/>
      <c r="C47" s="1142"/>
      <c r="E47" s="1142"/>
      <c r="F47" s="1142"/>
      <c r="G47" s="1112" t="s">
        <v>151</v>
      </c>
      <c r="H47" s="1142"/>
      <c r="I47" s="1142"/>
      <c r="J47" s="1142"/>
      <c r="K47" s="1142"/>
    </row>
    <row r="48" spans="1:11">
      <c r="A48" s="1142" t="s">
        <v>813</v>
      </c>
      <c r="B48" s="1142"/>
      <c r="C48" s="1142"/>
      <c r="D48" s="1142"/>
      <c r="E48" s="1142"/>
      <c r="F48" s="1142"/>
      <c r="H48" s="1142"/>
      <c r="I48" s="1142"/>
      <c r="J48" s="1142"/>
      <c r="K48" s="1142"/>
    </row>
    <row r="49" spans="2:11">
      <c r="B49" s="1142"/>
      <c r="C49" s="1142"/>
      <c r="D49" s="1142"/>
      <c r="E49" s="1142"/>
      <c r="F49" s="1142"/>
      <c r="G49" s="1112" t="s">
        <v>820</v>
      </c>
      <c r="H49" s="1142"/>
      <c r="I49" s="1142"/>
      <c r="J49" s="1142"/>
      <c r="K49" s="1142"/>
    </row>
  </sheetData>
  <mergeCells count="9">
    <mergeCell ref="E7:F7"/>
    <mergeCell ref="G7:H7"/>
    <mergeCell ref="I7:J7"/>
    <mergeCell ref="A1:K1"/>
    <mergeCell ref="C4:K4"/>
    <mergeCell ref="C5:D5"/>
    <mergeCell ref="E5:F5"/>
    <mergeCell ref="G5:H5"/>
    <mergeCell ref="I5:J5"/>
  </mergeCells>
  <pageMargins left="0.7" right="0.7" top="0.75" bottom="0.75" header="0.3" footer="0.3"/>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
  <sheetViews>
    <sheetView showGridLines="0" zoomScaleNormal="100" workbookViewId="0">
      <selection sqref="A1:Q1"/>
    </sheetView>
  </sheetViews>
  <sheetFormatPr defaultColWidth="9.140625" defaultRowHeight="12.75"/>
  <cols>
    <col min="1" max="1" width="12.28515625" style="9" customWidth="1"/>
    <col min="2" max="2" width="3.42578125" style="186" customWidth="1"/>
    <col min="3" max="3" width="6.28515625" style="9" customWidth="1"/>
    <col min="4" max="4" width="6.42578125" style="9" customWidth="1"/>
    <col min="5" max="5" width="7" style="9" customWidth="1"/>
    <col min="6" max="6" width="1.28515625" style="9" customWidth="1"/>
    <col min="7" max="7" width="6.85546875" style="9" customWidth="1"/>
    <col min="8" max="8" width="6.42578125" style="9" customWidth="1"/>
    <col min="9" max="9" width="6.7109375" style="9" customWidth="1"/>
    <col min="10" max="10" width="1.28515625" style="9" customWidth="1"/>
    <col min="11" max="11" width="7.42578125" style="9" customWidth="1"/>
    <col min="12" max="12" width="6.42578125" style="9" customWidth="1"/>
    <col min="13" max="13" width="7" style="9" customWidth="1"/>
    <col min="14" max="14" width="1.28515625" style="9" customWidth="1"/>
    <col min="15" max="15" width="7" style="9" customWidth="1"/>
    <col min="16" max="16" width="7.28515625" style="9" customWidth="1"/>
    <col min="17" max="17" width="7.5703125" style="9" customWidth="1"/>
    <col min="18" max="18" width="1.28515625" style="9" customWidth="1"/>
    <col min="19" max="256" width="9.140625" style="9"/>
    <col min="257" max="257" width="12.28515625" style="9" customWidth="1"/>
    <col min="258" max="258" width="3.42578125" style="9" customWidth="1"/>
    <col min="259" max="259" width="6.28515625" style="9" customWidth="1"/>
    <col min="260" max="260" width="6.42578125" style="9" customWidth="1"/>
    <col min="261" max="261" width="7" style="9" customWidth="1"/>
    <col min="262" max="262" width="1.28515625" style="9" customWidth="1"/>
    <col min="263" max="263" width="6.85546875" style="9" customWidth="1"/>
    <col min="264" max="264" width="6.42578125" style="9" customWidth="1"/>
    <col min="265" max="265" width="6.7109375" style="9" customWidth="1"/>
    <col min="266" max="266" width="1.28515625" style="9" customWidth="1"/>
    <col min="267" max="267" width="7.42578125" style="9" customWidth="1"/>
    <col min="268" max="268" width="6.42578125" style="9" customWidth="1"/>
    <col min="269" max="269" width="7" style="9" customWidth="1"/>
    <col min="270" max="270" width="1.28515625" style="9" customWidth="1"/>
    <col min="271" max="271" width="7" style="9" customWidth="1"/>
    <col min="272" max="272" width="7.28515625" style="9" customWidth="1"/>
    <col min="273" max="273" width="7.5703125" style="9" customWidth="1"/>
    <col min="274" max="274" width="1.28515625" style="9" customWidth="1"/>
    <col min="275" max="512" width="9.140625" style="9"/>
    <col min="513" max="513" width="12.28515625" style="9" customWidth="1"/>
    <col min="514" max="514" width="3.42578125" style="9" customWidth="1"/>
    <col min="515" max="515" width="6.28515625" style="9" customWidth="1"/>
    <col min="516" max="516" width="6.42578125" style="9" customWidth="1"/>
    <col min="517" max="517" width="7" style="9" customWidth="1"/>
    <col min="518" max="518" width="1.28515625" style="9" customWidth="1"/>
    <col min="519" max="519" width="6.85546875" style="9" customWidth="1"/>
    <col min="520" max="520" width="6.42578125" style="9" customWidth="1"/>
    <col min="521" max="521" width="6.7109375" style="9" customWidth="1"/>
    <col min="522" max="522" width="1.28515625" style="9" customWidth="1"/>
    <col min="523" max="523" width="7.42578125" style="9" customWidth="1"/>
    <col min="524" max="524" width="6.42578125" style="9" customWidth="1"/>
    <col min="525" max="525" width="7" style="9" customWidth="1"/>
    <col min="526" max="526" width="1.28515625" style="9" customWidth="1"/>
    <col min="527" max="527" width="7" style="9" customWidth="1"/>
    <col min="528" max="528" width="7.28515625" style="9" customWidth="1"/>
    <col min="529" max="529" width="7.5703125" style="9" customWidth="1"/>
    <col min="530" max="530" width="1.28515625" style="9" customWidth="1"/>
    <col min="531" max="768" width="9.140625" style="9"/>
    <col min="769" max="769" width="12.28515625" style="9" customWidth="1"/>
    <col min="770" max="770" width="3.42578125" style="9" customWidth="1"/>
    <col min="771" max="771" width="6.28515625" style="9" customWidth="1"/>
    <col min="772" max="772" width="6.42578125" style="9" customWidth="1"/>
    <col min="773" max="773" width="7" style="9" customWidth="1"/>
    <col min="774" max="774" width="1.28515625" style="9" customWidth="1"/>
    <col min="775" max="775" width="6.85546875" style="9" customWidth="1"/>
    <col min="776" max="776" width="6.42578125" style="9" customWidth="1"/>
    <col min="777" max="777" width="6.7109375" style="9" customWidth="1"/>
    <col min="778" max="778" width="1.28515625" style="9" customWidth="1"/>
    <col min="779" max="779" width="7.42578125" style="9" customWidth="1"/>
    <col min="780" max="780" width="6.42578125" style="9" customWidth="1"/>
    <col min="781" max="781" width="7" style="9" customWidth="1"/>
    <col min="782" max="782" width="1.28515625" style="9" customWidth="1"/>
    <col min="783" max="783" width="7" style="9" customWidth="1"/>
    <col min="784" max="784" width="7.28515625" style="9" customWidth="1"/>
    <col min="785" max="785" width="7.5703125" style="9" customWidth="1"/>
    <col min="786" max="786" width="1.28515625" style="9" customWidth="1"/>
    <col min="787" max="1024" width="9.140625" style="9"/>
    <col min="1025" max="1025" width="12.28515625" style="9" customWidth="1"/>
    <col min="1026" max="1026" width="3.42578125" style="9" customWidth="1"/>
    <col min="1027" max="1027" width="6.28515625" style="9" customWidth="1"/>
    <col min="1028" max="1028" width="6.42578125" style="9" customWidth="1"/>
    <col min="1029" max="1029" width="7" style="9" customWidth="1"/>
    <col min="1030" max="1030" width="1.28515625" style="9" customWidth="1"/>
    <col min="1031" max="1031" width="6.85546875" style="9" customWidth="1"/>
    <col min="1032" max="1032" width="6.42578125" style="9" customWidth="1"/>
    <col min="1033" max="1033" width="6.7109375" style="9" customWidth="1"/>
    <col min="1034" max="1034" width="1.28515625" style="9" customWidth="1"/>
    <col min="1035" max="1035" width="7.42578125" style="9" customWidth="1"/>
    <col min="1036" max="1036" width="6.42578125" style="9" customWidth="1"/>
    <col min="1037" max="1037" width="7" style="9" customWidth="1"/>
    <col min="1038" max="1038" width="1.28515625" style="9" customWidth="1"/>
    <col min="1039" max="1039" width="7" style="9" customWidth="1"/>
    <col min="1040" max="1040" width="7.28515625" style="9" customWidth="1"/>
    <col min="1041" max="1041" width="7.5703125" style="9" customWidth="1"/>
    <col min="1042" max="1042" width="1.28515625" style="9" customWidth="1"/>
    <col min="1043" max="1280" width="9.140625" style="9"/>
    <col min="1281" max="1281" width="12.28515625" style="9" customWidth="1"/>
    <col min="1282" max="1282" width="3.42578125" style="9" customWidth="1"/>
    <col min="1283" max="1283" width="6.28515625" style="9" customWidth="1"/>
    <col min="1284" max="1284" width="6.42578125" style="9" customWidth="1"/>
    <col min="1285" max="1285" width="7" style="9" customWidth="1"/>
    <col min="1286" max="1286" width="1.28515625" style="9" customWidth="1"/>
    <col min="1287" max="1287" width="6.85546875" style="9" customWidth="1"/>
    <col min="1288" max="1288" width="6.42578125" style="9" customWidth="1"/>
    <col min="1289" max="1289" width="6.7109375" style="9" customWidth="1"/>
    <col min="1290" max="1290" width="1.28515625" style="9" customWidth="1"/>
    <col min="1291" max="1291" width="7.42578125" style="9" customWidth="1"/>
    <col min="1292" max="1292" width="6.42578125" style="9" customWidth="1"/>
    <col min="1293" max="1293" width="7" style="9" customWidth="1"/>
    <col min="1294" max="1294" width="1.28515625" style="9" customWidth="1"/>
    <col min="1295" max="1295" width="7" style="9" customWidth="1"/>
    <col min="1296" max="1296" width="7.28515625" style="9" customWidth="1"/>
    <col min="1297" max="1297" width="7.5703125" style="9" customWidth="1"/>
    <col min="1298" max="1298" width="1.28515625" style="9" customWidth="1"/>
    <col min="1299" max="1536" width="9.140625" style="9"/>
    <col min="1537" max="1537" width="12.28515625" style="9" customWidth="1"/>
    <col min="1538" max="1538" width="3.42578125" style="9" customWidth="1"/>
    <col min="1539" max="1539" width="6.28515625" style="9" customWidth="1"/>
    <col min="1540" max="1540" width="6.42578125" style="9" customWidth="1"/>
    <col min="1541" max="1541" width="7" style="9" customWidth="1"/>
    <col min="1542" max="1542" width="1.28515625" style="9" customWidth="1"/>
    <col min="1543" max="1543" width="6.85546875" style="9" customWidth="1"/>
    <col min="1544" max="1544" width="6.42578125" style="9" customWidth="1"/>
    <col min="1545" max="1545" width="6.7109375" style="9" customWidth="1"/>
    <col min="1546" max="1546" width="1.28515625" style="9" customWidth="1"/>
    <col min="1547" max="1547" width="7.42578125" style="9" customWidth="1"/>
    <col min="1548" max="1548" width="6.42578125" style="9" customWidth="1"/>
    <col min="1549" max="1549" width="7" style="9" customWidth="1"/>
    <col min="1550" max="1550" width="1.28515625" style="9" customWidth="1"/>
    <col min="1551" max="1551" width="7" style="9" customWidth="1"/>
    <col min="1552" max="1552" width="7.28515625" style="9" customWidth="1"/>
    <col min="1553" max="1553" width="7.5703125" style="9" customWidth="1"/>
    <col min="1554" max="1554" width="1.28515625" style="9" customWidth="1"/>
    <col min="1555" max="1792" width="9.140625" style="9"/>
    <col min="1793" max="1793" width="12.28515625" style="9" customWidth="1"/>
    <col min="1794" max="1794" width="3.42578125" style="9" customWidth="1"/>
    <col min="1795" max="1795" width="6.28515625" style="9" customWidth="1"/>
    <col min="1796" max="1796" width="6.42578125" style="9" customWidth="1"/>
    <col min="1797" max="1797" width="7" style="9" customWidth="1"/>
    <col min="1798" max="1798" width="1.28515625" style="9" customWidth="1"/>
    <col min="1799" max="1799" width="6.85546875" style="9" customWidth="1"/>
    <col min="1800" max="1800" width="6.42578125" style="9" customWidth="1"/>
    <col min="1801" max="1801" width="6.7109375" style="9" customWidth="1"/>
    <col min="1802" max="1802" width="1.28515625" style="9" customWidth="1"/>
    <col min="1803" max="1803" width="7.42578125" style="9" customWidth="1"/>
    <col min="1804" max="1804" width="6.42578125" style="9" customWidth="1"/>
    <col min="1805" max="1805" width="7" style="9" customWidth="1"/>
    <col min="1806" max="1806" width="1.28515625" style="9" customWidth="1"/>
    <col min="1807" max="1807" width="7" style="9" customWidth="1"/>
    <col min="1808" max="1808" width="7.28515625" style="9" customWidth="1"/>
    <col min="1809" max="1809" width="7.5703125" style="9" customWidth="1"/>
    <col min="1810" max="1810" width="1.28515625" style="9" customWidth="1"/>
    <col min="1811" max="2048" width="9.140625" style="9"/>
    <col min="2049" max="2049" width="12.28515625" style="9" customWidth="1"/>
    <col min="2050" max="2050" width="3.42578125" style="9" customWidth="1"/>
    <col min="2051" max="2051" width="6.28515625" style="9" customWidth="1"/>
    <col min="2052" max="2052" width="6.42578125" style="9" customWidth="1"/>
    <col min="2053" max="2053" width="7" style="9" customWidth="1"/>
    <col min="2054" max="2054" width="1.28515625" style="9" customWidth="1"/>
    <col min="2055" max="2055" width="6.85546875" style="9" customWidth="1"/>
    <col min="2056" max="2056" width="6.42578125" style="9" customWidth="1"/>
    <col min="2057" max="2057" width="6.7109375" style="9" customWidth="1"/>
    <col min="2058" max="2058" width="1.28515625" style="9" customWidth="1"/>
    <col min="2059" max="2059" width="7.42578125" style="9" customWidth="1"/>
    <col min="2060" max="2060" width="6.42578125" style="9" customWidth="1"/>
    <col min="2061" max="2061" width="7" style="9" customWidth="1"/>
    <col min="2062" max="2062" width="1.28515625" style="9" customWidth="1"/>
    <col min="2063" max="2063" width="7" style="9" customWidth="1"/>
    <col min="2064" max="2064" width="7.28515625" style="9" customWidth="1"/>
    <col min="2065" max="2065" width="7.5703125" style="9" customWidth="1"/>
    <col min="2066" max="2066" width="1.28515625" style="9" customWidth="1"/>
    <col min="2067" max="2304" width="9.140625" style="9"/>
    <col min="2305" max="2305" width="12.28515625" style="9" customWidth="1"/>
    <col min="2306" max="2306" width="3.42578125" style="9" customWidth="1"/>
    <col min="2307" max="2307" width="6.28515625" style="9" customWidth="1"/>
    <col min="2308" max="2308" width="6.42578125" style="9" customWidth="1"/>
    <col min="2309" max="2309" width="7" style="9" customWidth="1"/>
    <col min="2310" max="2310" width="1.28515625" style="9" customWidth="1"/>
    <col min="2311" max="2311" width="6.85546875" style="9" customWidth="1"/>
    <col min="2312" max="2312" width="6.42578125" style="9" customWidth="1"/>
    <col min="2313" max="2313" width="6.7109375" style="9" customWidth="1"/>
    <col min="2314" max="2314" width="1.28515625" style="9" customWidth="1"/>
    <col min="2315" max="2315" width="7.42578125" style="9" customWidth="1"/>
    <col min="2316" max="2316" width="6.42578125" style="9" customWidth="1"/>
    <col min="2317" max="2317" width="7" style="9" customWidth="1"/>
    <col min="2318" max="2318" width="1.28515625" style="9" customWidth="1"/>
    <col min="2319" max="2319" width="7" style="9" customWidth="1"/>
    <col min="2320" max="2320" width="7.28515625" style="9" customWidth="1"/>
    <col min="2321" max="2321" width="7.5703125" style="9" customWidth="1"/>
    <col min="2322" max="2322" width="1.28515625" style="9" customWidth="1"/>
    <col min="2323" max="2560" width="9.140625" style="9"/>
    <col min="2561" max="2561" width="12.28515625" style="9" customWidth="1"/>
    <col min="2562" max="2562" width="3.42578125" style="9" customWidth="1"/>
    <col min="2563" max="2563" width="6.28515625" style="9" customWidth="1"/>
    <col min="2564" max="2564" width="6.42578125" style="9" customWidth="1"/>
    <col min="2565" max="2565" width="7" style="9" customWidth="1"/>
    <col min="2566" max="2566" width="1.28515625" style="9" customWidth="1"/>
    <col min="2567" max="2567" width="6.85546875" style="9" customWidth="1"/>
    <col min="2568" max="2568" width="6.42578125" style="9" customWidth="1"/>
    <col min="2569" max="2569" width="6.7109375" style="9" customWidth="1"/>
    <col min="2570" max="2570" width="1.28515625" style="9" customWidth="1"/>
    <col min="2571" max="2571" width="7.42578125" style="9" customWidth="1"/>
    <col min="2572" max="2572" width="6.42578125" style="9" customWidth="1"/>
    <col min="2573" max="2573" width="7" style="9" customWidth="1"/>
    <col min="2574" max="2574" width="1.28515625" style="9" customWidth="1"/>
    <col min="2575" max="2575" width="7" style="9" customWidth="1"/>
    <col min="2576" max="2576" width="7.28515625" style="9" customWidth="1"/>
    <col min="2577" max="2577" width="7.5703125" style="9" customWidth="1"/>
    <col min="2578" max="2578" width="1.28515625" style="9" customWidth="1"/>
    <col min="2579" max="2816" width="9.140625" style="9"/>
    <col min="2817" max="2817" width="12.28515625" style="9" customWidth="1"/>
    <col min="2818" max="2818" width="3.42578125" style="9" customWidth="1"/>
    <col min="2819" max="2819" width="6.28515625" style="9" customWidth="1"/>
    <col min="2820" max="2820" width="6.42578125" style="9" customWidth="1"/>
    <col min="2821" max="2821" width="7" style="9" customWidth="1"/>
    <col min="2822" max="2822" width="1.28515625" style="9" customWidth="1"/>
    <col min="2823" max="2823" width="6.85546875" style="9" customWidth="1"/>
    <col min="2824" max="2824" width="6.42578125" style="9" customWidth="1"/>
    <col min="2825" max="2825" width="6.7109375" style="9" customWidth="1"/>
    <col min="2826" max="2826" width="1.28515625" style="9" customWidth="1"/>
    <col min="2827" max="2827" width="7.42578125" style="9" customWidth="1"/>
    <col min="2828" max="2828" width="6.42578125" style="9" customWidth="1"/>
    <col min="2829" max="2829" width="7" style="9" customWidth="1"/>
    <col min="2830" max="2830" width="1.28515625" style="9" customWidth="1"/>
    <col min="2831" max="2831" width="7" style="9" customWidth="1"/>
    <col min="2832" max="2832" width="7.28515625" style="9" customWidth="1"/>
    <col min="2833" max="2833" width="7.5703125" style="9" customWidth="1"/>
    <col min="2834" max="2834" width="1.28515625" style="9" customWidth="1"/>
    <col min="2835" max="3072" width="9.140625" style="9"/>
    <col min="3073" max="3073" width="12.28515625" style="9" customWidth="1"/>
    <col min="3074" max="3074" width="3.42578125" style="9" customWidth="1"/>
    <col min="3075" max="3075" width="6.28515625" style="9" customWidth="1"/>
    <col min="3076" max="3076" width="6.42578125" style="9" customWidth="1"/>
    <col min="3077" max="3077" width="7" style="9" customWidth="1"/>
    <col min="3078" max="3078" width="1.28515625" style="9" customWidth="1"/>
    <col min="3079" max="3079" width="6.85546875" style="9" customWidth="1"/>
    <col min="3080" max="3080" width="6.42578125" style="9" customWidth="1"/>
    <col min="3081" max="3081" width="6.7109375" style="9" customWidth="1"/>
    <col min="3082" max="3082" width="1.28515625" style="9" customWidth="1"/>
    <col min="3083" max="3083" width="7.42578125" style="9" customWidth="1"/>
    <col min="3084" max="3084" width="6.42578125" style="9" customWidth="1"/>
    <col min="3085" max="3085" width="7" style="9" customWidth="1"/>
    <col min="3086" max="3086" width="1.28515625" style="9" customWidth="1"/>
    <col min="3087" max="3087" width="7" style="9" customWidth="1"/>
    <col min="3088" max="3088" width="7.28515625" style="9" customWidth="1"/>
    <col min="3089" max="3089" width="7.5703125" style="9" customWidth="1"/>
    <col min="3090" max="3090" width="1.28515625" style="9" customWidth="1"/>
    <col min="3091" max="3328" width="9.140625" style="9"/>
    <col min="3329" max="3329" width="12.28515625" style="9" customWidth="1"/>
    <col min="3330" max="3330" width="3.42578125" style="9" customWidth="1"/>
    <col min="3331" max="3331" width="6.28515625" style="9" customWidth="1"/>
    <col min="3332" max="3332" width="6.42578125" style="9" customWidth="1"/>
    <col min="3333" max="3333" width="7" style="9" customWidth="1"/>
    <col min="3334" max="3334" width="1.28515625" style="9" customWidth="1"/>
    <col min="3335" max="3335" width="6.85546875" style="9" customWidth="1"/>
    <col min="3336" max="3336" width="6.42578125" style="9" customWidth="1"/>
    <col min="3337" max="3337" width="6.7109375" style="9" customWidth="1"/>
    <col min="3338" max="3338" width="1.28515625" style="9" customWidth="1"/>
    <col min="3339" max="3339" width="7.42578125" style="9" customWidth="1"/>
    <col min="3340" max="3340" width="6.42578125" style="9" customWidth="1"/>
    <col min="3341" max="3341" width="7" style="9" customWidth="1"/>
    <col min="3342" max="3342" width="1.28515625" style="9" customWidth="1"/>
    <col min="3343" max="3343" width="7" style="9" customWidth="1"/>
    <col min="3344" max="3344" width="7.28515625" style="9" customWidth="1"/>
    <col min="3345" max="3345" width="7.5703125" style="9" customWidth="1"/>
    <col min="3346" max="3346" width="1.28515625" style="9" customWidth="1"/>
    <col min="3347" max="3584" width="9.140625" style="9"/>
    <col min="3585" max="3585" width="12.28515625" style="9" customWidth="1"/>
    <col min="3586" max="3586" width="3.42578125" style="9" customWidth="1"/>
    <col min="3587" max="3587" width="6.28515625" style="9" customWidth="1"/>
    <col min="3588" max="3588" width="6.42578125" style="9" customWidth="1"/>
    <col min="3589" max="3589" width="7" style="9" customWidth="1"/>
    <col min="3590" max="3590" width="1.28515625" style="9" customWidth="1"/>
    <col min="3591" max="3591" width="6.85546875" style="9" customWidth="1"/>
    <col min="3592" max="3592" width="6.42578125" style="9" customWidth="1"/>
    <col min="3593" max="3593" width="6.7109375" style="9" customWidth="1"/>
    <col min="3594" max="3594" width="1.28515625" style="9" customWidth="1"/>
    <col min="3595" max="3595" width="7.42578125" style="9" customWidth="1"/>
    <col min="3596" max="3596" width="6.42578125" style="9" customWidth="1"/>
    <col min="3597" max="3597" width="7" style="9" customWidth="1"/>
    <col min="3598" max="3598" width="1.28515625" style="9" customWidth="1"/>
    <col min="3599" max="3599" width="7" style="9" customWidth="1"/>
    <col min="3600" max="3600" width="7.28515625" style="9" customWidth="1"/>
    <col min="3601" max="3601" width="7.5703125" style="9" customWidth="1"/>
    <col min="3602" max="3602" width="1.28515625" style="9" customWidth="1"/>
    <col min="3603" max="3840" width="9.140625" style="9"/>
    <col min="3841" max="3841" width="12.28515625" style="9" customWidth="1"/>
    <col min="3842" max="3842" width="3.42578125" style="9" customWidth="1"/>
    <col min="3843" max="3843" width="6.28515625" style="9" customWidth="1"/>
    <col min="3844" max="3844" width="6.42578125" style="9" customWidth="1"/>
    <col min="3845" max="3845" width="7" style="9" customWidth="1"/>
    <col min="3846" max="3846" width="1.28515625" style="9" customWidth="1"/>
    <col min="3847" max="3847" width="6.85546875" style="9" customWidth="1"/>
    <col min="3848" max="3848" width="6.42578125" style="9" customWidth="1"/>
    <col min="3849" max="3849" width="6.7109375" style="9" customWidth="1"/>
    <col min="3850" max="3850" width="1.28515625" style="9" customWidth="1"/>
    <col min="3851" max="3851" width="7.42578125" style="9" customWidth="1"/>
    <col min="3852" max="3852" width="6.42578125" style="9" customWidth="1"/>
    <col min="3853" max="3853" width="7" style="9" customWidth="1"/>
    <col min="3854" max="3854" width="1.28515625" style="9" customWidth="1"/>
    <col min="3855" max="3855" width="7" style="9" customWidth="1"/>
    <col min="3856" max="3856" width="7.28515625" style="9" customWidth="1"/>
    <col min="3857" max="3857" width="7.5703125" style="9" customWidth="1"/>
    <col min="3858" max="3858" width="1.28515625" style="9" customWidth="1"/>
    <col min="3859" max="4096" width="9.140625" style="9"/>
    <col min="4097" max="4097" width="12.28515625" style="9" customWidth="1"/>
    <col min="4098" max="4098" width="3.42578125" style="9" customWidth="1"/>
    <col min="4099" max="4099" width="6.28515625" style="9" customWidth="1"/>
    <col min="4100" max="4100" width="6.42578125" style="9" customWidth="1"/>
    <col min="4101" max="4101" width="7" style="9" customWidth="1"/>
    <col min="4102" max="4102" width="1.28515625" style="9" customWidth="1"/>
    <col min="4103" max="4103" width="6.85546875" style="9" customWidth="1"/>
    <col min="4104" max="4104" width="6.42578125" style="9" customWidth="1"/>
    <col min="4105" max="4105" width="6.7109375" style="9" customWidth="1"/>
    <col min="4106" max="4106" width="1.28515625" style="9" customWidth="1"/>
    <col min="4107" max="4107" width="7.42578125" style="9" customWidth="1"/>
    <col min="4108" max="4108" width="6.42578125" style="9" customWidth="1"/>
    <col min="4109" max="4109" width="7" style="9" customWidth="1"/>
    <col min="4110" max="4110" width="1.28515625" style="9" customWidth="1"/>
    <col min="4111" max="4111" width="7" style="9" customWidth="1"/>
    <col min="4112" max="4112" width="7.28515625" style="9" customWidth="1"/>
    <col min="4113" max="4113" width="7.5703125" style="9" customWidth="1"/>
    <col min="4114" max="4114" width="1.28515625" style="9" customWidth="1"/>
    <col min="4115" max="4352" width="9.140625" style="9"/>
    <col min="4353" max="4353" width="12.28515625" style="9" customWidth="1"/>
    <col min="4354" max="4354" width="3.42578125" style="9" customWidth="1"/>
    <col min="4355" max="4355" width="6.28515625" style="9" customWidth="1"/>
    <col min="4356" max="4356" width="6.42578125" style="9" customWidth="1"/>
    <col min="4357" max="4357" width="7" style="9" customWidth="1"/>
    <col min="4358" max="4358" width="1.28515625" style="9" customWidth="1"/>
    <col min="4359" max="4359" width="6.85546875" style="9" customWidth="1"/>
    <col min="4360" max="4360" width="6.42578125" style="9" customWidth="1"/>
    <col min="4361" max="4361" width="6.7109375" style="9" customWidth="1"/>
    <col min="4362" max="4362" width="1.28515625" style="9" customWidth="1"/>
    <col min="4363" max="4363" width="7.42578125" style="9" customWidth="1"/>
    <col min="4364" max="4364" width="6.42578125" style="9" customWidth="1"/>
    <col min="4365" max="4365" width="7" style="9" customWidth="1"/>
    <col min="4366" max="4366" width="1.28515625" style="9" customWidth="1"/>
    <col min="4367" max="4367" width="7" style="9" customWidth="1"/>
    <col min="4368" max="4368" width="7.28515625" style="9" customWidth="1"/>
    <col min="4369" max="4369" width="7.5703125" style="9" customWidth="1"/>
    <col min="4370" max="4370" width="1.28515625" style="9" customWidth="1"/>
    <col min="4371" max="4608" width="9.140625" style="9"/>
    <col min="4609" max="4609" width="12.28515625" style="9" customWidth="1"/>
    <col min="4610" max="4610" width="3.42578125" style="9" customWidth="1"/>
    <col min="4611" max="4611" width="6.28515625" style="9" customWidth="1"/>
    <col min="4612" max="4612" width="6.42578125" style="9" customWidth="1"/>
    <col min="4613" max="4613" width="7" style="9" customWidth="1"/>
    <col min="4614" max="4614" width="1.28515625" style="9" customWidth="1"/>
    <col min="4615" max="4615" width="6.85546875" style="9" customWidth="1"/>
    <col min="4616" max="4616" width="6.42578125" style="9" customWidth="1"/>
    <col min="4617" max="4617" width="6.7109375" style="9" customWidth="1"/>
    <col min="4618" max="4618" width="1.28515625" style="9" customWidth="1"/>
    <col min="4619" max="4619" width="7.42578125" style="9" customWidth="1"/>
    <col min="4620" max="4620" width="6.42578125" style="9" customWidth="1"/>
    <col min="4621" max="4621" width="7" style="9" customWidth="1"/>
    <col min="4622" max="4622" width="1.28515625" style="9" customWidth="1"/>
    <col min="4623" max="4623" width="7" style="9" customWidth="1"/>
    <col min="4624" max="4624" width="7.28515625" style="9" customWidth="1"/>
    <col min="4625" max="4625" width="7.5703125" style="9" customWidth="1"/>
    <col min="4626" max="4626" width="1.28515625" style="9" customWidth="1"/>
    <col min="4627" max="4864" width="9.140625" style="9"/>
    <col min="4865" max="4865" width="12.28515625" style="9" customWidth="1"/>
    <col min="4866" max="4866" width="3.42578125" style="9" customWidth="1"/>
    <col min="4867" max="4867" width="6.28515625" style="9" customWidth="1"/>
    <col min="4868" max="4868" width="6.42578125" style="9" customWidth="1"/>
    <col min="4869" max="4869" width="7" style="9" customWidth="1"/>
    <col min="4870" max="4870" width="1.28515625" style="9" customWidth="1"/>
    <col min="4871" max="4871" width="6.85546875" style="9" customWidth="1"/>
    <col min="4872" max="4872" width="6.42578125" style="9" customWidth="1"/>
    <col min="4873" max="4873" width="6.7109375" style="9" customWidth="1"/>
    <col min="4874" max="4874" width="1.28515625" style="9" customWidth="1"/>
    <col min="4875" max="4875" width="7.42578125" style="9" customWidth="1"/>
    <col min="4876" max="4876" width="6.42578125" style="9" customWidth="1"/>
    <col min="4877" max="4877" width="7" style="9" customWidth="1"/>
    <col min="4878" max="4878" width="1.28515625" style="9" customWidth="1"/>
    <col min="4879" max="4879" width="7" style="9" customWidth="1"/>
    <col min="4880" max="4880" width="7.28515625" style="9" customWidth="1"/>
    <col min="4881" max="4881" width="7.5703125" style="9" customWidth="1"/>
    <col min="4882" max="4882" width="1.28515625" style="9" customWidth="1"/>
    <col min="4883" max="5120" width="9.140625" style="9"/>
    <col min="5121" max="5121" width="12.28515625" style="9" customWidth="1"/>
    <col min="5122" max="5122" width="3.42578125" style="9" customWidth="1"/>
    <col min="5123" max="5123" width="6.28515625" style="9" customWidth="1"/>
    <col min="5124" max="5124" width="6.42578125" style="9" customWidth="1"/>
    <col min="5125" max="5125" width="7" style="9" customWidth="1"/>
    <col min="5126" max="5126" width="1.28515625" style="9" customWidth="1"/>
    <col min="5127" max="5127" width="6.85546875" style="9" customWidth="1"/>
    <col min="5128" max="5128" width="6.42578125" style="9" customWidth="1"/>
    <col min="5129" max="5129" width="6.7109375" style="9" customWidth="1"/>
    <col min="5130" max="5130" width="1.28515625" style="9" customWidth="1"/>
    <col min="5131" max="5131" width="7.42578125" style="9" customWidth="1"/>
    <col min="5132" max="5132" width="6.42578125" style="9" customWidth="1"/>
    <col min="5133" max="5133" width="7" style="9" customWidth="1"/>
    <col min="5134" max="5134" width="1.28515625" style="9" customWidth="1"/>
    <col min="5135" max="5135" width="7" style="9" customWidth="1"/>
    <col min="5136" max="5136" width="7.28515625" style="9" customWidth="1"/>
    <col min="5137" max="5137" width="7.5703125" style="9" customWidth="1"/>
    <col min="5138" max="5138" width="1.28515625" style="9" customWidth="1"/>
    <col min="5139" max="5376" width="9.140625" style="9"/>
    <col min="5377" max="5377" width="12.28515625" style="9" customWidth="1"/>
    <col min="5378" max="5378" width="3.42578125" style="9" customWidth="1"/>
    <col min="5379" max="5379" width="6.28515625" style="9" customWidth="1"/>
    <col min="5380" max="5380" width="6.42578125" style="9" customWidth="1"/>
    <col min="5381" max="5381" width="7" style="9" customWidth="1"/>
    <col min="5382" max="5382" width="1.28515625" style="9" customWidth="1"/>
    <col min="5383" max="5383" width="6.85546875" style="9" customWidth="1"/>
    <col min="5384" max="5384" width="6.42578125" style="9" customWidth="1"/>
    <col min="5385" max="5385" width="6.7109375" style="9" customWidth="1"/>
    <col min="5386" max="5386" width="1.28515625" style="9" customWidth="1"/>
    <col min="5387" max="5387" width="7.42578125" style="9" customWidth="1"/>
    <col min="5388" max="5388" width="6.42578125" style="9" customWidth="1"/>
    <col min="5389" max="5389" width="7" style="9" customWidth="1"/>
    <col min="5390" max="5390" width="1.28515625" style="9" customWidth="1"/>
    <col min="5391" max="5391" width="7" style="9" customWidth="1"/>
    <col min="5392" max="5392" width="7.28515625" style="9" customWidth="1"/>
    <col min="5393" max="5393" width="7.5703125" style="9" customWidth="1"/>
    <col min="5394" max="5394" width="1.28515625" style="9" customWidth="1"/>
    <col min="5395" max="5632" width="9.140625" style="9"/>
    <col min="5633" max="5633" width="12.28515625" style="9" customWidth="1"/>
    <col min="5634" max="5634" width="3.42578125" style="9" customWidth="1"/>
    <col min="5635" max="5635" width="6.28515625" style="9" customWidth="1"/>
    <col min="5636" max="5636" width="6.42578125" style="9" customWidth="1"/>
    <col min="5637" max="5637" width="7" style="9" customWidth="1"/>
    <col min="5638" max="5638" width="1.28515625" style="9" customWidth="1"/>
    <col min="5639" max="5639" width="6.85546875" style="9" customWidth="1"/>
    <col min="5640" max="5640" width="6.42578125" style="9" customWidth="1"/>
    <col min="5641" max="5641" width="6.7109375" style="9" customWidth="1"/>
    <col min="5642" max="5642" width="1.28515625" style="9" customWidth="1"/>
    <col min="5643" max="5643" width="7.42578125" style="9" customWidth="1"/>
    <col min="5644" max="5644" width="6.42578125" style="9" customWidth="1"/>
    <col min="5645" max="5645" width="7" style="9" customWidth="1"/>
    <col min="5646" max="5646" width="1.28515625" style="9" customWidth="1"/>
    <col min="5647" max="5647" width="7" style="9" customWidth="1"/>
    <col min="5648" max="5648" width="7.28515625" style="9" customWidth="1"/>
    <col min="5649" max="5649" width="7.5703125" style="9" customWidth="1"/>
    <col min="5650" max="5650" width="1.28515625" style="9" customWidth="1"/>
    <col min="5651" max="5888" width="9.140625" style="9"/>
    <col min="5889" max="5889" width="12.28515625" style="9" customWidth="1"/>
    <col min="5890" max="5890" width="3.42578125" style="9" customWidth="1"/>
    <col min="5891" max="5891" width="6.28515625" style="9" customWidth="1"/>
    <col min="5892" max="5892" width="6.42578125" style="9" customWidth="1"/>
    <col min="5893" max="5893" width="7" style="9" customWidth="1"/>
    <col min="5894" max="5894" width="1.28515625" style="9" customWidth="1"/>
    <col min="5895" max="5895" width="6.85546875" style="9" customWidth="1"/>
    <col min="5896" max="5896" width="6.42578125" style="9" customWidth="1"/>
    <col min="5897" max="5897" width="6.7109375" style="9" customWidth="1"/>
    <col min="5898" max="5898" width="1.28515625" style="9" customWidth="1"/>
    <col min="5899" max="5899" width="7.42578125" style="9" customWidth="1"/>
    <col min="5900" max="5900" width="6.42578125" style="9" customWidth="1"/>
    <col min="5901" max="5901" width="7" style="9" customWidth="1"/>
    <col min="5902" max="5902" width="1.28515625" style="9" customWidth="1"/>
    <col min="5903" max="5903" width="7" style="9" customWidth="1"/>
    <col min="5904" max="5904" width="7.28515625" style="9" customWidth="1"/>
    <col min="5905" max="5905" width="7.5703125" style="9" customWidth="1"/>
    <col min="5906" max="5906" width="1.28515625" style="9" customWidth="1"/>
    <col min="5907" max="6144" width="9.140625" style="9"/>
    <col min="6145" max="6145" width="12.28515625" style="9" customWidth="1"/>
    <col min="6146" max="6146" width="3.42578125" style="9" customWidth="1"/>
    <col min="6147" max="6147" width="6.28515625" style="9" customWidth="1"/>
    <col min="6148" max="6148" width="6.42578125" style="9" customWidth="1"/>
    <col min="6149" max="6149" width="7" style="9" customWidth="1"/>
    <col min="6150" max="6150" width="1.28515625" style="9" customWidth="1"/>
    <col min="6151" max="6151" width="6.85546875" style="9" customWidth="1"/>
    <col min="6152" max="6152" width="6.42578125" style="9" customWidth="1"/>
    <col min="6153" max="6153" width="6.7109375" style="9" customWidth="1"/>
    <col min="6154" max="6154" width="1.28515625" style="9" customWidth="1"/>
    <col min="6155" max="6155" width="7.42578125" style="9" customWidth="1"/>
    <col min="6156" max="6156" width="6.42578125" style="9" customWidth="1"/>
    <col min="6157" max="6157" width="7" style="9" customWidth="1"/>
    <col min="6158" max="6158" width="1.28515625" style="9" customWidth="1"/>
    <col min="6159" max="6159" width="7" style="9" customWidth="1"/>
    <col min="6160" max="6160" width="7.28515625" style="9" customWidth="1"/>
    <col min="6161" max="6161" width="7.5703125" style="9" customWidth="1"/>
    <col min="6162" max="6162" width="1.28515625" style="9" customWidth="1"/>
    <col min="6163" max="6400" width="9.140625" style="9"/>
    <col min="6401" max="6401" width="12.28515625" style="9" customWidth="1"/>
    <col min="6402" max="6402" width="3.42578125" style="9" customWidth="1"/>
    <col min="6403" max="6403" width="6.28515625" style="9" customWidth="1"/>
    <col min="6404" max="6404" width="6.42578125" style="9" customWidth="1"/>
    <col min="6405" max="6405" width="7" style="9" customWidth="1"/>
    <col min="6406" max="6406" width="1.28515625" style="9" customWidth="1"/>
    <col min="6407" max="6407" width="6.85546875" style="9" customWidth="1"/>
    <col min="6408" max="6408" width="6.42578125" style="9" customWidth="1"/>
    <col min="6409" max="6409" width="6.7109375" style="9" customWidth="1"/>
    <col min="6410" max="6410" width="1.28515625" style="9" customWidth="1"/>
    <col min="6411" max="6411" width="7.42578125" style="9" customWidth="1"/>
    <col min="6412" max="6412" width="6.42578125" style="9" customWidth="1"/>
    <col min="6413" max="6413" width="7" style="9" customWidth="1"/>
    <col min="6414" max="6414" width="1.28515625" style="9" customWidth="1"/>
    <col min="6415" max="6415" width="7" style="9" customWidth="1"/>
    <col min="6416" max="6416" width="7.28515625" style="9" customWidth="1"/>
    <col min="6417" max="6417" width="7.5703125" style="9" customWidth="1"/>
    <col min="6418" max="6418" width="1.28515625" style="9" customWidth="1"/>
    <col min="6419" max="6656" width="9.140625" style="9"/>
    <col min="6657" max="6657" width="12.28515625" style="9" customWidth="1"/>
    <col min="6658" max="6658" width="3.42578125" style="9" customWidth="1"/>
    <col min="6659" max="6659" width="6.28515625" style="9" customWidth="1"/>
    <col min="6660" max="6660" width="6.42578125" style="9" customWidth="1"/>
    <col min="6661" max="6661" width="7" style="9" customWidth="1"/>
    <col min="6662" max="6662" width="1.28515625" style="9" customWidth="1"/>
    <col min="6663" max="6663" width="6.85546875" style="9" customWidth="1"/>
    <col min="6664" max="6664" width="6.42578125" style="9" customWidth="1"/>
    <col min="6665" max="6665" width="6.7109375" style="9" customWidth="1"/>
    <col min="6666" max="6666" width="1.28515625" style="9" customWidth="1"/>
    <col min="6667" max="6667" width="7.42578125" style="9" customWidth="1"/>
    <col min="6668" max="6668" width="6.42578125" style="9" customWidth="1"/>
    <col min="6669" max="6669" width="7" style="9" customWidth="1"/>
    <col min="6670" max="6670" width="1.28515625" style="9" customWidth="1"/>
    <col min="6671" max="6671" width="7" style="9" customWidth="1"/>
    <col min="6672" max="6672" width="7.28515625" style="9" customWidth="1"/>
    <col min="6673" max="6673" width="7.5703125" style="9" customWidth="1"/>
    <col min="6674" max="6674" width="1.28515625" style="9" customWidth="1"/>
    <col min="6675" max="6912" width="9.140625" style="9"/>
    <col min="6913" max="6913" width="12.28515625" style="9" customWidth="1"/>
    <col min="6914" max="6914" width="3.42578125" style="9" customWidth="1"/>
    <col min="6915" max="6915" width="6.28515625" style="9" customWidth="1"/>
    <col min="6916" max="6916" width="6.42578125" style="9" customWidth="1"/>
    <col min="6917" max="6917" width="7" style="9" customWidth="1"/>
    <col min="6918" max="6918" width="1.28515625" style="9" customWidth="1"/>
    <col min="6919" max="6919" width="6.85546875" style="9" customWidth="1"/>
    <col min="6920" max="6920" width="6.42578125" style="9" customWidth="1"/>
    <col min="6921" max="6921" width="6.7109375" style="9" customWidth="1"/>
    <col min="6922" max="6922" width="1.28515625" style="9" customWidth="1"/>
    <col min="6923" max="6923" width="7.42578125" style="9" customWidth="1"/>
    <col min="6924" max="6924" width="6.42578125" style="9" customWidth="1"/>
    <col min="6925" max="6925" width="7" style="9" customWidth="1"/>
    <col min="6926" max="6926" width="1.28515625" style="9" customWidth="1"/>
    <col min="6927" max="6927" width="7" style="9" customWidth="1"/>
    <col min="6928" max="6928" width="7.28515625" style="9" customWidth="1"/>
    <col min="6929" max="6929" width="7.5703125" style="9" customWidth="1"/>
    <col min="6930" max="6930" width="1.28515625" style="9" customWidth="1"/>
    <col min="6931" max="7168" width="9.140625" style="9"/>
    <col min="7169" max="7169" width="12.28515625" style="9" customWidth="1"/>
    <col min="7170" max="7170" width="3.42578125" style="9" customWidth="1"/>
    <col min="7171" max="7171" width="6.28515625" style="9" customWidth="1"/>
    <col min="7172" max="7172" width="6.42578125" style="9" customWidth="1"/>
    <col min="7173" max="7173" width="7" style="9" customWidth="1"/>
    <col min="7174" max="7174" width="1.28515625" style="9" customWidth="1"/>
    <col min="7175" max="7175" width="6.85546875" style="9" customWidth="1"/>
    <col min="7176" max="7176" width="6.42578125" style="9" customWidth="1"/>
    <col min="7177" max="7177" width="6.7109375" style="9" customWidth="1"/>
    <col min="7178" max="7178" width="1.28515625" style="9" customWidth="1"/>
    <col min="7179" max="7179" width="7.42578125" style="9" customWidth="1"/>
    <col min="7180" max="7180" width="6.42578125" style="9" customWidth="1"/>
    <col min="7181" max="7181" width="7" style="9" customWidth="1"/>
    <col min="7182" max="7182" width="1.28515625" style="9" customWidth="1"/>
    <col min="7183" max="7183" width="7" style="9" customWidth="1"/>
    <col min="7184" max="7184" width="7.28515625" style="9" customWidth="1"/>
    <col min="7185" max="7185" width="7.5703125" style="9" customWidth="1"/>
    <col min="7186" max="7186" width="1.28515625" style="9" customWidth="1"/>
    <col min="7187" max="7424" width="9.140625" style="9"/>
    <col min="7425" max="7425" width="12.28515625" style="9" customWidth="1"/>
    <col min="7426" max="7426" width="3.42578125" style="9" customWidth="1"/>
    <col min="7427" max="7427" width="6.28515625" style="9" customWidth="1"/>
    <col min="7428" max="7428" width="6.42578125" style="9" customWidth="1"/>
    <col min="7429" max="7429" width="7" style="9" customWidth="1"/>
    <col min="7430" max="7430" width="1.28515625" style="9" customWidth="1"/>
    <col min="7431" max="7431" width="6.85546875" style="9" customWidth="1"/>
    <col min="7432" max="7432" width="6.42578125" style="9" customWidth="1"/>
    <col min="7433" max="7433" width="6.7109375" style="9" customWidth="1"/>
    <col min="7434" max="7434" width="1.28515625" style="9" customWidth="1"/>
    <col min="7435" max="7435" width="7.42578125" style="9" customWidth="1"/>
    <col min="7436" max="7436" width="6.42578125" style="9" customWidth="1"/>
    <col min="7437" max="7437" width="7" style="9" customWidth="1"/>
    <col min="7438" max="7438" width="1.28515625" style="9" customWidth="1"/>
    <col min="7439" max="7439" width="7" style="9" customWidth="1"/>
    <col min="7440" max="7440" width="7.28515625" style="9" customWidth="1"/>
    <col min="7441" max="7441" width="7.5703125" style="9" customWidth="1"/>
    <col min="7442" max="7442" width="1.28515625" style="9" customWidth="1"/>
    <col min="7443" max="7680" width="9.140625" style="9"/>
    <col min="7681" max="7681" width="12.28515625" style="9" customWidth="1"/>
    <col min="7682" max="7682" width="3.42578125" style="9" customWidth="1"/>
    <col min="7683" max="7683" width="6.28515625" style="9" customWidth="1"/>
    <col min="7684" max="7684" width="6.42578125" style="9" customWidth="1"/>
    <col min="7685" max="7685" width="7" style="9" customWidth="1"/>
    <col min="7686" max="7686" width="1.28515625" style="9" customWidth="1"/>
    <col min="7687" max="7687" width="6.85546875" style="9" customWidth="1"/>
    <col min="7688" max="7688" width="6.42578125" style="9" customWidth="1"/>
    <col min="7689" max="7689" width="6.7109375" style="9" customWidth="1"/>
    <col min="7690" max="7690" width="1.28515625" style="9" customWidth="1"/>
    <col min="7691" max="7691" width="7.42578125" style="9" customWidth="1"/>
    <col min="7692" max="7692" width="6.42578125" style="9" customWidth="1"/>
    <col min="7693" max="7693" width="7" style="9" customWidth="1"/>
    <col min="7694" max="7694" width="1.28515625" style="9" customWidth="1"/>
    <col min="7695" max="7695" width="7" style="9" customWidth="1"/>
    <col min="7696" max="7696" width="7.28515625" style="9" customWidth="1"/>
    <col min="7697" max="7697" width="7.5703125" style="9" customWidth="1"/>
    <col min="7698" max="7698" width="1.28515625" style="9" customWidth="1"/>
    <col min="7699" max="7936" width="9.140625" style="9"/>
    <col min="7937" max="7937" width="12.28515625" style="9" customWidth="1"/>
    <col min="7938" max="7938" width="3.42578125" style="9" customWidth="1"/>
    <col min="7939" max="7939" width="6.28515625" style="9" customWidth="1"/>
    <col min="7940" max="7940" width="6.42578125" style="9" customWidth="1"/>
    <col min="7941" max="7941" width="7" style="9" customWidth="1"/>
    <col min="7942" max="7942" width="1.28515625" style="9" customWidth="1"/>
    <col min="7943" max="7943" width="6.85546875" style="9" customWidth="1"/>
    <col min="7944" max="7944" width="6.42578125" style="9" customWidth="1"/>
    <col min="7945" max="7945" width="6.7109375" style="9" customWidth="1"/>
    <col min="7946" max="7946" width="1.28515625" style="9" customWidth="1"/>
    <col min="7947" max="7947" width="7.42578125" style="9" customWidth="1"/>
    <col min="7948" max="7948" width="6.42578125" style="9" customWidth="1"/>
    <col min="7949" max="7949" width="7" style="9" customWidth="1"/>
    <col min="7950" max="7950" width="1.28515625" style="9" customWidth="1"/>
    <col min="7951" max="7951" width="7" style="9" customWidth="1"/>
    <col min="7952" max="7952" width="7.28515625" style="9" customWidth="1"/>
    <col min="7953" max="7953" width="7.5703125" style="9" customWidth="1"/>
    <col min="7954" max="7954" width="1.28515625" style="9" customWidth="1"/>
    <col min="7955" max="8192" width="9.140625" style="9"/>
    <col min="8193" max="8193" width="12.28515625" style="9" customWidth="1"/>
    <col min="8194" max="8194" width="3.42578125" style="9" customWidth="1"/>
    <col min="8195" max="8195" width="6.28515625" style="9" customWidth="1"/>
    <col min="8196" max="8196" width="6.42578125" style="9" customWidth="1"/>
    <col min="8197" max="8197" width="7" style="9" customWidth="1"/>
    <col min="8198" max="8198" width="1.28515625" style="9" customWidth="1"/>
    <col min="8199" max="8199" width="6.85546875" style="9" customWidth="1"/>
    <col min="8200" max="8200" width="6.42578125" style="9" customWidth="1"/>
    <col min="8201" max="8201" width="6.7109375" style="9" customWidth="1"/>
    <col min="8202" max="8202" width="1.28515625" style="9" customWidth="1"/>
    <col min="8203" max="8203" width="7.42578125" style="9" customWidth="1"/>
    <col min="8204" max="8204" width="6.42578125" style="9" customWidth="1"/>
    <col min="8205" max="8205" width="7" style="9" customWidth="1"/>
    <col min="8206" max="8206" width="1.28515625" style="9" customWidth="1"/>
    <col min="8207" max="8207" width="7" style="9" customWidth="1"/>
    <col min="8208" max="8208" width="7.28515625" style="9" customWidth="1"/>
    <col min="8209" max="8209" width="7.5703125" style="9" customWidth="1"/>
    <col min="8210" max="8210" width="1.28515625" style="9" customWidth="1"/>
    <col min="8211" max="8448" width="9.140625" style="9"/>
    <col min="8449" max="8449" width="12.28515625" style="9" customWidth="1"/>
    <col min="8450" max="8450" width="3.42578125" style="9" customWidth="1"/>
    <col min="8451" max="8451" width="6.28515625" style="9" customWidth="1"/>
    <col min="8452" max="8452" width="6.42578125" style="9" customWidth="1"/>
    <col min="8453" max="8453" width="7" style="9" customWidth="1"/>
    <col min="8454" max="8454" width="1.28515625" style="9" customWidth="1"/>
    <col min="8455" max="8455" width="6.85546875" style="9" customWidth="1"/>
    <col min="8456" max="8456" width="6.42578125" style="9" customWidth="1"/>
    <col min="8457" max="8457" width="6.7109375" style="9" customWidth="1"/>
    <col min="8458" max="8458" width="1.28515625" style="9" customWidth="1"/>
    <col min="8459" max="8459" width="7.42578125" style="9" customWidth="1"/>
    <col min="8460" max="8460" width="6.42578125" style="9" customWidth="1"/>
    <col min="8461" max="8461" width="7" style="9" customWidth="1"/>
    <col min="8462" max="8462" width="1.28515625" style="9" customWidth="1"/>
    <col min="8463" max="8463" width="7" style="9" customWidth="1"/>
    <col min="8464" max="8464" width="7.28515625" style="9" customWidth="1"/>
    <col min="8465" max="8465" width="7.5703125" style="9" customWidth="1"/>
    <col min="8466" max="8466" width="1.28515625" style="9" customWidth="1"/>
    <col min="8467" max="8704" width="9.140625" style="9"/>
    <col min="8705" max="8705" width="12.28515625" style="9" customWidth="1"/>
    <col min="8706" max="8706" width="3.42578125" style="9" customWidth="1"/>
    <col min="8707" max="8707" width="6.28515625" style="9" customWidth="1"/>
    <col min="8708" max="8708" width="6.42578125" style="9" customWidth="1"/>
    <col min="8709" max="8709" width="7" style="9" customWidth="1"/>
    <col min="8710" max="8710" width="1.28515625" style="9" customWidth="1"/>
    <col min="8711" max="8711" width="6.85546875" style="9" customWidth="1"/>
    <col min="8712" max="8712" width="6.42578125" style="9" customWidth="1"/>
    <col min="8713" max="8713" width="6.7109375" style="9" customWidth="1"/>
    <col min="8714" max="8714" width="1.28515625" style="9" customWidth="1"/>
    <col min="8715" max="8715" width="7.42578125" style="9" customWidth="1"/>
    <col min="8716" max="8716" width="6.42578125" style="9" customWidth="1"/>
    <col min="8717" max="8717" width="7" style="9" customWidth="1"/>
    <col min="8718" max="8718" width="1.28515625" style="9" customWidth="1"/>
    <col min="8719" max="8719" width="7" style="9" customWidth="1"/>
    <col min="8720" max="8720" width="7.28515625" style="9" customWidth="1"/>
    <col min="8721" max="8721" width="7.5703125" style="9" customWidth="1"/>
    <col min="8722" max="8722" width="1.28515625" style="9" customWidth="1"/>
    <col min="8723" max="8960" width="9.140625" style="9"/>
    <col min="8961" max="8961" width="12.28515625" style="9" customWidth="1"/>
    <col min="8962" max="8962" width="3.42578125" style="9" customWidth="1"/>
    <col min="8963" max="8963" width="6.28515625" style="9" customWidth="1"/>
    <col min="8964" max="8964" width="6.42578125" style="9" customWidth="1"/>
    <col min="8965" max="8965" width="7" style="9" customWidth="1"/>
    <col min="8966" max="8966" width="1.28515625" style="9" customWidth="1"/>
    <col min="8967" max="8967" width="6.85546875" style="9" customWidth="1"/>
    <col min="8968" max="8968" width="6.42578125" style="9" customWidth="1"/>
    <col min="8969" max="8969" width="6.7109375" style="9" customWidth="1"/>
    <col min="8970" max="8970" width="1.28515625" style="9" customWidth="1"/>
    <col min="8971" max="8971" width="7.42578125" style="9" customWidth="1"/>
    <col min="8972" max="8972" width="6.42578125" style="9" customWidth="1"/>
    <col min="8973" max="8973" width="7" style="9" customWidth="1"/>
    <col min="8974" max="8974" width="1.28515625" style="9" customWidth="1"/>
    <col min="8975" max="8975" width="7" style="9" customWidth="1"/>
    <col min="8976" max="8976" width="7.28515625" style="9" customWidth="1"/>
    <col min="8977" max="8977" width="7.5703125" style="9" customWidth="1"/>
    <col min="8978" max="8978" width="1.28515625" style="9" customWidth="1"/>
    <col min="8979" max="9216" width="9.140625" style="9"/>
    <col min="9217" max="9217" width="12.28515625" style="9" customWidth="1"/>
    <col min="9218" max="9218" width="3.42578125" style="9" customWidth="1"/>
    <col min="9219" max="9219" width="6.28515625" style="9" customWidth="1"/>
    <col min="9220" max="9220" width="6.42578125" style="9" customWidth="1"/>
    <col min="9221" max="9221" width="7" style="9" customWidth="1"/>
    <col min="9222" max="9222" width="1.28515625" style="9" customWidth="1"/>
    <col min="9223" max="9223" width="6.85546875" style="9" customWidth="1"/>
    <col min="9224" max="9224" width="6.42578125" style="9" customWidth="1"/>
    <col min="9225" max="9225" width="6.7109375" style="9" customWidth="1"/>
    <col min="9226" max="9226" width="1.28515625" style="9" customWidth="1"/>
    <col min="9227" max="9227" width="7.42578125" style="9" customWidth="1"/>
    <col min="9228" max="9228" width="6.42578125" style="9" customWidth="1"/>
    <col min="9229" max="9229" width="7" style="9" customWidth="1"/>
    <col min="9230" max="9230" width="1.28515625" style="9" customWidth="1"/>
    <col min="9231" max="9231" width="7" style="9" customWidth="1"/>
    <col min="9232" max="9232" width="7.28515625" style="9" customWidth="1"/>
    <col min="9233" max="9233" width="7.5703125" style="9" customWidth="1"/>
    <col min="9234" max="9234" width="1.28515625" style="9" customWidth="1"/>
    <col min="9235" max="9472" width="9.140625" style="9"/>
    <col min="9473" max="9473" width="12.28515625" style="9" customWidth="1"/>
    <col min="9474" max="9474" width="3.42578125" style="9" customWidth="1"/>
    <col min="9475" max="9475" width="6.28515625" style="9" customWidth="1"/>
    <col min="9476" max="9476" width="6.42578125" style="9" customWidth="1"/>
    <col min="9477" max="9477" width="7" style="9" customWidth="1"/>
    <col min="9478" max="9478" width="1.28515625" style="9" customWidth="1"/>
    <col min="9479" max="9479" width="6.85546875" style="9" customWidth="1"/>
    <col min="9480" max="9480" width="6.42578125" style="9" customWidth="1"/>
    <col min="9481" max="9481" width="6.7109375" style="9" customWidth="1"/>
    <col min="9482" max="9482" width="1.28515625" style="9" customWidth="1"/>
    <col min="9483" max="9483" width="7.42578125" style="9" customWidth="1"/>
    <col min="9484" max="9484" width="6.42578125" style="9" customWidth="1"/>
    <col min="9485" max="9485" width="7" style="9" customWidth="1"/>
    <col min="9486" max="9486" width="1.28515625" style="9" customWidth="1"/>
    <col min="9487" max="9487" width="7" style="9" customWidth="1"/>
    <col min="9488" max="9488" width="7.28515625" style="9" customWidth="1"/>
    <col min="9489" max="9489" width="7.5703125" style="9" customWidth="1"/>
    <col min="9490" max="9490" width="1.28515625" style="9" customWidth="1"/>
    <col min="9491" max="9728" width="9.140625" style="9"/>
    <col min="9729" max="9729" width="12.28515625" style="9" customWidth="1"/>
    <col min="9730" max="9730" width="3.42578125" style="9" customWidth="1"/>
    <col min="9731" max="9731" width="6.28515625" style="9" customWidth="1"/>
    <col min="9732" max="9732" width="6.42578125" style="9" customWidth="1"/>
    <col min="9733" max="9733" width="7" style="9" customWidth="1"/>
    <col min="9734" max="9734" width="1.28515625" style="9" customWidth="1"/>
    <col min="9735" max="9735" width="6.85546875" style="9" customWidth="1"/>
    <col min="9736" max="9736" width="6.42578125" style="9" customWidth="1"/>
    <col min="9737" max="9737" width="6.7109375" style="9" customWidth="1"/>
    <col min="9738" max="9738" width="1.28515625" style="9" customWidth="1"/>
    <col min="9739" max="9739" width="7.42578125" style="9" customWidth="1"/>
    <col min="9740" max="9740" width="6.42578125" style="9" customWidth="1"/>
    <col min="9741" max="9741" width="7" style="9" customWidth="1"/>
    <col min="9742" max="9742" width="1.28515625" style="9" customWidth="1"/>
    <col min="9743" max="9743" width="7" style="9" customWidth="1"/>
    <col min="9744" max="9744" width="7.28515625" style="9" customWidth="1"/>
    <col min="9745" max="9745" width="7.5703125" style="9" customWidth="1"/>
    <col min="9746" max="9746" width="1.28515625" style="9" customWidth="1"/>
    <col min="9747" max="9984" width="9.140625" style="9"/>
    <col min="9985" max="9985" width="12.28515625" style="9" customWidth="1"/>
    <col min="9986" max="9986" width="3.42578125" style="9" customWidth="1"/>
    <col min="9987" max="9987" width="6.28515625" style="9" customWidth="1"/>
    <col min="9988" max="9988" width="6.42578125" style="9" customWidth="1"/>
    <col min="9989" max="9989" width="7" style="9" customWidth="1"/>
    <col min="9990" max="9990" width="1.28515625" style="9" customWidth="1"/>
    <col min="9991" max="9991" width="6.85546875" style="9" customWidth="1"/>
    <col min="9992" max="9992" width="6.42578125" style="9" customWidth="1"/>
    <col min="9993" max="9993" width="6.7109375" style="9" customWidth="1"/>
    <col min="9994" max="9994" width="1.28515625" style="9" customWidth="1"/>
    <col min="9995" max="9995" width="7.42578125" style="9" customWidth="1"/>
    <col min="9996" max="9996" width="6.42578125" style="9" customWidth="1"/>
    <col min="9997" max="9997" width="7" style="9" customWidth="1"/>
    <col min="9998" max="9998" width="1.28515625" style="9" customWidth="1"/>
    <col min="9999" max="9999" width="7" style="9" customWidth="1"/>
    <col min="10000" max="10000" width="7.28515625" style="9" customWidth="1"/>
    <col min="10001" max="10001" width="7.5703125" style="9" customWidth="1"/>
    <col min="10002" max="10002" width="1.28515625" style="9" customWidth="1"/>
    <col min="10003" max="10240" width="9.140625" style="9"/>
    <col min="10241" max="10241" width="12.28515625" style="9" customWidth="1"/>
    <col min="10242" max="10242" width="3.42578125" style="9" customWidth="1"/>
    <col min="10243" max="10243" width="6.28515625" style="9" customWidth="1"/>
    <col min="10244" max="10244" width="6.42578125" style="9" customWidth="1"/>
    <col min="10245" max="10245" width="7" style="9" customWidth="1"/>
    <col min="10246" max="10246" width="1.28515625" style="9" customWidth="1"/>
    <col min="10247" max="10247" width="6.85546875" style="9" customWidth="1"/>
    <col min="10248" max="10248" width="6.42578125" style="9" customWidth="1"/>
    <col min="10249" max="10249" width="6.7109375" style="9" customWidth="1"/>
    <col min="10250" max="10250" width="1.28515625" style="9" customWidth="1"/>
    <col min="10251" max="10251" width="7.42578125" style="9" customWidth="1"/>
    <col min="10252" max="10252" width="6.42578125" style="9" customWidth="1"/>
    <col min="10253" max="10253" width="7" style="9" customWidth="1"/>
    <col min="10254" max="10254" width="1.28515625" style="9" customWidth="1"/>
    <col min="10255" max="10255" width="7" style="9" customWidth="1"/>
    <col min="10256" max="10256" width="7.28515625" style="9" customWidth="1"/>
    <col min="10257" max="10257" width="7.5703125" style="9" customWidth="1"/>
    <col min="10258" max="10258" width="1.28515625" style="9" customWidth="1"/>
    <col min="10259" max="10496" width="9.140625" style="9"/>
    <col min="10497" max="10497" width="12.28515625" style="9" customWidth="1"/>
    <col min="10498" max="10498" width="3.42578125" style="9" customWidth="1"/>
    <col min="10499" max="10499" width="6.28515625" style="9" customWidth="1"/>
    <col min="10500" max="10500" width="6.42578125" style="9" customWidth="1"/>
    <col min="10501" max="10501" width="7" style="9" customWidth="1"/>
    <col min="10502" max="10502" width="1.28515625" style="9" customWidth="1"/>
    <col min="10503" max="10503" width="6.85546875" style="9" customWidth="1"/>
    <col min="10504" max="10504" width="6.42578125" style="9" customWidth="1"/>
    <col min="10505" max="10505" width="6.7109375" style="9" customWidth="1"/>
    <col min="10506" max="10506" width="1.28515625" style="9" customWidth="1"/>
    <col min="10507" max="10507" width="7.42578125" style="9" customWidth="1"/>
    <col min="10508" max="10508" width="6.42578125" style="9" customWidth="1"/>
    <col min="10509" max="10509" width="7" style="9" customWidth="1"/>
    <col min="10510" max="10510" width="1.28515625" style="9" customWidth="1"/>
    <col min="10511" max="10511" width="7" style="9" customWidth="1"/>
    <col min="10512" max="10512" width="7.28515625" style="9" customWidth="1"/>
    <col min="10513" max="10513" width="7.5703125" style="9" customWidth="1"/>
    <col min="10514" max="10514" width="1.28515625" style="9" customWidth="1"/>
    <col min="10515" max="10752" width="9.140625" style="9"/>
    <col min="10753" max="10753" width="12.28515625" style="9" customWidth="1"/>
    <col min="10754" max="10754" width="3.42578125" style="9" customWidth="1"/>
    <col min="10755" max="10755" width="6.28515625" style="9" customWidth="1"/>
    <col min="10756" max="10756" width="6.42578125" style="9" customWidth="1"/>
    <col min="10757" max="10757" width="7" style="9" customWidth="1"/>
    <col min="10758" max="10758" width="1.28515625" style="9" customWidth="1"/>
    <col min="10759" max="10759" width="6.85546875" style="9" customWidth="1"/>
    <col min="10760" max="10760" width="6.42578125" style="9" customWidth="1"/>
    <col min="10761" max="10761" width="6.7109375" style="9" customWidth="1"/>
    <col min="10762" max="10762" width="1.28515625" style="9" customWidth="1"/>
    <col min="10763" max="10763" width="7.42578125" style="9" customWidth="1"/>
    <col min="10764" max="10764" width="6.42578125" style="9" customWidth="1"/>
    <col min="10765" max="10765" width="7" style="9" customWidth="1"/>
    <col min="10766" max="10766" width="1.28515625" style="9" customWidth="1"/>
    <col min="10767" max="10767" width="7" style="9" customWidth="1"/>
    <col min="10768" max="10768" width="7.28515625" style="9" customWidth="1"/>
    <col min="10769" max="10769" width="7.5703125" style="9" customWidth="1"/>
    <col min="10770" max="10770" width="1.28515625" style="9" customWidth="1"/>
    <col min="10771" max="11008" width="9.140625" style="9"/>
    <col min="11009" max="11009" width="12.28515625" style="9" customWidth="1"/>
    <col min="11010" max="11010" width="3.42578125" style="9" customWidth="1"/>
    <col min="11011" max="11011" width="6.28515625" style="9" customWidth="1"/>
    <col min="11012" max="11012" width="6.42578125" style="9" customWidth="1"/>
    <col min="11013" max="11013" width="7" style="9" customWidth="1"/>
    <col min="11014" max="11014" width="1.28515625" style="9" customWidth="1"/>
    <col min="11015" max="11015" width="6.85546875" style="9" customWidth="1"/>
    <col min="11016" max="11016" width="6.42578125" style="9" customWidth="1"/>
    <col min="11017" max="11017" width="6.7109375" style="9" customWidth="1"/>
    <col min="11018" max="11018" width="1.28515625" style="9" customWidth="1"/>
    <col min="11019" max="11019" width="7.42578125" style="9" customWidth="1"/>
    <col min="11020" max="11020" width="6.42578125" style="9" customWidth="1"/>
    <col min="11021" max="11021" width="7" style="9" customWidth="1"/>
    <col min="11022" max="11022" width="1.28515625" style="9" customWidth="1"/>
    <col min="11023" max="11023" width="7" style="9" customWidth="1"/>
    <col min="11024" max="11024" width="7.28515625" style="9" customWidth="1"/>
    <col min="11025" max="11025" width="7.5703125" style="9" customWidth="1"/>
    <col min="11026" max="11026" width="1.28515625" style="9" customWidth="1"/>
    <col min="11027" max="11264" width="9.140625" style="9"/>
    <col min="11265" max="11265" width="12.28515625" style="9" customWidth="1"/>
    <col min="11266" max="11266" width="3.42578125" style="9" customWidth="1"/>
    <col min="11267" max="11267" width="6.28515625" style="9" customWidth="1"/>
    <col min="11268" max="11268" width="6.42578125" style="9" customWidth="1"/>
    <col min="11269" max="11269" width="7" style="9" customWidth="1"/>
    <col min="11270" max="11270" width="1.28515625" style="9" customWidth="1"/>
    <col min="11271" max="11271" width="6.85546875" style="9" customWidth="1"/>
    <col min="11272" max="11272" width="6.42578125" style="9" customWidth="1"/>
    <col min="11273" max="11273" width="6.7109375" style="9" customWidth="1"/>
    <col min="11274" max="11274" width="1.28515625" style="9" customWidth="1"/>
    <col min="11275" max="11275" width="7.42578125" style="9" customWidth="1"/>
    <col min="11276" max="11276" width="6.42578125" style="9" customWidth="1"/>
    <col min="11277" max="11277" width="7" style="9" customWidth="1"/>
    <col min="11278" max="11278" width="1.28515625" style="9" customWidth="1"/>
    <col min="11279" max="11279" width="7" style="9" customWidth="1"/>
    <col min="11280" max="11280" width="7.28515625" style="9" customWidth="1"/>
    <col min="11281" max="11281" width="7.5703125" style="9" customWidth="1"/>
    <col min="11282" max="11282" width="1.28515625" style="9" customWidth="1"/>
    <col min="11283" max="11520" width="9.140625" style="9"/>
    <col min="11521" max="11521" width="12.28515625" style="9" customWidth="1"/>
    <col min="11522" max="11522" width="3.42578125" style="9" customWidth="1"/>
    <col min="11523" max="11523" width="6.28515625" style="9" customWidth="1"/>
    <col min="11524" max="11524" width="6.42578125" style="9" customWidth="1"/>
    <col min="11525" max="11525" width="7" style="9" customWidth="1"/>
    <col min="11526" max="11526" width="1.28515625" style="9" customWidth="1"/>
    <col min="11527" max="11527" width="6.85546875" style="9" customWidth="1"/>
    <col min="11528" max="11528" width="6.42578125" style="9" customWidth="1"/>
    <col min="11529" max="11529" width="6.7109375" style="9" customWidth="1"/>
    <col min="11530" max="11530" width="1.28515625" style="9" customWidth="1"/>
    <col min="11531" max="11531" width="7.42578125" style="9" customWidth="1"/>
    <col min="11532" max="11532" width="6.42578125" style="9" customWidth="1"/>
    <col min="11533" max="11533" width="7" style="9" customWidth="1"/>
    <col min="11534" max="11534" width="1.28515625" style="9" customWidth="1"/>
    <col min="11535" max="11535" width="7" style="9" customWidth="1"/>
    <col min="11536" max="11536" width="7.28515625" style="9" customWidth="1"/>
    <col min="11537" max="11537" width="7.5703125" style="9" customWidth="1"/>
    <col min="11538" max="11538" width="1.28515625" style="9" customWidth="1"/>
    <col min="11539" max="11776" width="9.140625" style="9"/>
    <col min="11777" max="11777" width="12.28515625" style="9" customWidth="1"/>
    <col min="11778" max="11778" width="3.42578125" style="9" customWidth="1"/>
    <col min="11779" max="11779" width="6.28515625" style="9" customWidth="1"/>
    <col min="11780" max="11780" width="6.42578125" style="9" customWidth="1"/>
    <col min="11781" max="11781" width="7" style="9" customWidth="1"/>
    <col min="11782" max="11782" width="1.28515625" style="9" customWidth="1"/>
    <col min="11783" max="11783" width="6.85546875" style="9" customWidth="1"/>
    <col min="11784" max="11784" width="6.42578125" style="9" customWidth="1"/>
    <col min="11785" max="11785" width="6.7109375" style="9" customWidth="1"/>
    <col min="11786" max="11786" width="1.28515625" style="9" customWidth="1"/>
    <col min="11787" max="11787" width="7.42578125" style="9" customWidth="1"/>
    <col min="11788" max="11788" width="6.42578125" style="9" customWidth="1"/>
    <col min="11789" max="11789" width="7" style="9" customWidth="1"/>
    <col min="11790" max="11790" width="1.28515625" style="9" customWidth="1"/>
    <col min="11791" max="11791" width="7" style="9" customWidth="1"/>
    <col min="11792" max="11792" width="7.28515625" style="9" customWidth="1"/>
    <col min="11793" max="11793" width="7.5703125" style="9" customWidth="1"/>
    <col min="11794" max="11794" width="1.28515625" style="9" customWidth="1"/>
    <col min="11795" max="12032" width="9.140625" style="9"/>
    <col min="12033" max="12033" width="12.28515625" style="9" customWidth="1"/>
    <col min="12034" max="12034" width="3.42578125" style="9" customWidth="1"/>
    <col min="12035" max="12035" width="6.28515625" style="9" customWidth="1"/>
    <col min="12036" max="12036" width="6.42578125" style="9" customWidth="1"/>
    <col min="12037" max="12037" width="7" style="9" customWidth="1"/>
    <col min="12038" max="12038" width="1.28515625" style="9" customWidth="1"/>
    <col min="12039" max="12039" width="6.85546875" style="9" customWidth="1"/>
    <col min="12040" max="12040" width="6.42578125" style="9" customWidth="1"/>
    <col min="12041" max="12041" width="6.7109375" style="9" customWidth="1"/>
    <col min="12042" max="12042" width="1.28515625" style="9" customWidth="1"/>
    <col min="12043" max="12043" width="7.42578125" style="9" customWidth="1"/>
    <col min="12044" max="12044" width="6.42578125" style="9" customWidth="1"/>
    <col min="12045" max="12045" width="7" style="9" customWidth="1"/>
    <col min="12046" max="12046" width="1.28515625" style="9" customWidth="1"/>
    <col min="12047" max="12047" width="7" style="9" customWidth="1"/>
    <col min="12048" max="12048" width="7.28515625" style="9" customWidth="1"/>
    <col min="12049" max="12049" width="7.5703125" style="9" customWidth="1"/>
    <col min="12050" max="12050" width="1.28515625" style="9" customWidth="1"/>
    <col min="12051" max="12288" width="9.140625" style="9"/>
    <col min="12289" max="12289" width="12.28515625" style="9" customWidth="1"/>
    <col min="12290" max="12290" width="3.42578125" style="9" customWidth="1"/>
    <col min="12291" max="12291" width="6.28515625" style="9" customWidth="1"/>
    <col min="12292" max="12292" width="6.42578125" style="9" customWidth="1"/>
    <col min="12293" max="12293" width="7" style="9" customWidth="1"/>
    <col min="12294" max="12294" width="1.28515625" style="9" customWidth="1"/>
    <col min="12295" max="12295" width="6.85546875" style="9" customWidth="1"/>
    <col min="12296" max="12296" width="6.42578125" style="9" customWidth="1"/>
    <col min="12297" max="12297" width="6.7109375" style="9" customWidth="1"/>
    <col min="12298" max="12298" width="1.28515625" style="9" customWidth="1"/>
    <col min="12299" max="12299" width="7.42578125" style="9" customWidth="1"/>
    <col min="12300" max="12300" width="6.42578125" style="9" customWidth="1"/>
    <col min="12301" max="12301" width="7" style="9" customWidth="1"/>
    <col min="12302" max="12302" width="1.28515625" style="9" customWidth="1"/>
    <col min="12303" max="12303" width="7" style="9" customWidth="1"/>
    <col min="12304" max="12304" width="7.28515625" style="9" customWidth="1"/>
    <col min="12305" max="12305" width="7.5703125" style="9" customWidth="1"/>
    <col min="12306" max="12306" width="1.28515625" style="9" customWidth="1"/>
    <col min="12307" max="12544" width="9.140625" style="9"/>
    <col min="12545" max="12545" width="12.28515625" style="9" customWidth="1"/>
    <col min="12546" max="12546" width="3.42578125" style="9" customWidth="1"/>
    <col min="12547" max="12547" width="6.28515625" style="9" customWidth="1"/>
    <col min="12548" max="12548" width="6.42578125" style="9" customWidth="1"/>
    <col min="12549" max="12549" width="7" style="9" customWidth="1"/>
    <col min="12550" max="12550" width="1.28515625" style="9" customWidth="1"/>
    <col min="12551" max="12551" width="6.85546875" style="9" customWidth="1"/>
    <col min="12552" max="12552" width="6.42578125" style="9" customWidth="1"/>
    <col min="12553" max="12553" width="6.7109375" style="9" customWidth="1"/>
    <col min="12554" max="12554" width="1.28515625" style="9" customWidth="1"/>
    <col min="12555" max="12555" width="7.42578125" style="9" customWidth="1"/>
    <col min="12556" max="12556" width="6.42578125" style="9" customWidth="1"/>
    <col min="12557" max="12557" width="7" style="9" customWidth="1"/>
    <col min="12558" max="12558" width="1.28515625" style="9" customWidth="1"/>
    <col min="12559" max="12559" width="7" style="9" customWidth="1"/>
    <col min="12560" max="12560" width="7.28515625" style="9" customWidth="1"/>
    <col min="12561" max="12561" width="7.5703125" style="9" customWidth="1"/>
    <col min="12562" max="12562" width="1.28515625" style="9" customWidth="1"/>
    <col min="12563" max="12800" width="9.140625" style="9"/>
    <col min="12801" max="12801" width="12.28515625" style="9" customWidth="1"/>
    <col min="12802" max="12802" width="3.42578125" style="9" customWidth="1"/>
    <col min="12803" max="12803" width="6.28515625" style="9" customWidth="1"/>
    <col min="12804" max="12804" width="6.42578125" style="9" customWidth="1"/>
    <col min="12805" max="12805" width="7" style="9" customWidth="1"/>
    <col min="12806" max="12806" width="1.28515625" style="9" customWidth="1"/>
    <col min="12807" max="12807" width="6.85546875" style="9" customWidth="1"/>
    <col min="12808" max="12808" width="6.42578125" style="9" customWidth="1"/>
    <col min="12809" max="12809" width="6.7109375" style="9" customWidth="1"/>
    <col min="12810" max="12810" width="1.28515625" style="9" customWidth="1"/>
    <col min="12811" max="12811" width="7.42578125" style="9" customWidth="1"/>
    <col min="12812" max="12812" width="6.42578125" style="9" customWidth="1"/>
    <col min="12813" max="12813" width="7" style="9" customWidth="1"/>
    <col min="12814" max="12814" width="1.28515625" style="9" customWidth="1"/>
    <col min="12815" max="12815" width="7" style="9" customWidth="1"/>
    <col min="12816" max="12816" width="7.28515625" style="9" customWidth="1"/>
    <col min="12817" max="12817" width="7.5703125" style="9" customWidth="1"/>
    <col min="12818" max="12818" width="1.28515625" style="9" customWidth="1"/>
    <col min="12819" max="13056" width="9.140625" style="9"/>
    <col min="13057" max="13057" width="12.28515625" style="9" customWidth="1"/>
    <col min="13058" max="13058" width="3.42578125" style="9" customWidth="1"/>
    <col min="13059" max="13059" width="6.28515625" style="9" customWidth="1"/>
    <col min="13060" max="13060" width="6.42578125" style="9" customWidth="1"/>
    <col min="13061" max="13061" width="7" style="9" customWidth="1"/>
    <col min="13062" max="13062" width="1.28515625" style="9" customWidth="1"/>
    <col min="13063" max="13063" width="6.85546875" style="9" customWidth="1"/>
    <col min="13064" max="13064" width="6.42578125" style="9" customWidth="1"/>
    <col min="13065" max="13065" width="6.7109375" style="9" customWidth="1"/>
    <col min="13066" max="13066" width="1.28515625" style="9" customWidth="1"/>
    <col min="13067" max="13067" width="7.42578125" style="9" customWidth="1"/>
    <col min="13068" max="13068" width="6.42578125" style="9" customWidth="1"/>
    <col min="13069" max="13069" width="7" style="9" customWidth="1"/>
    <col min="13070" max="13070" width="1.28515625" style="9" customWidth="1"/>
    <col min="13071" max="13071" width="7" style="9" customWidth="1"/>
    <col min="13072" max="13072" width="7.28515625" style="9" customWidth="1"/>
    <col min="13073" max="13073" width="7.5703125" style="9" customWidth="1"/>
    <col min="13074" max="13074" width="1.28515625" style="9" customWidth="1"/>
    <col min="13075" max="13312" width="9.140625" style="9"/>
    <col min="13313" max="13313" width="12.28515625" style="9" customWidth="1"/>
    <col min="13314" max="13314" width="3.42578125" style="9" customWidth="1"/>
    <col min="13315" max="13315" width="6.28515625" style="9" customWidth="1"/>
    <col min="13316" max="13316" width="6.42578125" style="9" customWidth="1"/>
    <col min="13317" max="13317" width="7" style="9" customWidth="1"/>
    <col min="13318" max="13318" width="1.28515625" style="9" customWidth="1"/>
    <col min="13319" max="13319" width="6.85546875" style="9" customWidth="1"/>
    <col min="13320" max="13320" width="6.42578125" style="9" customWidth="1"/>
    <col min="13321" max="13321" width="6.7109375" style="9" customWidth="1"/>
    <col min="13322" max="13322" width="1.28515625" style="9" customWidth="1"/>
    <col min="13323" max="13323" width="7.42578125" style="9" customWidth="1"/>
    <col min="13324" max="13324" width="6.42578125" style="9" customWidth="1"/>
    <col min="13325" max="13325" width="7" style="9" customWidth="1"/>
    <col min="13326" max="13326" width="1.28515625" style="9" customWidth="1"/>
    <col min="13327" max="13327" width="7" style="9" customWidth="1"/>
    <col min="13328" max="13328" width="7.28515625" style="9" customWidth="1"/>
    <col min="13329" max="13329" width="7.5703125" style="9" customWidth="1"/>
    <col min="13330" max="13330" width="1.28515625" style="9" customWidth="1"/>
    <col min="13331" max="13568" width="9.140625" style="9"/>
    <col min="13569" max="13569" width="12.28515625" style="9" customWidth="1"/>
    <col min="13570" max="13570" width="3.42578125" style="9" customWidth="1"/>
    <col min="13571" max="13571" width="6.28515625" style="9" customWidth="1"/>
    <col min="13572" max="13572" width="6.42578125" style="9" customWidth="1"/>
    <col min="13573" max="13573" width="7" style="9" customWidth="1"/>
    <col min="13574" max="13574" width="1.28515625" style="9" customWidth="1"/>
    <col min="13575" max="13575" width="6.85546875" style="9" customWidth="1"/>
    <col min="13576" max="13576" width="6.42578125" style="9" customWidth="1"/>
    <col min="13577" max="13577" width="6.7109375" style="9" customWidth="1"/>
    <col min="13578" max="13578" width="1.28515625" style="9" customWidth="1"/>
    <col min="13579" max="13579" width="7.42578125" style="9" customWidth="1"/>
    <col min="13580" max="13580" width="6.42578125" style="9" customWidth="1"/>
    <col min="13581" max="13581" width="7" style="9" customWidth="1"/>
    <col min="13582" max="13582" width="1.28515625" style="9" customWidth="1"/>
    <col min="13583" max="13583" width="7" style="9" customWidth="1"/>
    <col min="13584" max="13584" width="7.28515625" style="9" customWidth="1"/>
    <col min="13585" max="13585" width="7.5703125" style="9" customWidth="1"/>
    <col min="13586" max="13586" width="1.28515625" style="9" customWidth="1"/>
    <col min="13587" max="13824" width="9.140625" style="9"/>
    <col min="13825" max="13825" width="12.28515625" style="9" customWidth="1"/>
    <col min="13826" max="13826" width="3.42578125" style="9" customWidth="1"/>
    <col min="13827" max="13827" width="6.28515625" style="9" customWidth="1"/>
    <col min="13828" max="13828" width="6.42578125" style="9" customWidth="1"/>
    <col min="13829" max="13829" width="7" style="9" customWidth="1"/>
    <col min="13830" max="13830" width="1.28515625" style="9" customWidth="1"/>
    <col min="13831" max="13831" width="6.85546875" style="9" customWidth="1"/>
    <col min="13832" max="13832" width="6.42578125" style="9" customWidth="1"/>
    <col min="13833" max="13833" width="6.7109375" style="9" customWidth="1"/>
    <col min="13834" max="13834" width="1.28515625" style="9" customWidth="1"/>
    <col min="13835" max="13835" width="7.42578125" style="9" customWidth="1"/>
    <col min="13836" max="13836" width="6.42578125" style="9" customWidth="1"/>
    <col min="13837" max="13837" width="7" style="9" customWidth="1"/>
    <col min="13838" max="13838" width="1.28515625" style="9" customWidth="1"/>
    <col min="13839" max="13839" width="7" style="9" customWidth="1"/>
    <col min="13840" max="13840" width="7.28515625" style="9" customWidth="1"/>
    <col min="13841" max="13841" width="7.5703125" style="9" customWidth="1"/>
    <col min="13842" max="13842" width="1.28515625" style="9" customWidth="1"/>
    <col min="13843" max="14080" width="9.140625" style="9"/>
    <col min="14081" max="14081" width="12.28515625" style="9" customWidth="1"/>
    <col min="14082" max="14082" width="3.42578125" style="9" customWidth="1"/>
    <col min="14083" max="14083" width="6.28515625" style="9" customWidth="1"/>
    <col min="14084" max="14084" width="6.42578125" style="9" customWidth="1"/>
    <col min="14085" max="14085" width="7" style="9" customWidth="1"/>
    <col min="14086" max="14086" width="1.28515625" style="9" customWidth="1"/>
    <col min="14087" max="14087" width="6.85546875" style="9" customWidth="1"/>
    <col min="14088" max="14088" width="6.42578125" style="9" customWidth="1"/>
    <col min="14089" max="14089" width="6.7109375" style="9" customWidth="1"/>
    <col min="14090" max="14090" width="1.28515625" style="9" customWidth="1"/>
    <col min="14091" max="14091" width="7.42578125" style="9" customWidth="1"/>
    <col min="14092" max="14092" width="6.42578125" style="9" customWidth="1"/>
    <col min="14093" max="14093" width="7" style="9" customWidth="1"/>
    <col min="14094" max="14094" width="1.28515625" style="9" customWidth="1"/>
    <col min="14095" max="14095" width="7" style="9" customWidth="1"/>
    <col min="14096" max="14096" width="7.28515625" style="9" customWidth="1"/>
    <col min="14097" max="14097" width="7.5703125" style="9" customWidth="1"/>
    <col min="14098" max="14098" width="1.28515625" style="9" customWidth="1"/>
    <col min="14099" max="14336" width="9.140625" style="9"/>
    <col min="14337" max="14337" width="12.28515625" style="9" customWidth="1"/>
    <col min="14338" max="14338" width="3.42578125" style="9" customWidth="1"/>
    <col min="14339" max="14339" width="6.28515625" style="9" customWidth="1"/>
    <col min="14340" max="14340" width="6.42578125" style="9" customWidth="1"/>
    <col min="14341" max="14341" width="7" style="9" customWidth="1"/>
    <col min="14342" max="14342" width="1.28515625" style="9" customWidth="1"/>
    <col min="14343" max="14343" width="6.85546875" style="9" customWidth="1"/>
    <col min="14344" max="14344" width="6.42578125" style="9" customWidth="1"/>
    <col min="14345" max="14345" width="6.7109375" style="9" customWidth="1"/>
    <col min="14346" max="14346" width="1.28515625" style="9" customWidth="1"/>
    <col min="14347" max="14347" width="7.42578125" style="9" customWidth="1"/>
    <col min="14348" max="14348" width="6.42578125" style="9" customWidth="1"/>
    <col min="14349" max="14349" width="7" style="9" customWidth="1"/>
    <col min="14350" max="14350" width="1.28515625" style="9" customWidth="1"/>
    <col min="14351" max="14351" width="7" style="9" customWidth="1"/>
    <col min="14352" max="14352" width="7.28515625" style="9" customWidth="1"/>
    <col min="14353" max="14353" width="7.5703125" style="9" customWidth="1"/>
    <col min="14354" max="14354" width="1.28515625" style="9" customWidth="1"/>
    <col min="14355" max="14592" width="9.140625" style="9"/>
    <col min="14593" max="14593" width="12.28515625" style="9" customWidth="1"/>
    <col min="14594" max="14594" width="3.42578125" style="9" customWidth="1"/>
    <col min="14595" max="14595" width="6.28515625" style="9" customWidth="1"/>
    <col min="14596" max="14596" width="6.42578125" style="9" customWidth="1"/>
    <col min="14597" max="14597" width="7" style="9" customWidth="1"/>
    <col min="14598" max="14598" width="1.28515625" style="9" customWidth="1"/>
    <col min="14599" max="14599" width="6.85546875" style="9" customWidth="1"/>
    <col min="14600" max="14600" width="6.42578125" style="9" customWidth="1"/>
    <col min="14601" max="14601" width="6.7109375" style="9" customWidth="1"/>
    <col min="14602" max="14602" width="1.28515625" style="9" customWidth="1"/>
    <col min="14603" max="14603" width="7.42578125" style="9" customWidth="1"/>
    <col min="14604" max="14604" width="6.42578125" style="9" customWidth="1"/>
    <col min="14605" max="14605" width="7" style="9" customWidth="1"/>
    <col min="14606" max="14606" width="1.28515625" style="9" customWidth="1"/>
    <col min="14607" max="14607" width="7" style="9" customWidth="1"/>
    <col min="14608" max="14608" width="7.28515625" style="9" customWidth="1"/>
    <col min="14609" max="14609" width="7.5703125" style="9" customWidth="1"/>
    <col min="14610" max="14610" width="1.28515625" style="9" customWidth="1"/>
    <col min="14611" max="14848" width="9.140625" style="9"/>
    <col min="14849" max="14849" width="12.28515625" style="9" customWidth="1"/>
    <col min="14850" max="14850" width="3.42578125" style="9" customWidth="1"/>
    <col min="14851" max="14851" width="6.28515625" style="9" customWidth="1"/>
    <col min="14852" max="14852" width="6.42578125" style="9" customWidth="1"/>
    <col min="14853" max="14853" width="7" style="9" customWidth="1"/>
    <col min="14854" max="14854" width="1.28515625" style="9" customWidth="1"/>
    <col min="14855" max="14855" width="6.85546875" style="9" customWidth="1"/>
    <col min="14856" max="14856" width="6.42578125" style="9" customWidth="1"/>
    <col min="14857" max="14857" width="6.7109375" style="9" customWidth="1"/>
    <col min="14858" max="14858" width="1.28515625" style="9" customWidth="1"/>
    <col min="14859" max="14859" width="7.42578125" style="9" customWidth="1"/>
    <col min="14860" max="14860" width="6.42578125" style="9" customWidth="1"/>
    <col min="14861" max="14861" width="7" style="9" customWidth="1"/>
    <col min="14862" max="14862" width="1.28515625" style="9" customWidth="1"/>
    <col min="14863" max="14863" width="7" style="9" customWidth="1"/>
    <col min="14864" max="14864" width="7.28515625" style="9" customWidth="1"/>
    <col min="14865" max="14865" width="7.5703125" style="9" customWidth="1"/>
    <col min="14866" max="14866" width="1.28515625" style="9" customWidth="1"/>
    <col min="14867" max="15104" width="9.140625" style="9"/>
    <col min="15105" max="15105" width="12.28515625" style="9" customWidth="1"/>
    <col min="15106" max="15106" width="3.42578125" style="9" customWidth="1"/>
    <col min="15107" max="15107" width="6.28515625" style="9" customWidth="1"/>
    <col min="15108" max="15108" width="6.42578125" style="9" customWidth="1"/>
    <col min="15109" max="15109" width="7" style="9" customWidth="1"/>
    <col min="15110" max="15110" width="1.28515625" style="9" customWidth="1"/>
    <col min="15111" max="15111" width="6.85546875" style="9" customWidth="1"/>
    <col min="15112" max="15112" width="6.42578125" style="9" customWidth="1"/>
    <col min="15113" max="15113" width="6.7109375" style="9" customWidth="1"/>
    <col min="15114" max="15114" width="1.28515625" style="9" customWidth="1"/>
    <col min="15115" max="15115" width="7.42578125" style="9" customWidth="1"/>
    <col min="15116" max="15116" width="6.42578125" style="9" customWidth="1"/>
    <col min="15117" max="15117" width="7" style="9" customWidth="1"/>
    <col min="15118" max="15118" width="1.28515625" style="9" customWidth="1"/>
    <col min="15119" max="15119" width="7" style="9" customWidth="1"/>
    <col min="15120" max="15120" width="7.28515625" style="9" customWidth="1"/>
    <col min="15121" max="15121" width="7.5703125" style="9" customWidth="1"/>
    <col min="15122" max="15122" width="1.28515625" style="9" customWidth="1"/>
    <col min="15123" max="15360" width="9.140625" style="9"/>
    <col min="15361" max="15361" width="12.28515625" style="9" customWidth="1"/>
    <col min="15362" max="15362" width="3.42578125" style="9" customWidth="1"/>
    <col min="15363" max="15363" width="6.28515625" style="9" customWidth="1"/>
    <col min="15364" max="15364" width="6.42578125" style="9" customWidth="1"/>
    <col min="15365" max="15365" width="7" style="9" customWidth="1"/>
    <col min="15366" max="15366" width="1.28515625" style="9" customWidth="1"/>
    <col min="15367" max="15367" width="6.85546875" style="9" customWidth="1"/>
    <col min="15368" max="15368" width="6.42578125" style="9" customWidth="1"/>
    <col min="15369" max="15369" width="6.7109375" style="9" customWidth="1"/>
    <col min="15370" max="15370" width="1.28515625" style="9" customWidth="1"/>
    <col min="15371" max="15371" width="7.42578125" style="9" customWidth="1"/>
    <col min="15372" max="15372" width="6.42578125" style="9" customWidth="1"/>
    <col min="15373" max="15373" width="7" style="9" customWidth="1"/>
    <col min="15374" max="15374" width="1.28515625" style="9" customWidth="1"/>
    <col min="15375" max="15375" width="7" style="9" customWidth="1"/>
    <col min="15376" max="15376" width="7.28515625" style="9" customWidth="1"/>
    <col min="15377" max="15377" width="7.5703125" style="9" customWidth="1"/>
    <col min="15378" max="15378" width="1.28515625" style="9" customWidth="1"/>
    <col min="15379" max="15616" width="9.140625" style="9"/>
    <col min="15617" max="15617" width="12.28515625" style="9" customWidth="1"/>
    <col min="15618" max="15618" width="3.42578125" style="9" customWidth="1"/>
    <col min="15619" max="15619" width="6.28515625" style="9" customWidth="1"/>
    <col min="15620" max="15620" width="6.42578125" style="9" customWidth="1"/>
    <col min="15621" max="15621" width="7" style="9" customWidth="1"/>
    <col min="15622" max="15622" width="1.28515625" style="9" customWidth="1"/>
    <col min="15623" max="15623" width="6.85546875" style="9" customWidth="1"/>
    <col min="15624" max="15624" width="6.42578125" style="9" customWidth="1"/>
    <col min="15625" max="15625" width="6.7109375" style="9" customWidth="1"/>
    <col min="15626" max="15626" width="1.28515625" style="9" customWidth="1"/>
    <col min="15627" max="15627" width="7.42578125" style="9" customWidth="1"/>
    <col min="15628" max="15628" width="6.42578125" style="9" customWidth="1"/>
    <col min="15629" max="15629" width="7" style="9" customWidth="1"/>
    <col min="15630" max="15630" width="1.28515625" style="9" customWidth="1"/>
    <col min="15631" max="15631" width="7" style="9" customWidth="1"/>
    <col min="15632" max="15632" width="7.28515625" style="9" customWidth="1"/>
    <col min="15633" max="15633" width="7.5703125" style="9" customWidth="1"/>
    <col min="15634" max="15634" width="1.28515625" style="9" customWidth="1"/>
    <col min="15635" max="15872" width="9.140625" style="9"/>
    <col min="15873" max="15873" width="12.28515625" style="9" customWidth="1"/>
    <col min="15874" max="15874" width="3.42578125" style="9" customWidth="1"/>
    <col min="15875" max="15875" width="6.28515625" style="9" customWidth="1"/>
    <col min="15876" max="15876" width="6.42578125" style="9" customWidth="1"/>
    <col min="15877" max="15877" width="7" style="9" customWidth="1"/>
    <col min="15878" max="15878" width="1.28515625" style="9" customWidth="1"/>
    <col min="15879" max="15879" width="6.85546875" style="9" customWidth="1"/>
    <col min="15880" max="15880" width="6.42578125" style="9" customWidth="1"/>
    <col min="15881" max="15881" width="6.7109375" style="9" customWidth="1"/>
    <col min="15882" max="15882" width="1.28515625" style="9" customWidth="1"/>
    <col min="15883" max="15883" width="7.42578125" style="9" customWidth="1"/>
    <col min="15884" max="15884" width="6.42578125" style="9" customWidth="1"/>
    <col min="15885" max="15885" width="7" style="9" customWidth="1"/>
    <col min="15886" max="15886" width="1.28515625" style="9" customWidth="1"/>
    <col min="15887" max="15887" width="7" style="9" customWidth="1"/>
    <col min="15888" max="15888" width="7.28515625" style="9" customWidth="1"/>
    <col min="15889" max="15889" width="7.5703125" style="9" customWidth="1"/>
    <col min="15890" max="15890" width="1.28515625" style="9" customWidth="1"/>
    <col min="15891" max="16128" width="9.140625" style="9"/>
    <col min="16129" max="16129" width="12.28515625" style="9" customWidth="1"/>
    <col min="16130" max="16130" width="3.42578125" style="9" customWidth="1"/>
    <col min="16131" max="16131" width="6.28515625" style="9" customWidth="1"/>
    <col min="16132" max="16132" width="6.42578125" style="9" customWidth="1"/>
    <col min="16133" max="16133" width="7" style="9" customWidth="1"/>
    <col min="16134" max="16134" width="1.28515625" style="9" customWidth="1"/>
    <col min="16135" max="16135" width="6.85546875" style="9" customWidth="1"/>
    <col min="16136" max="16136" width="6.42578125" style="9" customWidth="1"/>
    <col min="16137" max="16137" width="6.7109375" style="9" customWidth="1"/>
    <col min="16138" max="16138" width="1.28515625" style="9" customWidth="1"/>
    <col min="16139" max="16139" width="7.42578125" style="9" customWidth="1"/>
    <col min="16140" max="16140" width="6.42578125" style="9" customWidth="1"/>
    <col min="16141" max="16141" width="7" style="9" customWidth="1"/>
    <col min="16142" max="16142" width="1.28515625" style="9" customWidth="1"/>
    <col min="16143" max="16143" width="7" style="9" customWidth="1"/>
    <col min="16144" max="16144" width="7.28515625" style="9" customWidth="1"/>
    <col min="16145" max="16145" width="7.5703125" style="9" customWidth="1"/>
    <col min="16146" max="16146" width="1.28515625" style="9" customWidth="1"/>
    <col min="16147" max="16384" width="9.140625" style="9"/>
  </cols>
  <sheetData>
    <row r="1" spans="1:17" s="133" customFormat="1" ht="36.6" customHeight="1" thickBot="1">
      <c r="A1" s="1648" t="s">
        <v>887</v>
      </c>
      <c r="B1" s="1648"/>
      <c r="C1" s="1648"/>
      <c r="D1" s="1648"/>
      <c r="E1" s="1648"/>
      <c r="F1" s="1648"/>
      <c r="G1" s="1648"/>
      <c r="H1" s="1648"/>
      <c r="I1" s="1648"/>
      <c r="J1" s="1648"/>
      <c r="K1" s="1648"/>
      <c r="L1" s="1648"/>
      <c r="M1" s="1648"/>
      <c r="N1" s="1648"/>
      <c r="O1" s="1648"/>
      <c r="P1" s="1648"/>
      <c r="Q1" s="1648"/>
    </row>
    <row r="2" spans="1:17">
      <c r="A2" s="1226" t="s">
        <v>864</v>
      </c>
      <c r="K2" s="80"/>
      <c r="L2" s="80"/>
      <c r="M2" s="80"/>
      <c r="N2" s="80"/>
      <c r="O2" s="80"/>
      <c r="P2" s="80"/>
      <c r="Q2" s="80"/>
    </row>
    <row r="3" spans="1:17">
      <c r="A3" s="9" t="s">
        <v>1</v>
      </c>
      <c r="B3" s="1202"/>
      <c r="C3" s="1140"/>
      <c r="D3" s="1140"/>
      <c r="E3" s="1140"/>
      <c r="F3" s="1140"/>
      <c r="G3" s="1203"/>
      <c r="H3" s="1203"/>
      <c r="I3" s="1203"/>
      <c r="K3" s="1140"/>
      <c r="L3" s="1140"/>
      <c r="M3" s="1140"/>
      <c r="N3" s="1140"/>
      <c r="O3" s="1203"/>
      <c r="Q3" s="1203"/>
    </row>
    <row r="4" spans="1:17" s="17" customFormat="1" ht="11.25">
      <c r="A4" s="1149"/>
      <c r="B4" s="1165"/>
      <c r="C4" s="1652" t="s">
        <v>771</v>
      </c>
      <c r="D4" s="1652"/>
      <c r="E4" s="1652"/>
      <c r="F4" s="1652"/>
      <c r="G4" s="1652"/>
      <c r="H4" s="1652"/>
      <c r="I4" s="1652"/>
      <c r="J4" s="1652"/>
      <c r="K4" s="1652"/>
      <c r="L4" s="1652"/>
      <c r="M4" s="1652"/>
      <c r="N4" s="1652"/>
      <c r="O4" s="1652"/>
      <c r="P4" s="1652"/>
      <c r="Q4" s="1652"/>
    </row>
    <row r="5" spans="1:17" s="17" customFormat="1" ht="11.25">
      <c r="A5" s="1149"/>
      <c r="B5" s="1165"/>
      <c r="C5" s="1149"/>
      <c r="D5" s="1142"/>
      <c r="E5" s="1142"/>
      <c r="F5" s="1142"/>
      <c r="K5" s="32"/>
      <c r="L5" s="32"/>
      <c r="M5" s="32"/>
      <c r="N5" s="32"/>
      <c r="O5" s="32"/>
      <c r="P5" s="32"/>
      <c r="Q5" s="32"/>
    </row>
    <row r="6" spans="1:17" s="190" customFormat="1" ht="11.25">
      <c r="A6" s="1169"/>
      <c r="B6" s="1170"/>
      <c r="C6" s="1663" t="s">
        <v>823</v>
      </c>
      <c r="D6" s="1663"/>
      <c r="E6" s="1663"/>
      <c r="F6" s="665"/>
      <c r="G6" s="1663" t="s">
        <v>773</v>
      </c>
      <c r="H6" s="1663"/>
      <c r="I6" s="1663"/>
      <c r="K6" s="1663" t="s">
        <v>774</v>
      </c>
      <c r="L6" s="1663"/>
      <c r="M6" s="1663"/>
      <c r="N6" s="1204"/>
      <c r="O6" s="1663" t="s">
        <v>18</v>
      </c>
      <c r="P6" s="1663"/>
      <c r="Q6" s="1663"/>
    </row>
    <row r="7" spans="1:17" s="190" customFormat="1" ht="11.25">
      <c r="A7" s="1169"/>
      <c r="B7" s="1170"/>
      <c r="C7" s="1664" t="s">
        <v>865</v>
      </c>
      <c r="D7" s="1664"/>
      <c r="E7" s="1664"/>
      <c r="F7" s="1205"/>
      <c r="G7" s="1664" t="s">
        <v>25</v>
      </c>
      <c r="H7" s="1664"/>
      <c r="I7" s="1664"/>
      <c r="K7" s="1664" t="s">
        <v>25</v>
      </c>
      <c r="L7" s="1664"/>
      <c r="M7" s="1664"/>
      <c r="N7" s="1206"/>
      <c r="O7" s="1204"/>
      <c r="P7" s="1204"/>
      <c r="Q7" s="1204"/>
    </row>
    <row r="8" spans="1:17" s="190" customFormat="1" ht="11.25">
      <c r="A8" s="1169"/>
      <c r="C8" s="1207" t="s">
        <v>125</v>
      </c>
      <c r="D8" s="1207" t="s">
        <v>131</v>
      </c>
      <c r="E8" s="1207" t="s">
        <v>100</v>
      </c>
      <c r="F8" s="1168"/>
      <c r="G8" s="1207" t="s">
        <v>125</v>
      </c>
      <c r="H8" s="1207" t="s">
        <v>131</v>
      </c>
      <c r="I8" s="1207" t="s">
        <v>100</v>
      </c>
      <c r="K8" s="1207" t="s">
        <v>125</v>
      </c>
      <c r="L8" s="1207" t="s">
        <v>131</v>
      </c>
      <c r="M8" s="1207" t="s">
        <v>100</v>
      </c>
      <c r="N8" s="1168"/>
      <c r="O8" s="1207" t="s">
        <v>125</v>
      </c>
      <c r="P8" s="1207" t="s">
        <v>131</v>
      </c>
      <c r="Q8" s="1207" t="s">
        <v>100</v>
      </c>
    </row>
    <row r="9" spans="1:17" s="17" customFormat="1" ht="4.1500000000000004" customHeight="1">
      <c r="A9" s="1149"/>
      <c r="B9" s="1165"/>
      <c r="C9" s="1150"/>
      <c r="D9" s="1150"/>
      <c r="E9" s="1150"/>
      <c r="F9" s="1150"/>
      <c r="G9" s="39"/>
      <c r="H9" s="39"/>
      <c r="I9" s="39"/>
      <c r="J9" s="39"/>
      <c r="K9" s="39"/>
      <c r="L9" s="39"/>
      <c r="M9" s="39"/>
      <c r="N9" s="39"/>
      <c r="O9" s="39"/>
      <c r="P9" s="39"/>
      <c r="Q9" s="39"/>
    </row>
    <row r="10" spans="1:17" s="17" customFormat="1" ht="11.25">
      <c r="A10" s="1149"/>
      <c r="B10" s="1170"/>
      <c r="C10" s="1156"/>
      <c r="D10" s="1142"/>
      <c r="E10" s="1142"/>
      <c r="F10" s="1142"/>
    </row>
    <row r="11" spans="1:17" s="17" customFormat="1" ht="11.25">
      <c r="A11" s="1177" t="s">
        <v>788</v>
      </c>
      <c r="B11" s="1208"/>
      <c r="C11" s="1209"/>
      <c r="D11" s="1209"/>
      <c r="E11" s="1209"/>
      <c r="F11" s="1209"/>
      <c r="G11" s="1209"/>
      <c r="H11" s="1209"/>
      <c r="I11" s="1209"/>
      <c r="K11" s="1209"/>
      <c r="L11" s="1209"/>
      <c r="M11" s="1209"/>
      <c r="N11" s="1209"/>
      <c r="O11" s="1209"/>
      <c r="P11" s="1209"/>
      <c r="Q11" s="1209"/>
    </row>
    <row r="12" spans="1:17" s="17" customFormat="1" ht="11.25">
      <c r="A12" s="1168" t="s">
        <v>866</v>
      </c>
      <c r="B12" s="1172"/>
      <c r="C12" s="1210"/>
      <c r="D12" s="1210"/>
      <c r="E12" s="1210"/>
      <c r="F12" s="1210"/>
      <c r="G12" s="1210"/>
      <c r="H12" s="1210"/>
      <c r="I12" s="1210"/>
      <c r="J12" s="1211"/>
      <c r="K12" s="1210"/>
      <c r="L12" s="1210"/>
      <c r="M12" s="1210"/>
      <c r="N12" s="1210"/>
      <c r="O12" s="1210"/>
      <c r="P12" s="1210"/>
      <c r="Q12" s="1210"/>
    </row>
    <row r="13" spans="1:17" s="17" customFormat="1" ht="11.25">
      <c r="A13" s="1182" t="s">
        <v>386</v>
      </c>
      <c r="B13" s="3"/>
      <c r="C13" s="1212">
        <v>940</v>
      </c>
      <c r="D13" s="1212">
        <v>1430</v>
      </c>
      <c r="E13" s="1212">
        <v>2370</v>
      </c>
      <c r="F13" s="1212"/>
      <c r="G13" s="1212">
        <v>850</v>
      </c>
      <c r="H13" s="1212">
        <v>3000</v>
      </c>
      <c r="I13" s="1212">
        <v>3850</v>
      </c>
      <c r="K13" s="1212">
        <v>840</v>
      </c>
      <c r="L13" s="1212">
        <v>1440</v>
      </c>
      <c r="M13" s="1212">
        <v>2280</v>
      </c>
      <c r="N13" s="1212"/>
      <c r="O13" s="1212">
        <v>2640</v>
      </c>
      <c r="P13" s="1212">
        <v>5860</v>
      </c>
      <c r="Q13" s="1212">
        <v>8500</v>
      </c>
    </row>
    <row r="14" spans="1:17" s="17" customFormat="1" ht="11.25">
      <c r="A14" s="1182" t="s">
        <v>867</v>
      </c>
      <c r="B14" s="3"/>
      <c r="C14" s="1213">
        <v>7700</v>
      </c>
      <c r="D14" s="1213">
        <v>5600</v>
      </c>
      <c r="E14" s="1213">
        <v>6400</v>
      </c>
      <c r="F14" s="1213"/>
      <c r="G14" s="1213">
        <v>7500</v>
      </c>
      <c r="H14" s="1213">
        <v>4900</v>
      </c>
      <c r="I14" s="1213">
        <v>5500</v>
      </c>
      <c r="K14" s="1213">
        <v>10400</v>
      </c>
      <c r="L14" s="1213">
        <v>8000</v>
      </c>
      <c r="M14" s="1213">
        <v>8800</v>
      </c>
      <c r="N14" s="1213"/>
      <c r="O14" s="1213">
        <v>8500</v>
      </c>
      <c r="P14" s="1213">
        <v>5800</v>
      </c>
      <c r="Q14" s="1213">
        <v>6600</v>
      </c>
    </row>
    <row r="15" spans="1:17" s="17" customFormat="1" ht="11.25">
      <c r="A15" s="1182" t="s">
        <v>868</v>
      </c>
      <c r="B15" s="1214"/>
      <c r="C15" s="1209">
        <v>49630</v>
      </c>
      <c r="D15" s="1209">
        <v>79920</v>
      </c>
      <c r="E15" s="1209">
        <v>129540</v>
      </c>
      <c r="F15" s="1209"/>
      <c r="G15" s="1209">
        <v>23900</v>
      </c>
      <c r="H15" s="1209">
        <v>57890</v>
      </c>
      <c r="I15" s="1209">
        <v>81790</v>
      </c>
      <c r="K15" s="1209">
        <v>19140</v>
      </c>
      <c r="L15" s="1209">
        <v>35670</v>
      </c>
      <c r="M15" s="1209">
        <v>54810</v>
      </c>
      <c r="N15" s="1209"/>
      <c r="O15" s="1209">
        <v>92670</v>
      </c>
      <c r="P15" s="1209">
        <v>173480</v>
      </c>
      <c r="Q15" s="1209">
        <v>266150</v>
      </c>
    </row>
    <row r="16" spans="1:17" s="17" customFormat="1" ht="11.25">
      <c r="A16" s="1146"/>
      <c r="B16" s="1214"/>
      <c r="C16" s="1209"/>
      <c r="D16" s="1209"/>
      <c r="E16" s="1209"/>
      <c r="F16" s="1209"/>
      <c r="G16" s="1209"/>
      <c r="H16" s="1209"/>
      <c r="I16" s="1209"/>
      <c r="K16" s="1209"/>
      <c r="L16" s="1209"/>
      <c r="M16" s="1209"/>
      <c r="N16" s="1209"/>
      <c r="O16" s="1209"/>
      <c r="P16" s="1209"/>
      <c r="Q16" s="1209"/>
    </row>
    <row r="17" spans="1:17" s="17" customFormat="1" ht="11.25">
      <c r="A17" s="1151" t="s">
        <v>789</v>
      </c>
      <c r="B17" s="1208"/>
      <c r="C17" s="1215"/>
      <c r="D17" s="1215"/>
      <c r="E17" s="1215"/>
      <c r="F17" s="1215"/>
      <c r="G17" s="1215"/>
      <c r="H17" s="1215"/>
      <c r="I17" s="1215"/>
      <c r="K17" s="1215"/>
      <c r="L17" s="1215"/>
      <c r="M17" s="1215"/>
      <c r="N17" s="1215"/>
      <c r="O17" s="1215"/>
      <c r="P17" s="1215"/>
      <c r="Q17" s="1215"/>
    </row>
    <row r="18" spans="1:17" s="17" customFormat="1" ht="11.25">
      <c r="A18" s="1168" t="s">
        <v>866</v>
      </c>
      <c r="B18" s="1172"/>
      <c r="C18" s="1210"/>
      <c r="D18" s="1210"/>
      <c r="E18" s="1210"/>
      <c r="F18" s="1210"/>
      <c r="G18" s="1210"/>
      <c r="H18" s="1210"/>
      <c r="I18" s="1210"/>
      <c r="J18" s="1211"/>
      <c r="K18" s="1210"/>
      <c r="L18" s="1210"/>
      <c r="M18" s="1210"/>
      <c r="N18" s="1210"/>
      <c r="O18" s="1210"/>
      <c r="P18" s="1210"/>
      <c r="Q18" s="1210"/>
    </row>
    <row r="19" spans="1:17" s="17" customFormat="1" ht="11.25">
      <c r="A19" s="1182" t="s">
        <v>386</v>
      </c>
      <c r="B19" s="3"/>
      <c r="C19" s="1212">
        <v>1130</v>
      </c>
      <c r="D19" s="1212">
        <v>1510</v>
      </c>
      <c r="E19" s="1212">
        <v>2640</v>
      </c>
      <c r="F19" s="1212"/>
      <c r="G19" s="1212">
        <v>1000</v>
      </c>
      <c r="H19" s="1212">
        <v>3290</v>
      </c>
      <c r="I19" s="1212">
        <v>4290</v>
      </c>
      <c r="K19" s="1212">
        <v>850</v>
      </c>
      <c r="L19" s="1212">
        <v>1470</v>
      </c>
      <c r="M19" s="1212">
        <v>2320</v>
      </c>
      <c r="N19" s="1212"/>
      <c r="O19" s="1212">
        <v>2990</v>
      </c>
      <c r="P19" s="1212">
        <v>6260</v>
      </c>
      <c r="Q19" s="1212">
        <v>9250</v>
      </c>
    </row>
    <row r="20" spans="1:17" s="17" customFormat="1" ht="11.25">
      <c r="A20" s="1182" t="s">
        <v>867</v>
      </c>
      <c r="B20" s="3"/>
      <c r="C20" s="1216">
        <v>8300</v>
      </c>
      <c r="D20" s="1216">
        <v>6000</v>
      </c>
      <c r="E20" s="1216">
        <v>7000</v>
      </c>
      <c r="F20" s="1216"/>
      <c r="G20" s="1216">
        <v>7700</v>
      </c>
      <c r="H20" s="1216">
        <v>5200</v>
      </c>
      <c r="I20" s="1216">
        <v>5800</v>
      </c>
      <c r="K20" s="1213">
        <v>10600</v>
      </c>
      <c r="L20" s="1213">
        <v>8300</v>
      </c>
      <c r="M20" s="1213">
        <v>9200</v>
      </c>
      <c r="N20" s="1213"/>
      <c r="O20" s="1213">
        <v>8800</v>
      </c>
      <c r="P20" s="1213">
        <v>6100</v>
      </c>
      <c r="Q20" s="1213">
        <v>7000</v>
      </c>
    </row>
    <row r="21" spans="1:17" s="17" customFormat="1" ht="11.25">
      <c r="A21" s="1182" t="s">
        <v>868</v>
      </c>
      <c r="B21" s="1214"/>
      <c r="C21" s="1209">
        <v>50560</v>
      </c>
      <c r="D21" s="1209">
        <v>81270</v>
      </c>
      <c r="E21" s="1209">
        <v>131820</v>
      </c>
      <c r="F21" s="1209"/>
      <c r="G21" s="1209">
        <v>23510</v>
      </c>
      <c r="H21" s="1209">
        <v>58500</v>
      </c>
      <c r="I21" s="1209">
        <v>82010</v>
      </c>
      <c r="K21" s="1209">
        <v>19720</v>
      </c>
      <c r="L21" s="1209">
        <v>36760</v>
      </c>
      <c r="M21" s="1209">
        <v>56480</v>
      </c>
      <c r="N21" s="1209"/>
      <c r="O21" s="1209">
        <v>93790</v>
      </c>
      <c r="P21" s="1209">
        <v>176520</v>
      </c>
      <c r="Q21" s="1209">
        <v>270310</v>
      </c>
    </row>
    <row r="22" spans="1:17" s="17" customFormat="1" ht="11.25">
      <c r="A22" s="1146"/>
      <c r="B22" s="1214"/>
      <c r="C22" s="1209"/>
      <c r="D22" s="1209"/>
      <c r="E22" s="1209"/>
      <c r="F22" s="1209"/>
      <c r="G22" s="1209"/>
      <c r="H22" s="1209"/>
      <c r="I22" s="1209"/>
      <c r="K22" s="1209"/>
      <c r="L22" s="1209"/>
      <c r="M22" s="1209"/>
      <c r="N22" s="1209"/>
      <c r="O22" s="1209"/>
      <c r="P22" s="1209"/>
      <c r="Q22" s="1209"/>
    </row>
    <row r="23" spans="1:17" s="17" customFormat="1" ht="11.25">
      <c r="A23" s="1177" t="s">
        <v>790</v>
      </c>
      <c r="B23" s="1208"/>
      <c r="C23" s="1209"/>
      <c r="D23" s="1209"/>
      <c r="E23" s="1209"/>
      <c r="F23" s="1209"/>
      <c r="G23" s="1209"/>
      <c r="H23" s="1209"/>
      <c r="I23" s="1209"/>
      <c r="K23" s="1209"/>
      <c r="L23" s="1209"/>
      <c r="M23" s="1209"/>
      <c r="N23" s="1209"/>
      <c r="O23" s="1209"/>
      <c r="P23" s="1209"/>
      <c r="Q23" s="1209"/>
    </row>
    <row r="24" spans="1:17" s="17" customFormat="1" ht="11.25">
      <c r="A24" s="1168" t="s">
        <v>866</v>
      </c>
      <c r="B24" s="1172"/>
      <c r="C24" s="1210"/>
      <c r="D24" s="1210"/>
      <c r="E24" s="1210"/>
      <c r="F24" s="1210"/>
      <c r="G24" s="1210"/>
      <c r="H24" s="1210"/>
      <c r="I24" s="1210"/>
      <c r="J24" s="1211"/>
      <c r="K24" s="1210"/>
      <c r="L24" s="1210"/>
      <c r="M24" s="1210"/>
      <c r="N24" s="1210"/>
      <c r="O24" s="1210"/>
      <c r="P24" s="1210"/>
      <c r="Q24" s="1210"/>
    </row>
    <row r="25" spans="1:17" s="17" customFormat="1" ht="11.25">
      <c r="A25" s="1182" t="s">
        <v>386</v>
      </c>
      <c r="B25" s="3"/>
      <c r="C25" s="1212">
        <v>1270</v>
      </c>
      <c r="D25" s="1212">
        <v>1890</v>
      </c>
      <c r="E25" s="1212">
        <v>3160</v>
      </c>
      <c r="F25" s="1212"/>
      <c r="G25" s="1212">
        <v>1010</v>
      </c>
      <c r="H25" s="1212">
        <v>3240</v>
      </c>
      <c r="I25" s="1212">
        <v>4250</v>
      </c>
      <c r="K25" s="1212">
        <v>1040</v>
      </c>
      <c r="L25" s="1212">
        <v>1600</v>
      </c>
      <c r="M25" s="1212">
        <v>2630</v>
      </c>
      <c r="N25" s="1212"/>
      <c r="O25" s="1212">
        <v>3310</v>
      </c>
      <c r="P25" s="1212">
        <v>6730</v>
      </c>
      <c r="Q25" s="1212">
        <v>10040</v>
      </c>
    </row>
    <row r="26" spans="1:17" s="17" customFormat="1" ht="11.25">
      <c r="A26" s="1182" t="s">
        <v>867</v>
      </c>
      <c r="B26" s="3"/>
      <c r="C26" s="1213">
        <v>10000</v>
      </c>
      <c r="D26" s="1213">
        <v>6900</v>
      </c>
      <c r="E26" s="1213">
        <v>8100</v>
      </c>
      <c r="F26" s="1213"/>
      <c r="G26" s="1213">
        <v>8900</v>
      </c>
      <c r="H26" s="1213">
        <v>5700</v>
      </c>
      <c r="I26" s="1213">
        <v>6500</v>
      </c>
      <c r="K26" s="1213">
        <v>11800</v>
      </c>
      <c r="L26" s="1213">
        <v>8900</v>
      </c>
      <c r="M26" s="1213">
        <v>10000</v>
      </c>
      <c r="N26" s="1213"/>
      <c r="O26" s="1213">
        <v>10200</v>
      </c>
      <c r="P26" s="1213">
        <v>6800</v>
      </c>
      <c r="Q26" s="1213">
        <v>7900</v>
      </c>
    </row>
    <row r="27" spans="1:17" s="17" customFormat="1" ht="11.25">
      <c r="A27" s="1182" t="s">
        <v>868</v>
      </c>
      <c r="B27" s="1214"/>
      <c r="C27" s="1209">
        <v>51570</v>
      </c>
      <c r="D27" s="1209">
        <v>83030</v>
      </c>
      <c r="E27" s="1209">
        <v>134600</v>
      </c>
      <c r="F27" s="1209"/>
      <c r="G27" s="1209">
        <v>23300</v>
      </c>
      <c r="H27" s="1209">
        <v>59230</v>
      </c>
      <c r="I27" s="1209">
        <v>82530</v>
      </c>
      <c r="K27" s="1209">
        <v>20470</v>
      </c>
      <c r="L27" s="1209">
        <v>37930</v>
      </c>
      <c r="M27" s="1209">
        <v>58390</v>
      </c>
      <c r="N27" s="1209"/>
      <c r="O27" s="1209">
        <v>95330</v>
      </c>
      <c r="P27" s="1209">
        <v>180190</v>
      </c>
      <c r="Q27" s="1209">
        <v>275520</v>
      </c>
    </row>
    <row r="28" spans="1:17" s="17" customFormat="1" ht="11.25">
      <c r="A28" s="1168"/>
      <c r="B28" s="1217"/>
      <c r="C28" s="1149"/>
      <c r="D28" s="1149"/>
      <c r="E28" s="1149"/>
      <c r="F28" s="1149"/>
      <c r="G28" s="25"/>
      <c r="H28" s="25"/>
      <c r="I28" s="25"/>
      <c r="K28" s="1209"/>
      <c r="L28" s="1209"/>
      <c r="M28" s="1209"/>
      <c r="N28" s="1209"/>
      <c r="O28" s="1209"/>
      <c r="P28" s="1209"/>
      <c r="Q28" s="1209"/>
    </row>
    <row r="29" spans="1:17" s="17" customFormat="1" ht="11.25">
      <c r="A29" s="1177" t="s">
        <v>791</v>
      </c>
      <c r="B29" s="1208"/>
      <c r="C29" s="1209"/>
      <c r="D29" s="1209"/>
      <c r="E29" s="1209"/>
      <c r="F29" s="1209"/>
      <c r="G29" s="1209"/>
      <c r="H29" s="1209"/>
      <c r="I29" s="1209"/>
      <c r="K29" s="1209"/>
      <c r="L29" s="1209"/>
      <c r="M29" s="1209"/>
      <c r="N29" s="1209"/>
      <c r="O29" s="1209"/>
      <c r="P29" s="1209"/>
      <c r="Q29" s="1209"/>
    </row>
    <row r="30" spans="1:17" s="17" customFormat="1" ht="11.25">
      <c r="A30" s="1168" t="s">
        <v>866</v>
      </c>
      <c r="B30" s="1172"/>
      <c r="C30" s="1210"/>
      <c r="D30" s="1210"/>
      <c r="E30" s="1210"/>
      <c r="F30" s="1210"/>
      <c r="G30" s="1210"/>
      <c r="H30" s="1210"/>
      <c r="I30" s="1210"/>
      <c r="J30" s="1211"/>
      <c r="K30" s="1210"/>
      <c r="L30" s="1210"/>
      <c r="M30" s="1210"/>
      <c r="N30" s="1210"/>
      <c r="O30" s="1210"/>
      <c r="P30" s="1210"/>
      <c r="Q30" s="1210"/>
    </row>
    <row r="31" spans="1:17" s="17" customFormat="1" ht="11.25">
      <c r="A31" s="1182" t="s">
        <v>386</v>
      </c>
      <c r="B31" s="3"/>
      <c r="C31" s="1212">
        <v>1320</v>
      </c>
      <c r="D31" s="1212">
        <v>2150</v>
      </c>
      <c r="E31" s="1212">
        <v>3470</v>
      </c>
      <c r="F31" s="1212"/>
      <c r="G31" s="1212">
        <v>1110</v>
      </c>
      <c r="H31" s="1212">
        <v>3370</v>
      </c>
      <c r="I31" s="1212">
        <v>4470</v>
      </c>
      <c r="K31" s="1212">
        <v>920</v>
      </c>
      <c r="L31" s="1212">
        <v>1460</v>
      </c>
      <c r="M31" s="1212">
        <v>2380</v>
      </c>
      <c r="N31" s="1212"/>
      <c r="O31" s="1212">
        <v>3350</v>
      </c>
      <c r="P31" s="1212">
        <v>6970</v>
      </c>
      <c r="Q31" s="1212">
        <v>10320</v>
      </c>
    </row>
    <row r="32" spans="1:17" s="17" customFormat="1" ht="11.25">
      <c r="A32" s="1182" t="s">
        <v>867</v>
      </c>
      <c r="B32" s="3"/>
      <c r="C32" s="1213">
        <v>11000</v>
      </c>
      <c r="D32" s="1213">
        <v>7600</v>
      </c>
      <c r="E32" s="1213">
        <v>8900</v>
      </c>
      <c r="F32" s="1213"/>
      <c r="G32" s="1213">
        <v>10000</v>
      </c>
      <c r="H32" s="1213">
        <v>6000</v>
      </c>
      <c r="I32" s="1213">
        <v>7000</v>
      </c>
      <c r="K32" s="1213">
        <v>12800</v>
      </c>
      <c r="L32" s="1213">
        <v>9700</v>
      </c>
      <c r="M32" s="1213">
        <v>10900</v>
      </c>
      <c r="N32" s="1213"/>
      <c r="O32" s="1213">
        <v>11200</v>
      </c>
      <c r="P32" s="1213">
        <v>7300</v>
      </c>
      <c r="Q32" s="1213">
        <v>8500</v>
      </c>
    </row>
    <row r="33" spans="1:17" s="17" customFormat="1" ht="11.25">
      <c r="A33" s="1182" t="s">
        <v>868</v>
      </c>
      <c r="B33" s="1214"/>
      <c r="C33" s="1209">
        <v>52400</v>
      </c>
      <c r="D33" s="1209">
        <v>84840</v>
      </c>
      <c r="E33" s="1209">
        <v>137250</v>
      </c>
      <c r="F33" s="1209"/>
      <c r="G33" s="1209">
        <v>23190</v>
      </c>
      <c r="H33" s="1209">
        <v>60110</v>
      </c>
      <c r="I33" s="1209">
        <v>83300</v>
      </c>
      <c r="K33" s="1209">
        <v>21110</v>
      </c>
      <c r="L33" s="1209">
        <v>38950</v>
      </c>
      <c r="M33" s="1209">
        <v>60060</v>
      </c>
      <c r="N33" s="1209"/>
      <c r="O33" s="1209">
        <v>96710</v>
      </c>
      <c r="P33" s="1209">
        <v>183900</v>
      </c>
      <c r="Q33" s="1209">
        <v>280610</v>
      </c>
    </row>
    <row r="34" spans="1:17" s="17" customFormat="1" ht="11.25">
      <c r="A34" s="1146"/>
      <c r="B34" s="1214"/>
      <c r="C34" s="1209"/>
      <c r="D34" s="1209"/>
      <c r="E34" s="1209"/>
      <c r="F34" s="1209"/>
      <c r="G34" s="1209"/>
      <c r="H34" s="1209"/>
      <c r="I34" s="1209"/>
      <c r="K34" s="1209"/>
      <c r="L34" s="1209"/>
      <c r="M34" s="1209"/>
      <c r="N34" s="1209"/>
      <c r="O34" s="1209"/>
      <c r="P34" s="1209"/>
      <c r="Q34" s="1209"/>
    </row>
    <row r="35" spans="1:17" s="17" customFormat="1" ht="11.25">
      <c r="A35" s="1177" t="s">
        <v>792</v>
      </c>
      <c r="B35" s="1208"/>
      <c r="C35" s="1209"/>
      <c r="D35" s="1209"/>
      <c r="E35" s="1209"/>
      <c r="F35" s="1209"/>
      <c r="G35" s="1209"/>
      <c r="H35" s="1209"/>
      <c r="I35" s="1209"/>
      <c r="K35" s="1209"/>
      <c r="L35" s="1209"/>
      <c r="M35" s="1209"/>
      <c r="N35" s="1209"/>
      <c r="O35" s="1209"/>
      <c r="P35" s="1209"/>
      <c r="Q35" s="1209"/>
    </row>
    <row r="36" spans="1:17" s="17" customFormat="1" ht="11.25">
      <c r="A36" s="1168" t="s">
        <v>866</v>
      </c>
      <c r="B36" s="1172"/>
      <c r="C36" s="1210"/>
      <c r="D36" s="1210"/>
      <c r="E36" s="1210"/>
      <c r="F36" s="1210"/>
      <c r="G36" s="1210"/>
      <c r="H36" s="1210"/>
      <c r="I36" s="1210"/>
      <c r="J36" s="1211"/>
      <c r="K36" s="1210"/>
      <c r="L36" s="1210"/>
      <c r="M36" s="1210"/>
      <c r="N36" s="1210"/>
      <c r="O36" s="1210"/>
      <c r="P36" s="1210"/>
      <c r="Q36" s="1210"/>
    </row>
    <row r="37" spans="1:17" s="17" customFormat="1" ht="11.25">
      <c r="A37" s="1182" t="s">
        <v>386</v>
      </c>
      <c r="B37" s="3"/>
      <c r="C37" s="1212">
        <v>1510</v>
      </c>
      <c r="D37" s="1212">
        <v>2440</v>
      </c>
      <c r="E37" s="1212">
        <v>3950</v>
      </c>
      <c r="F37" s="1212"/>
      <c r="G37" s="1212">
        <v>1340</v>
      </c>
      <c r="H37" s="1212">
        <v>3750</v>
      </c>
      <c r="I37" s="1212">
        <v>5090</v>
      </c>
      <c r="K37" s="1212">
        <v>770</v>
      </c>
      <c r="L37" s="1212">
        <v>1260</v>
      </c>
      <c r="M37" s="1212">
        <v>2030</v>
      </c>
      <c r="N37" s="1212"/>
      <c r="O37" s="1212">
        <v>3620</v>
      </c>
      <c r="P37" s="1212">
        <v>7450</v>
      </c>
      <c r="Q37" s="1212">
        <v>11060</v>
      </c>
    </row>
    <row r="38" spans="1:17" s="17" customFormat="1" ht="11.25">
      <c r="A38" s="1182" t="s">
        <v>867</v>
      </c>
      <c r="B38" s="3"/>
      <c r="C38" s="1213">
        <v>11700</v>
      </c>
      <c r="D38" s="1213">
        <v>8100</v>
      </c>
      <c r="E38" s="1213">
        <v>9500</v>
      </c>
      <c r="F38" s="1213"/>
      <c r="G38" s="1213">
        <v>10300</v>
      </c>
      <c r="H38" s="1213">
        <v>6300</v>
      </c>
      <c r="I38" s="1213">
        <v>7300</v>
      </c>
      <c r="K38" s="1213">
        <v>13400</v>
      </c>
      <c r="L38" s="1213">
        <v>10300</v>
      </c>
      <c r="M38" s="1213">
        <v>11500</v>
      </c>
      <c r="N38" s="1213"/>
      <c r="O38" s="1213">
        <v>11500</v>
      </c>
      <c r="P38" s="1213">
        <v>7500</v>
      </c>
      <c r="Q38" s="1213">
        <v>8900</v>
      </c>
    </row>
    <row r="39" spans="1:17" s="17" customFormat="1" ht="11.25">
      <c r="A39" s="1182" t="s">
        <v>868</v>
      </c>
      <c r="B39" s="1214"/>
      <c r="C39" s="1209">
        <v>53450</v>
      </c>
      <c r="D39" s="1209">
        <v>86800</v>
      </c>
      <c r="E39" s="1209">
        <v>140260</v>
      </c>
      <c r="F39" s="1209"/>
      <c r="G39" s="1209">
        <v>23380</v>
      </c>
      <c r="H39" s="1209">
        <v>61510</v>
      </c>
      <c r="I39" s="1209">
        <v>84880</v>
      </c>
      <c r="K39" s="1209">
        <v>21610</v>
      </c>
      <c r="L39" s="1209">
        <v>39800</v>
      </c>
      <c r="M39" s="1209">
        <v>61410</v>
      </c>
      <c r="N39" s="1209"/>
      <c r="O39" s="1209">
        <v>98440</v>
      </c>
      <c r="P39" s="1209">
        <v>188110</v>
      </c>
      <c r="Q39" s="1209">
        <v>286560</v>
      </c>
    </row>
    <row r="40" spans="1:17" s="17" customFormat="1" ht="11.25">
      <c r="A40" s="1146"/>
      <c r="B40" s="1214"/>
      <c r="C40" s="1209"/>
      <c r="D40" s="1209"/>
      <c r="E40" s="1209"/>
      <c r="F40" s="1209"/>
      <c r="G40" s="1209"/>
      <c r="H40" s="1209"/>
      <c r="I40" s="1209"/>
      <c r="K40" s="1209"/>
      <c r="L40" s="1209"/>
      <c r="M40" s="1209"/>
      <c r="N40" s="1209"/>
      <c r="O40" s="1209"/>
      <c r="P40" s="1209"/>
      <c r="Q40" s="1209"/>
    </row>
    <row r="41" spans="1:17" s="17" customFormat="1" ht="11.25">
      <c r="A41" s="1177" t="s">
        <v>793</v>
      </c>
      <c r="B41" s="1208"/>
      <c r="C41" s="1209"/>
      <c r="D41" s="1209"/>
      <c r="E41" s="1209"/>
      <c r="F41" s="1209"/>
      <c r="G41" s="1209"/>
      <c r="H41" s="1209"/>
      <c r="I41" s="1209"/>
      <c r="K41" s="1209"/>
      <c r="L41" s="1209"/>
      <c r="M41" s="1209"/>
      <c r="N41" s="1209"/>
      <c r="O41" s="1209"/>
      <c r="P41" s="1209"/>
      <c r="Q41" s="1209"/>
    </row>
    <row r="42" spans="1:17" s="17" customFormat="1" ht="11.25">
      <c r="A42" s="1168" t="s">
        <v>866</v>
      </c>
      <c r="B42" s="1172"/>
      <c r="C42" s="1210"/>
      <c r="D42" s="1210"/>
      <c r="E42" s="1210"/>
      <c r="F42" s="1210"/>
      <c r="G42" s="1210"/>
      <c r="H42" s="1210"/>
      <c r="I42" s="1210"/>
      <c r="J42" s="1211"/>
      <c r="K42" s="1210"/>
      <c r="L42" s="1210"/>
      <c r="M42" s="1210"/>
      <c r="N42" s="1210"/>
      <c r="O42" s="1210"/>
      <c r="P42" s="1210"/>
      <c r="Q42" s="1210"/>
    </row>
    <row r="43" spans="1:17" s="17" customFormat="1" ht="11.25">
      <c r="A43" s="1182" t="s">
        <v>386</v>
      </c>
      <c r="B43" s="3"/>
      <c r="C43" s="1212">
        <v>1900</v>
      </c>
      <c r="D43" s="1212">
        <v>3030</v>
      </c>
      <c r="E43" s="1212">
        <v>4930</v>
      </c>
      <c r="F43" s="1212"/>
      <c r="G43" s="1212">
        <v>1510</v>
      </c>
      <c r="H43" s="1212">
        <v>4210</v>
      </c>
      <c r="I43" s="1212">
        <v>5720</v>
      </c>
      <c r="K43" s="1212">
        <v>770</v>
      </c>
      <c r="L43" s="1212">
        <v>1100</v>
      </c>
      <c r="M43" s="1212">
        <v>1870</v>
      </c>
      <c r="N43" s="1212"/>
      <c r="O43" s="1212">
        <v>4180</v>
      </c>
      <c r="P43" s="1212">
        <v>8340</v>
      </c>
      <c r="Q43" s="1212">
        <v>12520</v>
      </c>
    </row>
    <row r="44" spans="1:17" s="17" customFormat="1" ht="11.25">
      <c r="A44" s="1182" t="s">
        <v>867</v>
      </c>
      <c r="B44" s="3"/>
      <c r="C44" s="1213">
        <v>12400</v>
      </c>
      <c r="D44" s="1213">
        <v>8500</v>
      </c>
      <c r="E44" s="1213">
        <v>10000</v>
      </c>
      <c r="F44" s="1213"/>
      <c r="G44" s="1213">
        <v>10600</v>
      </c>
      <c r="H44" s="1213">
        <v>6900</v>
      </c>
      <c r="I44" s="1213">
        <v>7900</v>
      </c>
      <c r="K44" s="1213">
        <v>14700</v>
      </c>
      <c r="L44" s="1213">
        <v>10800</v>
      </c>
      <c r="M44" s="1213">
        <v>12400</v>
      </c>
      <c r="N44" s="1213"/>
      <c r="O44" s="1213">
        <v>12200</v>
      </c>
      <c r="P44" s="1213">
        <v>8000</v>
      </c>
      <c r="Q44" s="1213">
        <v>9400</v>
      </c>
    </row>
    <row r="45" spans="1:17" s="17" customFormat="1" ht="11.25">
      <c r="A45" s="1182" t="s">
        <v>868</v>
      </c>
      <c r="B45" s="1214"/>
      <c r="C45" s="1209">
        <v>54840</v>
      </c>
      <c r="D45" s="1209">
        <v>89510</v>
      </c>
      <c r="E45" s="1209">
        <v>144350</v>
      </c>
      <c r="F45" s="1209"/>
      <c r="G45" s="1209">
        <v>23830</v>
      </c>
      <c r="H45" s="1209">
        <v>63420</v>
      </c>
      <c r="I45" s="1209">
        <v>87250</v>
      </c>
      <c r="K45" s="1209">
        <v>22040</v>
      </c>
      <c r="L45" s="1209">
        <v>40440</v>
      </c>
      <c r="M45" s="1209">
        <v>62480</v>
      </c>
      <c r="N45" s="1209"/>
      <c r="O45" s="1209">
        <v>100720</v>
      </c>
      <c r="P45" s="1209">
        <v>193370</v>
      </c>
      <c r="Q45" s="1209">
        <v>294090</v>
      </c>
    </row>
    <row r="46" spans="1:17" s="17" customFormat="1" ht="11.25">
      <c r="A46" s="1146"/>
      <c r="B46" s="1214"/>
      <c r="C46" s="1209"/>
      <c r="D46" s="1209"/>
      <c r="E46" s="1209"/>
      <c r="F46" s="1209"/>
      <c r="G46" s="1209"/>
      <c r="H46" s="1209"/>
      <c r="I46" s="1209"/>
      <c r="K46" s="1209"/>
      <c r="L46" s="1209"/>
      <c r="M46" s="1209"/>
      <c r="N46" s="1209"/>
      <c r="O46" s="1209"/>
      <c r="P46" s="1209"/>
      <c r="Q46" s="1209"/>
    </row>
    <row r="47" spans="1:17" s="17" customFormat="1" ht="11.25">
      <c r="A47" s="1177" t="s">
        <v>794</v>
      </c>
      <c r="B47" s="1208"/>
      <c r="C47" s="1209"/>
      <c r="D47" s="1209"/>
      <c r="E47" s="1209"/>
      <c r="F47" s="1209"/>
      <c r="G47" s="1209"/>
      <c r="H47" s="1209"/>
      <c r="I47" s="1209"/>
      <c r="K47" s="1209"/>
      <c r="L47" s="1209"/>
      <c r="M47" s="1209"/>
      <c r="N47" s="1209"/>
      <c r="O47" s="1209"/>
      <c r="P47" s="1209"/>
      <c r="Q47" s="1209"/>
    </row>
    <row r="48" spans="1:17" s="17" customFormat="1" ht="11.25">
      <c r="A48" s="1168" t="s">
        <v>866</v>
      </c>
      <c r="B48" s="1172"/>
      <c r="C48" s="1210"/>
      <c r="D48" s="1210"/>
      <c r="E48" s="1210"/>
      <c r="F48" s="1210"/>
      <c r="G48" s="1210"/>
      <c r="H48" s="1210"/>
      <c r="I48" s="1210"/>
      <c r="J48" s="1211"/>
      <c r="K48" s="1210"/>
      <c r="L48" s="1210"/>
      <c r="M48" s="1210"/>
      <c r="N48" s="1210"/>
      <c r="O48" s="1210"/>
      <c r="P48" s="1210"/>
      <c r="Q48" s="1210"/>
    </row>
    <row r="49" spans="1:18" s="17" customFormat="1" ht="11.25">
      <c r="A49" s="1182" t="s">
        <v>386</v>
      </c>
      <c r="B49" s="3"/>
      <c r="C49" s="1212">
        <v>2410</v>
      </c>
      <c r="D49" s="1212">
        <v>3660</v>
      </c>
      <c r="E49" s="1212">
        <v>6070</v>
      </c>
      <c r="F49" s="1212"/>
      <c r="G49" s="1212">
        <v>1760</v>
      </c>
      <c r="H49" s="1212">
        <v>4930</v>
      </c>
      <c r="I49" s="1212">
        <v>6690</v>
      </c>
      <c r="K49" s="1212">
        <v>630</v>
      </c>
      <c r="L49" s="1212">
        <v>950</v>
      </c>
      <c r="M49" s="1212">
        <v>1580</v>
      </c>
      <c r="N49" s="1212"/>
      <c r="O49" s="1212">
        <v>4800</v>
      </c>
      <c r="P49" s="1212">
        <v>9540</v>
      </c>
      <c r="Q49" s="1212">
        <v>14330</v>
      </c>
    </row>
    <row r="50" spans="1:18" s="17" customFormat="1" ht="11.25">
      <c r="A50" s="1182" t="s">
        <v>867</v>
      </c>
      <c r="B50" s="3"/>
      <c r="C50" s="1213">
        <v>14100</v>
      </c>
      <c r="D50" s="1213">
        <v>10100</v>
      </c>
      <c r="E50" s="1213">
        <v>11700</v>
      </c>
      <c r="F50" s="1213"/>
      <c r="G50" s="1213">
        <v>10700</v>
      </c>
      <c r="H50" s="1213">
        <v>7100</v>
      </c>
      <c r="I50" s="1213">
        <v>8100</v>
      </c>
      <c r="K50" s="1213">
        <v>14700</v>
      </c>
      <c r="L50" s="1213">
        <v>11200</v>
      </c>
      <c r="M50" s="1213">
        <v>12600</v>
      </c>
      <c r="N50" s="1213"/>
      <c r="O50" s="1213">
        <v>12900</v>
      </c>
      <c r="P50" s="1213">
        <v>8700</v>
      </c>
      <c r="Q50" s="1213">
        <v>10100</v>
      </c>
    </row>
    <row r="51" spans="1:18" s="17" customFormat="1" ht="11.25">
      <c r="A51" s="1182" t="s">
        <v>868</v>
      </c>
      <c r="B51" s="1214"/>
      <c r="C51" s="1209">
        <v>56660</v>
      </c>
      <c r="D51" s="1209">
        <v>92600</v>
      </c>
      <c r="E51" s="1209">
        <v>149260</v>
      </c>
      <c r="F51" s="1209"/>
      <c r="G51" s="1209">
        <v>24610</v>
      </c>
      <c r="H51" s="1209">
        <v>66920</v>
      </c>
      <c r="I51" s="1209">
        <v>91530</v>
      </c>
      <c r="K51" s="1209">
        <v>22350</v>
      </c>
      <c r="L51" s="1209">
        <v>40870</v>
      </c>
      <c r="M51" s="1209">
        <v>63220</v>
      </c>
      <c r="N51" s="1209"/>
      <c r="O51" s="1209">
        <v>103620</v>
      </c>
      <c r="P51" s="1209">
        <v>200390</v>
      </c>
      <c r="Q51" s="1209">
        <v>304010</v>
      </c>
    </row>
    <row r="52" spans="1:18" s="17" customFormat="1" ht="11.25">
      <c r="A52" s="1146"/>
      <c r="B52" s="1214"/>
      <c r="C52" s="1209"/>
      <c r="D52" s="1209"/>
      <c r="E52" s="1209"/>
      <c r="F52" s="1209"/>
      <c r="G52" s="1209"/>
      <c r="H52" s="1209"/>
      <c r="I52" s="1209"/>
      <c r="K52" s="1209"/>
      <c r="L52" s="1209"/>
      <c r="M52" s="1209"/>
      <c r="N52" s="1209"/>
      <c r="O52" s="1209"/>
      <c r="P52" s="1209"/>
      <c r="Q52" s="1209"/>
    </row>
    <row r="53" spans="1:18" s="17" customFormat="1" ht="11.25">
      <c r="A53" s="1177" t="s">
        <v>795</v>
      </c>
      <c r="B53" s="1208"/>
      <c r="C53" s="1209"/>
      <c r="D53" s="1209"/>
      <c r="E53" s="1209"/>
      <c r="F53" s="1209"/>
      <c r="G53" s="1209"/>
      <c r="H53" s="1209"/>
      <c r="I53" s="1209"/>
      <c r="K53" s="1209"/>
      <c r="L53" s="1209"/>
      <c r="M53" s="1209"/>
      <c r="N53" s="1209"/>
      <c r="O53" s="1209"/>
      <c r="P53" s="1209"/>
      <c r="Q53" s="1209"/>
    </row>
    <row r="54" spans="1:18" s="17" customFormat="1" ht="11.25">
      <c r="A54" s="1168" t="s">
        <v>866</v>
      </c>
      <c r="B54" s="1172"/>
      <c r="C54" s="1210"/>
      <c r="D54" s="1210"/>
      <c r="E54" s="1210"/>
      <c r="F54" s="1210"/>
      <c r="G54" s="1210"/>
      <c r="H54" s="1210"/>
      <c r="I54" s="1210"/>
      <c r="J54" s="1211"/>
      <c r="K54" s="1210"/>
      <c r="L54" s="1210"/>
      <c r="M54" s="1210"/>
      <c r="N54" s="1210"/>
      <c r="O54" s="1210"/>
      <c r="P54" s="1210"/>
      <c r="Q54" s="1210"/>
    </row>
    <row r="55" spans="1:18" s="17" customFormat="1" ht="11.25">
      <c r="A55" s="1182" t="s">
        <v>386</v>
      </c>
      <c r="B55" s="3"/>
      <c r="C55" s="1212">
        <v>2660</v>
      </c>
      <c r="D55" s="1212">
        <v>4000</v>
      </c>
      <c r="E55" s="1212">
        <v>6670</v>
      </c>
      <c r="F55" s="1212"/>
      <c r="G55" s="1212">
        <v>1740</v>
      </c>
      <c r="H55" s="1212">
        <v>4880</v>
      </c>
      <c r="I55" s="1212">
        <v>6630</v>
      </c>
      <c r="K55" s="1212">
        <v>580</v>
      </c>
      <c r="L55" s="1212">
        <v>930</v>
      </c>
      <c r="M55" s="1212">
        <v>1510</v>
      </c>
      <c r="N55" s="1212"/>
      <c r="O55" s="1212">
        <v>4980</v>
      </c>
      <c r="P55" s="1212">
        <v>9820</v>
      </c>
      <c r="Q55" s="1212">
        <v>14800</v>
      </c>
    </row>
    <row r="56" spans="1:18" s="17" customFormat="1" ht="11.25">
      <c r="A56" s="1182" t="s">
        <v>867</v>
      </c>
      <c r="B56" s="3"/>
      <c r="C56" s="1213">
        <v>15100</v>
      </c>
      <c r="D56" s="1213">
        <v>10800</v>
      </c>
      <c r="E56" s="1213">
        <v>12500</v>
      </c>
      <c r="F56" s="1213"/>
      <c r="G56" s="1213">
        <v>11300</v>
      </c>
      <c r="H56" s="1213">
        <v>7300</v>
      </c>
      <c r="I56" s="1213">
        <v>8400</v>
      </c>
      <c r="K56" s="1213">
        <v>15500</v>
      </c>
      <c r="L56" s="1213">
        <v>11700</v>
      </c>
      <c r="M56" s="1213">
        <v>13100</v>
      </c>
      <c r="N56" s="1213"/>
      <c r="O56" s="1213">
        <v>13800</v>
      </c>
      <c r="P56" s="1213">
        <v>9200</v>
      </c>
      <c r="Q56" s="1213">
        <v>10700</v>
      </c>
    </row>
    <row r="57" spans="1:18" s="17" customFormat="1" ht="11.25">
      <c r="A57" s="1182" t="s">
        <v>868</v>
      </c>
      <c r="B57" s="1214"/>
      <c r="C57" s="1209">
        <v>58570</v>
      </c>
      <c r="D57" s="1209">
        <v>95960</v>
      </c>
      <c r="E57" s="1209">
        <v>154530</v>
      </c>
      <c r="F57" s="1209"/>
      <c r="G57" s="1209">
        <v>25470</v>
      </c>
      <c r="H57" s="1209">
        <v>70670</v>
      </c>
      <c r="I57" s="1209">
        <v>96140</v>
      </c>
      <c r="K57" s="1209">
        <v>22580</v>
      </c>
      <c r="L57" s="1209">
        <v>41250</v>
      </c>
      <c r="M57" s="1209">
        <v>63830</v>
      </c>
      <c r="N57" s="1209"/>
      <c r="O57" s="1209">
        <v>106620</v>
      </c>
      <c r="P57" s="1209">
        <v>207880</v>
      </c>
      <c r="Q57" s="1209">
        <v>314500</v>
      </c>
    </row>
    <row r="58" spans="1:18" s="17" customFormat="1" ht="11.25">
      <c r="A58" s="1146"/>
      <c r="B58" s="1214"/>
      <c r="C58" s="1209"/>
      <c r="D58" s="1209"/>
      <c r="E58" s="1209"/>
      <c r="F58" s="1209"/>
      <c r="G58" s="1209"/>
      <c r="H58" s="1209"/>
      <c r="I58" s="1209"/>
      <c r="K58" s="1209"/>
      <c r="L58" s="1209"/>
      <c r="M58" s="1209"/>
      <c r="N58" s="1209"/>
      <c r="O58" s="1209"/>
      <c r="P58" s="1209"/>
      <c r="Q58" s="1209"/>
    </row>
    <row r="59" spans="1:18" s="17" customFormat="1" ht="11.25">
      <c r="A59" s="1177" t="s">
        <v>747</v>
      </c>
      <c r="B59" s="1208"/>
      <c r="C59" s="1209"/>
      <c r="D59" s="1209"/>
      <c r="E59" s="1209"/>
      <c r="F59" s="1209"/>
      <c r="G59" s="1209"/>
      <c r="H59" s="1209"/>
      <c r="I59" s="1209"/>
      <c r="K59" s="1212"/>
      <c r="L59" s="1212"/>
      <c r="M59" s="1212"/>
      <c r="N59" s="1212"/>
      <c r="O59" s="1212"/>
      <c r="P59" s="1212"/>
      <c r="Q59" s="1212"/>
    </row>
    <row r="60" spans="1:18" s="17" customFormat="1" ht="11.25">
      <c r="A60" s="1168" t="s">
        <v>866</v>
      </c>
      <c r="B60" s="1165"/>
      <c r="C60" s="1210"/>
      <c r="D60" s="1210"/>
      <c r="E60" s="1210"/>
      <c r="F60" s="1210"/>
      <c r="G60" s="1210"/>
      <c r="H60" s="1210"/>
      <c r="I60" s="1210"/>
      <c r="J60" s="1211"/>
      <c r="K60" s="1210"/>
      <c r="L60" s="1210"/>
      <c r="M60" s="1210"/>
      <c r="N60" s="1210"/>
      <c r="O60" s="1210"/>
      <c r="P60" s="1210"/>
      <c r="Q60" s="1210"/>
      <c r="R60" s="1211"/>
    </row>
    <row r="61" spans="1:18" s="17" customFormat="1" ht="11.25">
      <c r="A61" s="1182" t="s">
        <v>386</v>
      </c>
      <c r="B61" s="186"/>
      <c r="C61" s="1212">
        <v>2950</v>
      </c>
      <c r="D61" s="1212">
        <v>4520</v>
      </c>
      <c r="E61" s="1212">
        <v>7470</v>
      </c>
      <c r="F61" s="1212"/>
      <c r="G61" s="1212">
        <v>2230</v>
      </c>
      <c r="H61" s="1212">
        <v>6700</v>
      </c>
      <c r="I61" s="1212">
        <v>8940</v>
      </c>
      <c r="J61" s="926"/>
      <c r="K61" s="1212">
        <v>400</v>
      </c>
      <c r="L61" s="1212">
        <v>710</v>
      </c>
      <c r="M61" s="1212">
        <v>1110</v>
      </c>
      <c r="N61" s="1212"/>
      <c r="O61" s="1212">
        <v>5580</v>
      </c>
      <c r="P61" s="1209">
        <v>11930</v>
      </c>
      <c r="Q61" s="1209">
        <v>17510</v>
      </c>
      <c r="R61" s="1218"/>
    </row>
    <row r="62" spans="1:18" s="17" customFormat="1" ht="11.25">
      <c r="A62" s="1182" t="s">
        <v>867</v>
      </c>
      <c r="B62" s="186"/>
      <c r="C62" s="1213">
        <v>15600</v>
      </c>
      <c r="D62" s="1213">
        <v>11400</v>
      </c>
      <c r="E62" s="1213">
        <v>13100</v>
      </c>
      <c r="F62" s="1213"/>
      <c r="G62" s="1213">
        <v>12000</v>
      </c>
      <c r="H62" s="1213">
        <v>7400</v>
      </c>
      <c r="I62" s="1213">
        <v>8500</v>
      </c>
      <c r="K62" s="1213">
        <v>16300</v>
      </c>
      <c r="L62" s="1213">
        <v>12500</v>
      </c>
      <c r="M62" s="1213">
        <v>13900</v>
      </c>
      <c r="N62" s="1213"/>
      <c r="O62" s="1213">
        <v>14100</v>
      </c>
      <c r="P62" s="1213">
        <v>9200</v>
      </c>
      <c r="Q62" s="1213">
        <v>10700</v>
      </c>
    </row>
    <row r="63" spans="1:18" s="17" customFormat="1" ht="11.25">
      <c r="A63" s="1182" t="s">
        <v>868</v>
      </c>
      <c r="B63" s="1219"/>
      <c r="C63" s="1209">
        <v>60780</v>
      </c>
      <c r="D63" s="1209">
        <v>99790</v>
      </c>
      <c r="E63" s="1209">
        <v>160570</v>
      </c>
      <c r="F63" s="1209"/>
      <c r="G63" s="1209">
        <v>26770</v>
      </c>
      <c r="H63" s="1209">
        <v>76160</v>
      </c>
      <c r="I63" s="1209">
        <v>102930</v>
      </c>
      <c r="K63" s="1209">
        <v>22610</v>
      </c>
      <c r="L63" s="1209">
        <v>41390</v>
      </c>
      <c r="M63" s="1209">
        <v>64000</v>
      </c>
      <c r="N63" s="1209"/>
      <c r="O63" s="1209">
        <v>110160</v>
      </c>
      <c r="P63" s="1209">
        <v>217340</v>
      </c>
      <c r="Q63" s="1209">
        <v>327500</v>
      </c>
    </row>
    <row r="64" spans="1:18" s="17" customFormat="1" ht="11.25">
      <c r="A64" s="1150"/>
      <c r="B64" s="1220"/>
      <c r="C64" s="1221"/>
      <c r="D64" s="1221"/>
      <c r="E64" s="1221"/>
      <c r="F64" s="1221"/>
      <c r="G64" s="1221"/>
      <c r="H64" s="1221"/>
      <c r="I64" s="1221"/>
      <c r="J64" s="39"/>
      <c r="K64" s="1221"/>
      <c r="L64" s="1221"/>
      <c r="M64" s="1221"/>
      <c r="N64" s="1221"/>
      <c r="O64" s="1221"/>
      <c r="P64" s="1221"/>
      <c r="Q64" s="1221"/>
    </row>
    <row r="65" spans="1:18" s="17" customFormat="1" ht="11.25">
      <c r="A65" s="1142"/>
      <c r="B65" s="1219"/>
      <c r="C65" s="1209"/>
      <c r="D65" s="1209"/>
      <c r="E65" s="1209"/>
      <c r="F65" s="1209"/>
      <c r="G65" s="1209"/>
      <c r="H65" s="1209"/>
      <c r="I65" s="1209"/>
      <c r="K65" s="1209"/>
      <c r="L65" s="1209"/>
      <c r="M65" s="1209"/>
      <c r="N65" s="1209"/>
      <c r="O65" s="1209"/>
      <c r="P65" s="1209"/>
      <c r="Q65" s="1222" t="s">
        <v>43</v>
      </c>
    </row>
    <row r="66" spans="1:18" s="17" customFormat="1" ht="11.25">
      <c r="A66" s="1142"/>
      <c r="B66" s="1219"/>
      <c r="C66" s="1209"/>
      <c r="D66" s="1209"/>
      <c r="E66" s="1209"/>
      <c r="F66" s="1209"/>
      <c r="G66" s="1209"/>
      <c r="H66" s="1209"/>
      <c r="I66" s="1209"/>
      <c r="K66" s="1209"/>
      <c r="L66" s="1209"/>
      <c r="M66" s="1209"/>
      <c r="N66" s="1209"/>
      <c r="O66" s="1209"/>
      <c r="P66" s="1209"/>
      <c r="Q66" s="1222"/>
    </row>
    <row r="67" spans="1:18" s="133" customFormat="1" ht="40.9" customHeight="1" thickBot="1">
      <c r="A67" s="1648" t="s">
        <v>888</v>
      </c>
      <c r="B67" s="1648"/>
      <c r="C67" s="1648"/>
      <c r="D67" s="1648"/>
      <c r="E67" s="1648"/>
      <c r="F67" s="1648"/>
      <c r="G67" s="1648"/>
      <c r="H67" s="1648"/>
      <c r="I67" s="1648"/>
      <c r="J67" s="1648"/>
      <c r="K67" s="1648"/>
      <c r="L67" s="1648"/>
      <c r="M67" s="1648"/>
      <c r="N67" s="1648"/>
      <c r="O67" s="1648"/>
      <c r="P67" s="1648"/>
      <c r="Q67" s="1648"/>
    </row>
    <row r="68" spans="1:18">
      <c r="A68" s="1201" t="s">
        <v>864</v>
      </c>
      <c r="K68" s="80"/>
      <c r="L68" s="80"/>
      <c r="M68" s="80"/>
      <c r="N68" s="80"/>
      <c r="O68" s="80"/>
      <c r="P68" s="80"/>
      <c r="Q68" s="80"/>
    </row>
    <row r="69" spans="1:18">
      <c r="A69" s="9" t="s">
        <v>1</v>
      </c>
      <c r="B69" s="1202"/>
      <c r="C69" s="1140"/>
      <c r="D69" s="1140"/>
      <c r="E69" s="1140"/>
      <c r="F69" s="1140"/>
      <c r="G69" s="1203"/>
      <c r="H69" s="1203"/>
      <c r="I69" s="1203"/>
      <c r="K69" s="1140"/>
      <c r="L69" s="1140"/>
      <c r="M69" s="1140"/>
      <c r="N69" s="1140"/>
      <c r="O69" s="1203"/>
      <c r="Q69" s="1203"/>
    </row>
    <row r="70" spans="1:18" s="17" customFormat="1" ht="11.25">
      <c r="A70" s="1149"/>
      <c r="B70" s="1165"/>
      <c r="C70" s="1652" t="s">
        <v>771</v>
      </c>
      <c r="D70" s="1652"/>
      <c r="E70" s="1652"/>
      <c r="F70" s="1652"/>
      <c r="G70" s="1652"/>
      <c r="H70" s="1652"/>
      <c r="I70" s="1652"/>
      <c r="J70" s="1652"/>
      <c r="K70" s="1652"/>
      <c r="L70" s="1652"/>
      <c r="M70" s="1652"/>
      <c r="N70" s="1652"/>
      <c r="O70" s="1652"/>
      <c r="P70" s="1652"/>
      <c r="Q70" s="1652"/>
    </row>
    <row r="71" spans="1:18" s="190" customFormat="1" ht="19.899999999999999" customHeight="1">
      <c r="A71" s="1169"/>
      <c r="B71" s="1170"/>
      <c r="C71" s="1666" t="s">
        <v>823</v>
      </c>
      <c r="D71" s="1666"/>
      <c r="E71" s="1666"/>
      <c r="F71" s="665"/>
      <c r="G71" s="1666" t="s">
        <v>773</v>
      </c>
      <c r="H71" s="1666"/>
      <c r="I71" s="1666"/>
      <c r="K71" s="1666" t="s">
        <v>774</v>
      </c>
      <c r="L71" s="1666"/>
      <c r="M71" s="1666"/>
      <c r="N71" s="1204"/>
      <c r="O71" s="1666" t="s">
        <v>18</v>
      </c>
      <c r="P71" s="1666"/>
      <c r="Q71" s="1666"/>
    </row>
    <row r="72" spans="1:18" s="190" customFormat="1" ht="11.25">
      <c r="A72" s="1169"/>
      <c r="B72" s="1170"/>
      <c r="C72" s="1664" t="s">
        <v>865</v>
      </c>
      <c r="D72" s="1664"/>
      <c r="E72" s="1664"/>
      <c r="F72" s="1205"/>
      <c r="G72" s="1664" t="s">
        <v>25</v>
      </c>
      <c r="H72" s="1664"/>
      <c r="I72" s="1664"/>
      <c r="K72" s="1664" t="s">
        <v>25</v>
      </c>
      <c r="L72" s="1664"/>
      <c r="M72" s="1664"/>
      <c r="N72" s="1206"/>
      <c r="O72" s="1204"/>
      <c r="P72" s="1204"/>
      <c r="Q72" s="1204"/>
    </row>
    <row r="73" spans="1:18" s="190" customFormat="1" ht="11.25">
      <c r="A73" s="1169"/>
      <c r="C73" s="1207" t="s">
        <v>125</v>
      </c>
      <c r="D73" s="1207" t="s">
        <v>131</v>
      </c>
      <c r="E73" s="1207" t="s">
        <v>100</v>
      </c>
      <c r="F73" s="1168"/>
      <c r="G73" s="1207" t="s">
        <v>125</v>
      </c>
      <c r="H73" s="1207" t="s">
        <v>131</v>
      </c>
      <c r="I73" s="1207" t="s">
        <v>100</v>
      </c>
      <c r="K73" s="1207" t="s">
        <v>125</v>
      </c>
      <c r="L73" s="1207" t="s">
        <v>131</v>
      </c>
      <c r="M73" s="1207" t="s">
        <v>100</v>
      </c>
      <c r="N73" s="1168"/>
      <c r="O73" s="1207" t="s">
        <v>125</v>
      </c>
      <c r="P73" s="1207" t="s">
        <v>131</v>
      </c>
      <c r="Q73" s="1207" t="s">
        <v>100</v>
      </c>
    </row>
    <row r="74" spans="1:18" s="17" customFormat="1" ht="5.45" customHeight="1">
      <c r="A74" s="1149"/>
      <c r="B74" s="1165"/>
      <c r="C74" s="1150"/>
      <c r="D74" s="1150"/>
      <c r="E74" s="1150"/>
      <c r="F74" s="1150"/>
      <c r="G74" s="39"/>
      <c r="H74" s="39"/>
      <c r="I74" s="39"/>
      <c r="J74" s="39"/>
      <c r="K74" s="39"/>
      <c r="L74" s="39"/>
      <c r="M74" s="39"/>
      <c r="N74" s="39"/>
      <c r="O74" s="39"/>
      <c r="P74" s="39"/>
      <c r="Q74" s="39"/>
    </row>
    <row r="75" spans="1:18" s="17" customFormat="1" ht="11.25">
      <c r="A75" s="1149"/>
      <c r="B75" s="1170" t="s">
        <v>15</v>
      </c>
      <c r="C75" s="1156"/>
      <c r="D75" s="1142"/>
      <c r="E75" s="1142"/>
      <c r="F75" s="1142"/>
    </row>
    <row r="76" spans="1:18" s="17" customFormat="1" ht="11.25">
      <c r="A76" s="1151" t="s">
        <v>796</v>
      </c>
      <c r="B76" s="1208"/>
      <c r="C76" s="1210"/>
      <c r="D76" s="1210"/>
      <c r="E76" s="1210"/>
      <c r="F76" s="1210"/>
      <c r="G76" s="1210"/>
      <c r="H76" s="1210"/>
      <c r="I76" s="1210"/>
      <c r="J76" s="1211"/>
      <c r="K76" s="1210"/>
      <c r="L76" s="1210"/>
      <c r="M76" s="1210"/>
      <c r="N76" s="1210"/>
      <c r="O76" s="1210"/>
      <c r="P76" s="1210"/>
      <c r="Q76" s="1210"/>
      <c r="R76" s="1218"/>
    </row>
    <row r="77" spans="1:18" s="17" customFormat="1" ht="11.25">
      <c r="A77" s="1168" t="s">
        <v>866</v>
      </c>
      <c r="B77" s="1172"/>
      <c r="C77" s="1210"/>
      <c r="D77" s="1210"/>
      <c r="E77" s="1210"/>
      <c r="F77" s="1210"/>
      <c r="G77" s="1210"/>
      <c r="H77" s="1210"/>
      <c r="I77" s="1210"/>
      <c r="J77" s="1211"/>
      <c r="K77" s="1210"/>
      <c r="L77" s="1210"/>
      <c r="M77" s="1210"/>
      <c r="N77" s="1210"/>
      <c r="O77" s="1210"/>
      <c r="P77" s="1210"/>
      <c r="Q77" s="1210"/>
      <c r="R77" s="1218"/>
    </row>
    <row r="78" spans="1:18" s="17" customFormat="1" ht="11.25">
      <c r="A78" s="1182" t="s">
        <v>386</v>
      </c>
      <c r="B78" s="3"/>
      <c r="C78" s="1212">
        <v>2790</v>
      </c>
      <c r="D78" s="1212">
        <v>4670</v>
      </c>
      <c r="E78" s="1212">
        <v>7450</v>
      </c>
      <c r="F78" s="1212"/>
      <c r="G78" s="1212">
        <v>2660</v>
      </c>
      <c r="H78" s="1212">
        <v>7730</v>
      </c>
      <c r="I78" s="1212">
        <v>10390</v>
      </c>
      <c r="K78" s="1212">
        <v>250</v>
      </c>
      <c r="L78" s="1212">
        <v>480</v>
      </c>
      <c r="M78" s="1212">
        <v>720</v>
      </c>
      <c r="N78" s="1212"/>
      <c r="O78" s="1212">
        <v>5690</v>
      </c>
      <c r="P78" s="1212">
        <v>12880</v>
      </c>
      <c r="Q78" s="1212">
        <v>18570</v>
      </c>
      <c r="R78" s="1218"/>
    </row>
    <row r="79" spans="1:18" s="17" customFormat="1" ht="11.25">
      <c r="A79" s="1182" t="s">
        <v>867</v>
      </c>
      <c r="B79" s="3"/>
      <c r="C79" s="1216">
        <v>16200</v>
      </c>
      <c r="D79" s="1216">
        <v>11800</v>
      </c>
      <c r="E79" s="1216">
        <v>13500</v>
      </c>
      <c r="F79" s="1216"/>
      <c r="G79" s="1216">
        <v>12700</v>
      </c>
      <c r="H79" s="1216">
        <v>7900</v>
      </c>
      <c r="I79" s="1216">
        <v>9100</v>
      </c>
      <c r="K79" s="1216">
        <v>13700</v>
      </c>
      <c r="L79" s="1216">
        <v>10000</v>
      </c>
      <c r="M79" s="1216">
        <v>11300</v>
      </c>
      <c r="N79" s="1213"/>
      <c r="O79" s="1216">
        <v>14500</v>
      </c>
      <c r="P79" s="1216">
        <v>9400</v>
      </c>
      <c r="Q79" s="1216">
        <v>10900</v>
      </c>
      <c r="R79" s="1218"/>
    </row>
    <row r="80" spans="1:18" s="17" customFormat="1" ht="11.25">
      <c r="A80" s="1182" t="s">
        <v>868</v>
      </c>
      <c r="B80" s="1214"/>
      <c r="C80" s="1209">
        <v>62460</v>
      </c>
      <c r="D80" s="1209">
        <v>103420</v>
      </c>
      <c r="E80" s="1209">
        <v>165870</v>
      </c>
      <c r="F80" s="1209"/>
      <c r="G80" s="1209">
        <v>28660</v>
      </c>
      <c r="H80" s="1209">
        <v>82870</v>
      </c>
      <c r="I80" s="1209">
        <v>111530</v>
      </c>
      <c r="K80" s="1209">
        <v>22470</v>
      </c>
      <c r="L80" s="1209">
        <v>41310</v>
      </c>
      <c r="M80" s="1209">
        <v>63780</v>
      </c>
      <c r="N80" s="1209"/>
      <c r="O80" s="1209">
        <v>113590</v>
      </c>
      <c r="P80" s="1209">
        <v>227600</v>
      </c>
      <c r="Q80" s="1209">
        <v>341190</v>
      </c>
      <c r="R80" s="1218"/>
    </row>
    <row r="81" spans="1:18" s="17" customFormat="1" ht="11.25">
      <c r="A81" s="1146"/>
      <c r="B81" s="1214"/>
      <c r="C81" s="1223"/>
      <c r="D81" s="1209"/>
      <c r="E81" s="1209"/>
      <c r="F81" s="1209"/>
      <c r="G81" s="1209"/>
      <c r="H81" s="1209"/>
      <c r="I81" s="1209"/>
      <c r="K81" s="1209"/>
      <c r="L81" s="1209"/>
      <c r="M81" s="1209"/>
      <c r="N81" s="1209"/>
      <c r="O81" s="1209"/>
      <c r="P81" s="1209"/>
      <c r="Q81" s="1209"/>
      <c r="R81" s="1218"/>
    </row>
    <row r="82" spans="1:18" s="17" customFormat="1" ht="11.25">
      <c r="A82" s="1177" t="s">
        <v>797</v>
      </c>
      <c r="B82" s="1208"/>
      <c r="C82" s="1209"/>
      <c r="D82" s="1209"/>
      <c r="E82" s="1209"/>
      <c r="F82" s="1209"/>
      <c r="G82" s="1209"/>
      <c r="H82" s="1209"/>
      <c r="I82" s="1209"/>
      <c r="K82" s="1212"/>
      <c r="L82" s="1212"/>
      <c r="M82" s="1212"/>
      <c r="N82" s="1212"/>
      <c r="O82" s="1212"/>
      <c r="P82" s="1212"/>
      <c r="Q82" s="1212"/>
      <c r="R82" s="1218"/>
    </row>
    <row r="83" spans="1:18" s="17" customFormat="1" ht="11.25">
      <c r="A83" s="1168" t="s">
        <v>866</v>
      </c>
      <c r="B83" s="1172"/>
      <c r="C83" s="1210"/>
      <c r="D83" s="1210"/>
      <c r="E83" s="1210"/>
      <c r="F83" s="1210"/>
      <c r="G83" s="1210"/>
      <c r="H83" s="1210"/>
      <c r="I83" s="1210"/>
      <c r="J83" s="1211"/>
      <c r="K83" s="1210"/>
      <c r="L83" s="1210"/>
      <c r="M83" s="1210"/>
      <c r="N83" s="1210"/>
      <c r="O83" s="1210"/>
      <c r="P83" s="1210"/>
      <c r="Q83" s="1210"/>
      <c r="R83" s="1218"/>
    </row>
    <row r="84" spans="1:18" s="17" customFormat="1" ht="11.25">
      <c r="A84" s="1182" t="s">
        <v>386</v>
      </c>
      <c r="B84" s="3"/>
      <c r="C84" s="1212">
        <v>2880</v>
      </c>
      <c r="D84" s="1212">
        <v>5050</v>
      </c>
      <c r="E84" s="1212">
        <v>7920</v>
      </c>
      <c r="F84" s="1212"/>
      <c r="G84" s="1212">
        <v>2870</v>
      </c>
      <c r="H84" s="1212">
        <v>8300</v>
      </c>
      <c r="I84" s="1212">
        <v>11170</v>
      </c>
      <c r="K84" s="1212">
        <v>230</v>
      </c>
      <c r="L84" s="1212">
        <v>420</v>
      </c>
      <c r="M84" s="1212">
        <v>650</v>
      </c>
      <c r="N84" s="1212"/>
      <c r="O84" s="1212">
        <v>5980</v>
      </c>
      <c r="P84" s="1212">
        <v>13760</v>
      </c>
      <c r="Q84" s="1212">
        <v>19740</v>
      </c>
      <c r="R84" s="1218"/>
    </row>
    <row r="85" spans="1:18" s="17" customFormat="1" ht="11.25">
      <c r="A85" s="1182" t="s">
        <v>867</v>
      </c>
      <c r="B85" s="3"/>
      <c r="C85" s="1216">
        <v>17000</v>
      </c>
      <c r="D85" s="1216">
        <v>12700</v>
      </c>
      <c r="E85" s="1216">
        <v>14300</v>
      </c>
      <c r="F85" s="1216"/>
      <c r="G85" s="1216">
        <v>13600</v>
      </c>
      <c r="H85" s="1216">
        <v>8600</v>
      </c>
      <c r="I85" s="1216">
        <v>9900</v>
      </c>
      <c r="K85" s="1216">
        <v>13200</v>
      </c>
      <c r="L85" s="1216">
        <v>10400</v>
      </c>
      <c r="M85" s="1216">
        <v>11400</v>
      </c>
      <c r="N85" s="1213"/>
      <c r="O85" s="1216">
        <v>15200</v>
      </c>
      <c r="P85" s="1216">
        <v>10200</v>
      </c>
      <c r="Q85" s="1216">
        <v>11700</v>
      </c>
      <c r="R85" s="1218"/>
    </row>
    <row r="86" spans="1:18" s="17" customFormat="1" ht="11.25">
      <c r="A86" s="1182" t="s">
        <v>868</v>
      </c>
      <c r="B86" s="1214"/>
      <c r="C86" s="1209">
        <v>64450</v>
      </c>
      <c r="D86" s="1209">
        <v>107450</v>
      </c>
      <c r="E86" s="1209">
        <v>171900</v>
      </c>
      <c r="F86" s="1209"/>
      <c r="G86" s="1209">
        <v>30850</v>
      </c>
      <c r="H86" s="1209">
        <v>90130</v>
      </c>
      <c r="I86" s="1209">
        <v>120980</v>
      </c>
      <c r="K86" s="1209">
        <v>22330</v>
      </c>
      <c r="L86" s="1209">
        <v>41160</v>
      </c>
      <c r="M86" s="1209">
        <v>63500</v>
      </c>
      <c r="N86" s="1209"/>
      <c r="O86" s="1209">
        <v>117630</v>
      </c>
      <c r="P86" s="1209">
        <v>238750</v>
      </c>
      <c r="Q86" s="1209">
        <v>356380</v>
      </c>
    </row>
    <row r="87" spans="1:18" s="17" customFormat="1" ht="11.25">
      <c r="A87" s="1146"/>
      <c r="B87" s="1214"/>
      <c r="C87" s="1223"/>
      <c r="D87" s="1209"/>
      <c r="E87" s="1209"/>
      <c r="F87" s="1209"/>
      <c r="G87" s="1209"/>
      <c r="H87" s="1209"/>
      <c r="I87" s="1209"/>
      <c r="K87" s="1209"/>
      <c r="L87" s="1209"/>
      <c r="M87" s="1209"/>
      <c r="N87" s="1209"/>
      <c r="O87" s="1209"/>
      <c r="P87" s="1209"/>
      <c r="Q87" s="1209"/>
    </row>
    <row r="88" spans="1:18" s="17" customFormat="1" ht="11.25">
      <c r="A88" s="1177" t="s">
        <v>798</v>
      </c>
      <c r="B88" s="1208"/>
      <c r="C88" s="1210"/>
      <c r="D88" s="1210"/>
      <c r="E88" s="1210"/>
      <c r="F88" s="1210"/>
      <c r="G88" s="1210"/>
      <c r="H88" s="1210"/>
      <c r="I88" s="1210"/>
      <c r="J88" s="1211"/>
      <c r="K88" s="1210"/>
      <c r="L88" s="1210"/>
      <c r="M88" s="1210"/>
      <c r="N88" s="1210"/>
      <c r="O88" s="1210"/>
      <c r="P88" s="1210"/>
      <c r="Q88" s="1210"/>
      <c r="R88" s="1211"/>
    </row>
    <row r="89" spans="1:18" s="17" customFormat="1" ht="11.25">
      <c r="A89" s="1168" t="s">
        <v>866</v>
      </c>
      <c r="B89" s="1172"/>
      <c r="C89" s="1210"/>
      <c r="D89" s="1210"/>
      <c r="E89" s="1210"/>
      <c r="F89" s="1210"/>
      <c r="G89" s="1210"/>
      <c r="H89" s="1210"/>
      <c r="I89" s="1210"/>
      <c r="J89" s="1211"/>
      <c r="K89" s="1210"/>
      <c r="L89" s="1210"/>
      <c r="M89" s="1210"/>
      <c r="N89" s="1210"/>
      <c r="O89" s="1210"/>
      <c r="P89" s="1210"/>
      <c r="Q89" s="1210"/>
      <c r="R89" s="1218"/>
    </row>
    <row r="90" spans="1:18" s="17" customFormat="1" ht="11.25">
      <c r="A90" s="1182" t="s">
        <v>386</v>
      </c>
      <c r="B90" s="3"/>
      <c r="C90" s="1212">
        <v>2580</v>
      </c>
      <c r="D90" s="1212">
        <v>4730</v>
      </c>
      <c r="E90" s="1212">
        <v>7310</v>
      </c>
      <c r="F90" s="1212"/>
      <c r="G90" s="1212">
        <v>2830</v>
      </c>
      <c r="H90" s="1212">
        <v>8570</v>
      </c>
      <c r="I90" s="1212">
        <v>11400</v>
      </c>
      <c r="J90" s="31"/>
      <c r="K90" s="1212">
        <v>160</v>
      </c>
      <c r="L90" s="1212">
        <v>350</v>
      </c>
      <c r="M90" s="1212">
        <v>510</v>
      </c>
      <c r="N90" s="1212"/>
      <c r="O90" s="1212">
        <v>5570</v>
      </c>
      <c r="P90" s="1212">
        <v>13640</v>
      </c>
      <c r="Q90" s="1212">
        <v>19210</v>
      </c>
      <c r="R90" s="926"/>
    </row>
    <row r="91" spans="1:18" s="17" customFormat="1" ht="11.25">
      <c r="A91" s="1182" t="s">
        <v>867</v>
      </c>
      <c r="B91" s="3"/>
      <c r="C91" s="1216">
        <v>17300</v>
      </c>
      <c r="D91" s="1216">
        <v>13000</v>
      </c>
      <c r="E91" s="1216">
        <v>14500</v>
      </c>
      <c r="F91" s="1216"/>
      <c r="G91" s="1216">
        <v>13900</v>
      </c>
      <c r="H91" s="1216">
        <v>8800</v>
      </c>
      <c r="I91" s="1216">
        <v>10100</v>
      </c>
      <c r="J91" s="26"/>
      <c r="K91" s="1216">
        <v>13800</v>
      </c>
      <c r="L91" s="1216">
        <v>10200</v>
      </c>
      <c r="M91" s="1216">
        <v>11300</v>
      </c>
      <c r="N91" s="1213"/>
      <c r="O91" s="1216">
        <v>15500</v>
      </c>
      <c r="P91" s="1216">
        <v>10300</v>
      </c>
      <c r="Q91" s="1216">
        <v>11800</v>
      </c>
    </row>
    <row r="92" spans="1:18" s="17" customFormat="1" ht="11.25">
      <c r="A92" s="1182" t="s">
        <v>868</v>
      </c>
      <c r="B92" s="1214"/>
      <c r="C92" s="1209">
        <v>61760</v>
      </c>
      <c r="D92" s="1209">
        <v>105860</v>
      </c>
      <c r="E92" s="1209">
        <v>167620</v>
      </c>
      <c r="F92" s="1209"/>
      <c r="G92" s="1209">
        <v>31660</v>
      </c>
      <c r="H92" s="1209">
        <v>94700</v>
      </c>
      <c r="I92" s="1209">
        <v>126360</v>
      </c>
      <c r="J92" s="31"/>
      <c r="K92" s="1209">
        <v>21840</v>
      </c>
      <c r="L92" s="1209">
        <v>40510</v>
      </c>
      <c r="M92" s="1209">
        <v>62360</v>
      </c>
      <c r="N92" s="1209"/>
      <c r="O92" s="1209">
        <v>115270</v>
      </c>
      <c r="P92" s="1209">
        <v>241070</v>
      </c>
      <c r="Q92" s="1209">
        <v>356330</v>
      </c>
    </row>
    <row r="93" spans="1:18" s="17" customFormat="1" ht="11.25">
      <c r="A93" s="1146"/>
      <c r="B93" s="1214"/>
      <c r="C93" s="1209"/>
      <c r="D93" s="1209"/>
      <c r="E93" s="1209"/>
      <c r="F93" s="1209"/>
      <c r="G93" s="1209"/>
      <c r="H93" s="1209"/>
      <c r="I93" s="1209"/>
      <c r="J93" s="31"/>
      <c r="K93" s="1209"/>
      <c r="L93" s="1209"/>
      <c r="M93" s="1209"/>
      <c r="N93" s="1209"/>
      <c r="O93" s="1209"/>
      <c r="P93" s="1209"/>
      <c r="Q93" s="1209"/>
    </row>
    <row r="94" spans="1:18" s="17" customFormat="1" ht="11.25">
      <c r="A94" s="1177" t="s">
        <v>799</v>
      </c>
      <c r="B94" s="1208"/>
      <c r="C94" s="1210"/>
      <c r="D94" s="1210"/>
      <c r="E94" s="1210"/>
      <c r="F94" s="1210"/>
      <c r="G94" s="1210"/>
      <c r="H94" s="1210"/>
      <c r="I94" s="1210"/>
      <c r="J94" s="1224"/>
      <c r="K94" s="1210"/>
      <c r="L94" s="1210"/>
      <c r="M94" s="1210"/>
      <c r="N94" s="1210"/>
      <c r="O94" s="1210"/>
      <c r="P94" s="1210"/>
      <c r="Q94" s="1210"/>
      <c r="R94" s="1211"/>
    </row>
    <row r="95" spans="1:18" s="17" customFormat="1" ht="11.25">
      <c r="A95" s="1168" t="s">
        <v>866</v>
      </c>
      <c r="B95" s="1172"/>
      <c r="C95" s="1210"/>
      <c r="D95" s="1210"/>
      <c r="E95" s="1210"/>
      <c r="F95" s="1210"/>
      <c r="G95" s="1210"/>
      <c r="H95" s="1210"/>
      <c r="I95" s="1210"/>
      <c r="J95" s="1224"/>
      <c r="K95" s="1210"/>
      <c r="L95" s="1210"/>
      <c r="M95" s="1210"/>
      <c r="N95" s="1210"/>
      <c r="O95" s="1210"/>
      <c r="P95" s="1210"/>
      <c r="Q95" s="1210"/>
      <c r="R95" s="1218"/>
    </row>
    <row r="96" spans="1:18" s="17" customFormat="1" ht="11.25">
      <c r="A96" s="1182" t="s">
        <v>386</v>
      </c>
      <c r="B96" s="3"/>
      <c r="C96" s="1212">
        <v>3090</v>
      </c>
      <c r="D96" s="1212">
        <v>5770</v>
      </c>
      <c r="E96" s="1212">
        <v>8860</v>
      </c>
      <c r="F96" s="1212"/>
      <c r="G96" s="1212">
        <v>2980</v>
      </c>
      <c r="H96" s="1212">
        <v>8630</v>
      </c>
      <c r="I96" s="1212">
        <v>11610</v>
      </c>
      <c r="J96" s="1212"/>
      <c r="K96" s="1212">
        <v>150</v>
      </c>
      <c r="L96" s="1212">
        <v>370</v>
      </c>
      <c r="M96" s="1212">
        <v>530</v>
      </c>
      <c r="N96" s="1212"/>
      <c r="O96" s="1212">
        <v>6220</v>
      </c>
      <c r="P96" s="1212">
        <v>14770</v>
      </c>
      <c r="Q96" s="1212">
        <v>21000</v>
      </c>
      <c r="R96" s="926"/>
    </row>
    <row r="97" spans="1:19" s="17" customFormat="1" ht="11.25">
      <c r="A97" s="1182" t="s">
        <v>867</v>
      </c>
      <c r="B97" s="3"/>
      <c r="C97" s="1216">
        <v>17800</v>
      </c>
      <c r="D97" s="1216">
        <v>13500</v>
      </c>
      <c r="E97" s="1216">
        <v>15000</v>
      </c>
      <c r="F97" s="1216"/>
      <c r="G97" s="1216">
        <v>14600</v>
      </c>
      <c r="H97" s="1216">
        <v>9500</v>
      </c>
      <c r="I97" s="1216">
        <v>10800</v>
      </c>
      <c r="J97" s="1216"/>
      <c r="K97" s="1216">
        <v>13800</v>
      </c>
      <c r="L97" s="1216">
        <v>10300</v>
      </c>
      <c r="M97" s="1216">
        <v>11300</v>
      </c>
      <c r="N97" s="1216"/>
      <c r="O97" s="1216">
        <v>16200</v>
      </c>
      <c r="P97" s="1216">
        <v>11100</v>
      </c>
      <c r="Q97" s="1216">
        <v>12600</v>
      </c>
    </row>
    <row r="98" spans="1:19" s="17" customFormat="1" ht="11.25">
      <c r="A98" s="1182" t="s">
        <v>868</v>
      </c>
      <c r="B98" s="1214"/>
      <c r="C98" s="1209">
        <v>67840</v>
      </c>
      <c r="D98" s="1209">
        <v>115760</v>
      </c>
      <c r="E98" s="1209">
        <v>183590</v>
      </c>
      <c r="F98" s="1209"/>
      <c r="G98" s="1209">
        <v>36270</v>
      </c>
      <c r="H98" s="1209">
        <v>106070</v>
      </c>
      <c r="I98" s="1209">
        <v>142340</v>
      </c>
      <c r="J98" s="1209"/>
      <c r="K98" s="1209">
        <v>21850</v>
      </c>
      <c r="L98" s="1209">
        <v>40570</v>
      </c>
      <c r="M98" s="1209">
        <v>62420</v>
      </c>
      <c r="N98" s="1209"/>
      <c r="O98" s="1209">
        <v>125960</v>
      </c>
      <c r="P98" s="1209">
        <v>262400</v>
      </c>
      <c r="Q98" s="1209">
        <v>388360</v>
      </c>
    </row>
    <row r="99" spans="1:19" s="17" customFormat="1" ht="11.25">
      <c r="A99" s="1146"/>
      <c r="B99" s="1214"/>
      <c r="C99" s="1209"/>
      <c r="D99" s="1209"/>
      <c r="E99" s="1209"/>
      <c r="F99" s="1209"/>
      <c r="G99" s="1209"/>
      <c r="H99" s="1209"/>
      <c r="I99" s="1209"/>
      <c r="J99" s="31"/>
      <c r="K99" s="1209"/>
      <c r="L99" s="1209"/>
      <c r="M99" s="1209"/>
      <c r="N99" s="1209"/>
      <c r="O99" s="1209"/>
      <c r="P99" s="1209"/>
      <c r="Q99" s="1209"/>
    </row>
    <row r="100" spans="1:19" s="17" customFormat="1" ht="11.25">
      <c r="A100" s="1177" t="s">
        <v>800</v>
      </c>
      <c r="B100" s="1208"/>
      <c r="C100" s="1210"/>
      <c r="D100" s="1210"/>
      <c r="E100" s="1210"/>
      <c r="F100" s="1210"/>
      <c r="G100" s="1210"/>
      <c r="H100" s="1210"/>
      <c r="I100" s="1210"/>
      <c r="J100" s="1224"/>
      <c r="K100" s="1210"/>
      <c r="L100" s="1210"/>
      <c r="M100" s="1210"/>
      <c r="N100" s="1210"/>
      <c r="O100" s="1210"/>
      <c r="P100" s="1210"/>
      <c r="Q100" s="1210"/>
      <c r="R100" s="1211"/>
    </row>
    <row r="101" spans="1:19" s="17" customFormat="1" ht="11.25">
      <c r="A101" s="1168" t="s">
        <v>866</v>
      </c>
      <c r="B101" s="1172"/>
      <c r="C101" s="1210"/>
      <c r="D101" s="1210"/>
      <c r="E101" s="1210"/>
      <c r="F101" s="1210"/>
      <c r="G101" s="1210"/>
      <c r="H101" s="1210"/>
      <c r="I101" s="1210"/>
      <c r="J101" s="1224"/>
      <c r="K101" s="1210"/>
      <c r="L101" s="1210"/>
      <c r="M101" s="1210"/>
      <c r="N101" s="1210"/>
      <c r="O101" s="1210"/>
      <c r="P101" s="1210"/>
      <c r="Q101" s="1210"/>
      <c r="R101" s="1218"/>
    </row>
    <row r="102" spans="1:19" s="17" customFormat="1" ht="11.25">
      <c r="A102" s="1182" t="s">
        <v>386</v>
      </c>
      <c r="B102" s="3"/>
      <c r="C102" s="1212">
        <v>2830</v>
      </c>
      <c r="D102" s="1212">
        <v>6190</v>
      </c>
      <c r="E102" s="1212">
        <v>9010</v>
      </c>
      <c r="F102" s="1212"/>
      <c r="G102" s="1212">
        <v>2820</v>
      </c>
      <c r="H102" s="1212">
        <v>8370</v>
      </c>
      <c r="I102" s="1212">
        <v>11190</v>
      </c>
      <c r="J102" s="31"/>
      <c r="K102" s="1212">
        <v>120</v>
      </c>
      <c r="L102" s="1212">
        <v>270</v>
      </c>
      <c r="M102" s="1212">
        <v>390</v>
      </c>
      <c r="N102" s="1212"/>
      <c r="O102" s="1212">
        <v>5770</v>
      </c>
      <c r="P102" s="1212">
        <v>14830</v>
      </c>
      <c r="Q102" s="1212">
        <v>20600</v>
      </c>
      <c r="R102" s="926"/>
    </row>
    <row r="103" spans="1:19" s="17" customFormat="1" ht="11.25">
      <c r="A103" s="1182" t="s">
        <v>867</v>
      </c>
      <c r="B103" s="3"/>
      <c r="C103" s="1216">
        <v>18000</v>
      </c>
      <c r="D103" s="1216">
        <v>13600</v>
      </c>
      <c r="E103" s="1216">
        <v>15000</v>
      </c>
      <c r="F103" s="1216"/>
      <c r="G103" s="1216">
        <v>15200</v>
      </c>
      <c r="H103" s="1216">
        <v>10100</v>
      </c>
      <c r="I103" s="1216">
        <v>11400</v>
      </c>
      <c r="J103" s="26"/>
      <c r="K103" s="1216">
        <v>14100</v>
      </c>
      <c r="L103" s="1216">
        <v>10700</v>
      </c>
      <c r="M103" s="1216">
        <v>11800</v>
      </c>
      <c r="N103" s="1213"/>
      <c r="O103" s="1216">
        <v>16600</v>
      </c>
      <c r="P103" s="1216">
        <v>11600</v>
      </c>
      <c r="Q103" s="1216">
        <v>13000</v>
      </c>
    </row>
    <row r="104" spans="1:19" s="17" customFormat="1" ht="11.25">
      <c r="A104" s="1182" t="s">
        <v>868</v>
      </c>
      <c r="B104" s="1214"/>
      <c r="C104" s="1209">
        <v>67930</v>
      </c>
      <c r="D104" s="1209">
        <v>118310</v>
      </c>
      <c r="E104" s="1209">
        <v>186250</v>
      </c>
      <c r="F104" s="1209"/>
      <c r="G104" s="1209">
        <v>37410</v>
      </c>
      <c r="H104" s="1209">
        <v>111160</v>
      </c>
      <c r="I104" s="1209">
        <v>148570</v>
      </c>
      <c r="J104" s="31"/>
      <c r="K104" s="1209">
        <v>21430</v>
      </c>
      <c r="L104" s="1209">
        <v>39970</v>
      </c>
      <c r="M104" s="1209">
        <v>61400</v>
      </c>
      <c r="N104" s="1209"/>
      <c r="O104" s="1209">
        <v>126760</v>
      </c>
      <c r="P104" s="1209">
        <v>269450</v>
      </c>
      <c r="Q104" s="1209">
        <v>396210</v>
      </c>
    </row>
    <row r="105" spans="1:19" s="17" customFormat="1" ht="11.25">
      <c r="A105" s="1182"/>
      <c r="B105" s="1214"/>
      <c r="C105" s="1209"/>
      <c r="D105" s="1209"/>
      <c r="E105" s="1209"/>
      <c r="F105" s="1209"/>
      <c r="G105" s="1209"/>
      <c r="H105" s="1209"/>
      <c r="I105" s="1209"/>
      <c r="J105" s="31"/>
      <c r="K105" s="1209"/>
      <c r="L105" s="1209"/>
      <c r="M105" s="1209"/>
      <c r="N105" s="1209"/>
      <c r="O105" s="1209"/>
      <c r="P105" s="1209"/>
      <c r="Q105" s="1209"/>
    </row>
    <row r="106" spans="1:19" s="17" customFormat="1" ht="11.25">
      <c r="A106" s="1177" t="s">
        <v>801</v>
      </c>
      <c r="B106" s="1225" t="s">
        <v>869</v>
      </c>
      <c r="C106" s="1210"/>
      <c r="D106" s="1210"/>
      <c r="E106" s="1210"/>
      <c r="F106" s="1210"/>
      <c r="G106" s="1210"/>
      <c r="H106" s="1210"/>
      <c r="I106" s="1210"/>
      <c r="J106" s="1224"/>
      <c r="K106" s="1210"/>
      <c r="L106" s="1210"/>
      <c r="M106" s="1210"/>
      <c r="N106" s="1210"/>
      <c r="O106" s="1210"/>
      <c r="P106" s="1210"/>
      <c r="Q106" s="1210"/>
      <c r="R106" s="1211"/>
    </row>
    <row r="107" spans="1:19" s="17" customFormat="1" ht="11.25">
      <c r="A107" s="1168" t="s">
        <v>866</v>
      </c>
      <c r="B107" s="1172"/>
      <c r="C107" s="1210"/>
      <c r="D107" s="1210"/>
      <c r="E107" s="1210"/>
      <c r="F107" s="1210"/>
      <c r="G107" s="1210"/>
      <c r="H107" s="1210"/>
      <c r="I107" s="1210"/>
      <c r="J107" s="1224"/>
      <c r="K107" s="1210"/>
      <c r="L107" s="1210"/>
      <c r="M107" s="1210"/>
      <c r="N107" s="1210"/>
      <c r="O107" s="1210"/>
      <c r="P107" s="1210"/>
      <c r="Q107" s="1210"/>
      <c r="R107" s="1218"/>
    </row>
    <row r="108" spans="1:19" s="17" customFormat="1" ht="11.25">
      <c r="A108" s="1182" t="s">
        <v>386</v>
      </c>
      <c r="B108" s="3"/>
      <c r="C108" s="1212">
        <v>2460</v>
      </c>
      <c r="D108" s="1212">
        <v>5400</v>
      </c>
      <c r="E108" s="1212">
        <v>7870</v>
      </c>
      <c r="F108" s="1212"/>
      <c r="G108" s="1212">
        <v>2480</v>
      </c>
      <c r="H108" s="1212">
        <v>8020</v>
      </c>
      <c r="I108" s="1212">
        <v>10490</v>
      </c>
      <c r="J108" s="31"/>
      <c r="K108" s="1212">
        <v>130</v>
      </c>
      <c r="L108" s="1212">
        <v>290</v>
      </c>
      <c r="M108" s="1212">
        <v>420</v>
      </c>
      <c r="N108" s="1212"/>
      <c r="O108" s="1212">
        <v>5070</v>
      </c>
      <c r="P108" s="1212">
        <v>13710</v>
      </c>
      <c r="Q108" s="1212">
        <v>18780</v>
      </c>
      <c r="R108" s="926"/>
    </row>
    <row r="109" spans="1:19" s="17" customFormat="1" ht="11.25">
      <c r="A109" s="1182" t="s">
        <v>867</v>
      </c>
      <c r="B109" s="3"/>
      <c r="C109" s="1216">
        <v>19200</v>
      </c>
      <c r="D109" s="1216">
        <v>14900</v>
      </c>
      <c r="E109" s="1216">
        <v>16300</v>
      </c>
      <c r="F109" s="1216"/>
      <c r="G109" s="1216">
        <v>15100</v>
      </c>
      <c r="H109" s="1216">
        <v>10500</v>
      </c>
      <c r="I109" s="1216">
        <v>11600</v>
      </c>
      <c r="J109" s="26"/>
      <c r="K109" s="1216">
        <v>13500</v>
      </c>
      <c r="L109" s="1216">
        <v>10600</v>
      </c>
      <c r="M109" s="1216">
        <v>11500</v>
      </c>
      <c r="N109" s="1213"/>
      <c r="O109" s="1216">
        <v>17000</v>
      </c>
      <c r="P109" s="1216">
        <v>12300</v>
      </c>
      <c r="Q109" s="1216">
        <v>13600</v>
      </c>
    </row>
    <row r="110" spans="1:19" s="17" customFormat="1" ht="11.25">
      <c r="A110" s="1182" t="s">
        <v>868</v>
      </c>
      <c r="B110" s="1214"/>
      <c r="C110" s="1209">
        <v>69210</v>
      </c>
      <c r="D110" s="1209">
        <v>122360</v>
      </c>
      <c r="E110" s="1209">
        <v>191570</v>
      </c>
      <c r="F110" s="1209"/>
      <c r="G110" s="1209">
        <v>39650</v>
      </c>
      <c r="H110" s="1209">
        <v>118500</v>
      </c>
      <c r="I110" s="1209">
        <v>158150</v>
      </c>
      <c r="J110" s="31"/>
      <c r="K110" s="1209">
        <v>21180</v>
      </c>
      <c r="L110" s="1209">
        <v>39630</v>
      </c>
      <c r="M110" s="1209">
        <v>60810</v>
      </c>
      <c r="N110" s="1209"/>
      <c r="O110" s="1209">
        <v>130040</v>
      </c>
      <c r="P110" s="1209">
        <v>280490</v>
      </c>
      <c r="Q110" s="1209">
        <v>410520</v>
      </c>
    </row>
    <row r="111" spans="1:19" s="17" customFormat="1" ht="11.25">
      <c r="A111" s="1182"/>
      <c r="B111" s="1214"/>
      <c r="C111" s="1209"/>
      <c r="D111" s="1209"/>
      <c r="E111" s="1209"/>
      <c r="F111" s="1209"/>
      <c r="G111" s="1209"/>
      <c r="H111" s="1209"/>
      <c r="I111" s="1209"/>
      <c r="J111" s="31"/>
      <c r="K111" s="1209"/>
      <c r="L111" s="1209"/>
      <c r="M111" s="1209"/>
      <c r="N111" s="1209"/>
      <c r="O111" s="1209"/>
      <c r="P111" s="1209"/>
      <c r="Q111" s="1209"/>
    </row>
    <row r="112" spans="1:19" s="17" customFormat="1" ht="11.25">
      <c r="A112" s="1177" t="s">
        <v>802</v>
      </c>
      <c r="B112" s="1225" t="s">
        <v>869</v>
      </c>
      <c r="C112" s="1210"/>
      <c r="D112" s="1210"/>
      <c r="E112" s="1210"/>
      <c r="F112" s="1210"/>
      <c r="G112" s="1210"/>
      <c r="H112" s="1210"/>
      <c r="I112" s="1210"/>
      <c r="J112" s="1210"/>
      <c r="K112" s="1210"/>
      <c r="L112" s="1210"/>
      <c r="M112" s="1210"/>
      <c r="N112" s="1210"/>
      <c r="O112" s="1210"/>
      <c r="P112" s="1210"/>
      <c r="Q112" s="1210"/>
      <c r="R112" s="1211"/>
      <c r="S112" s="1211"/>
    </row>
    <row r="113" spans="1:19" s="17" customFormat="1" ht="11.25">
      <c r="A113" s="1168" t="s">
        <v>866</v>
      </c>
      <c r="B113" s="1165"/>
      <c r="C113" s="1210"/>
      <c r="D113" s="1210"/>
      <c r="E113" s="1210"/>
      <c r="F113" s="1210"/>
      <c r="G113" s="1210"/>
      <c r="H113" s="1210"/>
      <c r="I113" s="1210"/>
      <c r="J113" s="1210"/>
      <c r="K113" s="1210"/>
      <c r="L113" s="1210"/>
      <c r="M113" s="1210"/>
      <c r="N113" s="1210"/>
      <c r="O113" s="1210"/>
      <c r="P113" s="1210"/>
      <c r="Q113" s="1210"/>
      <c r="R113" s="1218"/>
      <c r="S113" s="1218"/>
    </row>
    <row r="114" spans="1:19" s="17" customFormat="1" ht="11.25">
      <c r="A114" s="1182" t="s">
        <v>386</v>
      </c>
      <c r="B114" s="186"/>
      <c r="C114" s="1212">
        <v>2260</v>
      </c>
      <c r="D114" s="1212">
        <v>4950</v>
      </c>
      <c r="E114" s="1212">
        <v>7220</v>
      </c>
      <c r="F114" s="1212"/>
      <c r="G114" s="1212">
        <v>2390</v>
      </c>
      <c r="H114" s="1212">
        <v>7080</v>
      </c>
      <c r="I114" s="1212">
        <v>9470</v>
      </c>
      <c r="J114" s="1212"/>
      <c r="K114" s="1212">
        <v>120</v>
      </c>
      <c r="L114" s="1212">
        <v>310</v>
      </c>
      <c r="M114" s="1212">
        <v>440</v>
      </c>
      <c r="N114" s="1212"/>
      <c r="O114" s="1212">
        <v>4780</v>
      </c>
      <c r="P114" s="1212">
        <v>12350</v>
      </c>
      <c r="Q114" s="1212">
        <v>17130</v>
      </c>
      <c r="R114" s="926"/>
      <c r="S114" s="926"/>
    </row>
    <row r="115" spans="1:19" s="17" customFormat="1" ht="11.25">
      <c r="A115" s="1182" t="s">
        <v>867</v>
      </c>
      <c r="B115" s="186"/>
      <c r="C115" s="1216">
        <v>19100</v>
      </c>
      <c r="D115" s="1216">
        <v>15200</v>
      </c>
      <c r="E115" s="1216">
        <v>16400</v>
      </c>
      <c r="F115" s="1216"/>
      <c r="G115" s="1216">
        <v>16300</v>
      </c>
      <c r="H115" s="1216">
        <v>11500</v>
      </c>
      <c r="I115" s="1216">
        <v>12700</v>
      </c>
      <c r="J115" s="1216"/>
      <c r="K115" s="1216">
        <v>13200</v>
      </c>
      <c r="L115" s="1216">
        <v>10300</v>
      </c>
      <c r="M115" s="1216">
        <v>11100</v>
      </c>
      <c r="N115" s="1216"/>
      <c r="O115" s="1216">
        <v>17600</v>
      </c>
      <c r="P115" s="1216">
        <v>12900</v>
      </c>
      <c r="Q115" s="1216">
        <v>14200</v>
      </c>
    </row>
    <row r="116" spans="1:19" s="17" customFormat="1" ht="11.25">
      <c r="A116" s="1182" t="s">
        <v>868</v>
      </c>
      <c r="B116" s="1219"/>
      <c r="C116" s="1209">
        <v>70110</v>
      </c>
      <c r="D116" s="1209">
        <v>125670</v>
      </c>
      <c r="E116" s="1209">
        <v>195780</v>
      </c>
      <c r="F116" s="1209"/>
      <c r="G116" s="1209">
        <v>41610</v>
      </c>
      <c r="H116" s="1209">
        <v>124480</v>
      </c>
      <c r="I116" s="1209">
        <v>166090</v>
      </c>
      <c r="J116" s="1209"/>
      <c r="K116" s="1209">
        <v>20890</v>
      </c>
      <c r="L116" s="1209">
        <v>39240</v>
      </c>
      <c r="M116" s="1209">
        <v>60120</v>
      </c>
      <c r="N116" s="1209"/>
      <c r="O116" s="1209">
        <v>132600</v>
      </c>
      <c r="P116" s="1209">
        <v>289390</v>
      </c>
      <c r="Q116" s="1209">
        <v>421990</v>
      </c>
    </row>
    <row r="117" spans="1:19" s="17" customFormat="1" ht="11.25">
      <c r="A117" s="1182"/>
      <c r="B117" s="1214"/>
      <c r="C117" s="1209"/>
      <c r="D117" s="1209"/>
      <c r="E117" s="1209"/>
      <c r="F117" s="1209"/>
      <c r="G117" s="1209"/>
      <c r="H117" s="1209"/>
      <c r="I117" s="1209"/>
      <c r="J117" s="31"/>
      <c r="K117" s="1209"/>
      <c r="L117" s="1209"/>
      <c r="M117" s="1209"/>
      <c r="N117" s="1209"/>
      <c r="O117" s="1209"/>
      <c r="P117" s="1209"/>
      <c r="Q117" s="1209"/>
    </row>
    <row r="118" spans="1:19" s="17" customFormat="1" ht="11.25">
      <c r="A118" s="1177" t="s">
        <v>803</v>
      </c>
      <c r="B118" s="1225" t="s">
        <v>869</v>
      </c>
      <c r="C118" s="1210"/>
      <c r="D118" s="1210"/>
      <c r="E118" s="1210"/>
      <c r="F118" s="1210"/>
      <c r="G118" s="1210"/>
      <c r="H118" s="1210"/>
      <c r="I118" s="1210"/>
      <c r="J118" s="1210"/>
      <c r="K118" s="1210"/>
      <c r="L118" s="1210"/>
      <c r="M118" s="1210"/>
      <c r="N118" s="1210"/>
      <c r="O118" s="1210"/>
      <c r="P118" s="1210"/>
      <c r="Q118" s="1210"/>
      <c r="R118" s="1211"/>
      <c r="S118" s="1211"/>
    </row>
    <row r="119" spans="1:19" s="17" customFormat="1" ht="11.25">
      <c r="A119" s="1168" t="s">
        <v>866</v>
      </c>
      <c r="B119" s="1165"/>
      <c r="C119" s="1210"/>
      <c r="D119" s="1210"/>
      <c r="E119" s="1210"/>
      <c r="F119" s="1210"/>
      <c r="G119" s="1210"/>
      <c r="H119" s="1210"/>
      <c r="I119" s="1210"/>
      <c r="J119" s="1210"/>
      <c r="K119" s="1210"/>
      <c r="L119" s="1210"/>
      <c r="M119" s="1210"/>
      <c r="N119" s="1210"/>
      <c r="O119" s="1210"/>
      <c r="P119" s="1210"/>
      <c r="Q119" s="1210"/>
      <c r="R119" s="1218"/>
      <c r="S119" s="1218"/>
    </row>
    <row r="120" spans="1:19" s="17" customFormat="1" ht="11.25">
      <c r="A120" s="1182" t="s">
        <v>386</v>
      </c>
      <c r="B120" s="186"/>
      <c r="C120" s="1212">
        <v>2160</v>
      </c>
      <c r="D120" s="1212">
        <v>4790</v>
      </c>
      <c r="E120" s="1212">
        <v>6950</v>
      </c>
      <c r="F120" s="1212"/>
      <c r="G120" s="1212">
        <v>2030</v>
      </c>
      <c r="H120" s="1212">
        <v>6360</v>
      </c>
      <c r="I120" s="1212">
        <v>8390</v>
      </c>
      <c r="J120" s="1212"/>
      <c r="K120" s="1212">
        <v>110</v>
      </c>
      <c r="L120" s="1212">
        <v>310</v>
      </c>
      <c r="M120" s="1212">
        <v>420</v>
      </c>
      <c r="N120" s="1212"/>
      <c r="O120" s="1212">
        <v>4290</v>
      </c>
      <c r="P120" s="1212">
        <v>11460</v>
      </c>
      <c r="Q120" s="1212">
        <v>15760</v>
      </c>
      <c r="R120" s="926"/>
      <c r="S120" s="926"/>
    </row>
    <row r="121" spans="1:19" s="17" customFormat="1" ht="11.25">
      <c r="A121" s="1182" t="s">
        <v>867</v>
      </c>
      <c r="B121" s="186"/>
      <c r="C121" s="1216">
        <v>19400</v>
      </c>
      <c r="D121" s="1216">
        <v>15600</v>
      </c>
      <c r="E121" s="1216">
        <v>16800</v>
      </c>
      <c r="F121" s="1216"/>
      <c r="G121" s="1216">
        <v>17400</v>
      </c>
      <c r="H121" s="1216">
        <v>12500</v>
      </c>
      <c r="I121" s="1216">
        <v>13700</v>
      </c>
      <c r="J121" s="1216"/>
      <c r="K121" s="1216">
        <v>15900</v>
      </c>
      <c r="L121" s="1216">
        <v>11400</v>
      </c>
      <c r="M121" s="1216">
        <v>12600</v>
      </c>
      <c r="N121" s="1216"/>
      <c r="O121" s="1216">
        <v>18400</v>
      </c>
      <c r="P121" s="1216">
        <v>13800</v>
      </c>
      <c r="Q121" s="1216">
        <v>15000</v>
      </c>
    </row>
    <row r="122" spans="1:19" s="17" customFormat="1" ht="11.25">
      <c r="A122" s="1182" t="s">
        <v>868</v>
      </c>
      <c r="B122" s="1219"/>
      <c r="C122" s="1209">
        <v>70870</v>
      </c>
      <c r="D122" s="1209">
        <v>128720</v>
      </c>
      <c r="E122" s="1209">
        <v>199590</v>
      </c>
      <c r="F122" s="1209"/>
      <c r="G122" s="1209">
        <v>43240</v>
      </c>
      <c r="H122" s="1209">
        <v>129830</v>
      </c>
      <c r="I122" s="1209">
        <v>173080</v>
      </c>
      <c r="J122" s="1209"/>
      <c r="K122" s="1209">
        <v>20550</v>
      </c>
      <c r="L122" s="1209">
        <v>38820</v>
      </c>
      <c r="M122" s="1209">
        <v>59360</v>
      </c>
      <c r="N122" s="1209"/>
      <c r="O122" s="1209">
        <v>134660</v>
      </c>
      <c r="P122" s="1209">
        <v>297370</v>
      </c>
      <c r="Q122" s="1209">
        <v>432030</v>
      </c>
    </row>
    <row r="123" spans="1:19" s="17" customFormat="1" ht="11.25">
      <c r="A123" s="1150"/>
      <c r="B123" s="1220"/>
      <c r="C123" s="1150"/>
      <c r="D123" s="1150"/>
      <c r="E123" s="1150"/>
      <c r="F123" s="1150"/>
      <c r="G123" s="39"/>
      <c r="H123" s="39"/>
      <c r="I123" s="39"/>
      <c r="J123" s="39"/>
      <c r="K123" s="1209"/>
      <c r="L123" s="1209"/>
      <c r="M123" s="1209"/>
      <c r="N123" s="1209"/>
      <c r="O123" s="1209"/>
      <c r="P123" s="1209"/>
      <c r="Q123" s="1221"/>
    </row>
    <row r="124" spans="1:19">
      <c r="A124" s="176"/>
      <c r="C124" s="926"/>
      <c r="D124" s="17"/>
      <c r="E124" s="17"/>
      <c r="F124" s="17"/>
      <c r="G124" s="17"/>
      <c r="H124" s="17"/>
      <c r="I124" s="218"/>
      <c r="K124" s="158"/>
      <c r="L124" s="158"/>
      <c r="M124" s="158"/>
      <c r="N124" s="158"/>
      <c r="O124" s="158"/>
      <c r="P124" s="158"/>
      <c r="Q124" s="218" t="s">
        <v>836</v>
      </c>
    </row>
    <row r="125" spans="1:19">
      <c r="A125" s="164" t="s">
        <v>50</v>
      </c>
      <c r="C125" s="17"/>
      <c r="D125" s="17"/>
      <c r="E125" s="17"/>
      <c r="F125" s="17"/>
      <c r="G125" s="17"/>
      <c r="H125" s="17"/>
      <c r="I125" s="17"/>
      <c r="K125" s="17"/>
      <c r="L125" s="17"/>
      <c r="M125" s="17"/>
      <c r="N125" s="17"/>
      <c r="O125" s="17"/>
      <c r="P125" s="17"/>
    </row>
    <row r="126" spans="1:19">
      <c r="A126" s="17" t="s">
        <v>870</v>
      </c>
      <c r="C126" s="17"/>
      <c r="D126" s="17"/>
      <c r="E126" s="17"/>
      <c r="F126" s="17"/>
      <c r="G126" s="17"/>
      <c r="H126" s="17"/>
      <c r="I126" s="17"/>
      <c r="J126" s="1142" t="s">
        <v>871</v>
      </c>
    </row>
    <row r="127" spans="1:19">
      <c r="A127" s="17" t="s">
        <v>872</v>
      </c>
      <c r="B127" s="9"/>
      <c r="J127" s="1142" t="s">
        <v>873</v>
      </c>
    </row>
    <row r="128" spans="1:19">
      <c r="A128" s="1142" t="s">
        <v>874</v>
      </c>
      <c r="B128" s="9"/>
      <c r="J128" s="56" t="s">
        <v>875</v>
      </c>
    </row>
    <row r="129" spans="1:17">
      <c r="A129" s="1143" t="s">
        <v>876</v>
      </c>
      <c r="B129" s="9"/>
      <c r="J129" s="56" t="s">
        <v>877</v>
      </c>
      <c r="L129" s="17"/>
      <c r="M129" s="17"/>
      <c r="N129" s="17"/>
      <c r="O129" s="17"/>
      <c r="P129" s="17"/>
      <c r="Q129" s="17"/>
    </row>
    <row r="130" spans="1:17">
      <c r="A130" s="1143" t="s">
        <v>878</v>
      </c>
      <c r="B130" s="1164"/>
      <c r="C130" s="17"/>
      <c r="D130" s="17"/>
      <c r="E130" s="17"/>
      <c r="F130" s="17"/>
      <c r="G130" s="17"/>
      <c r="H130" s="17"/>
      <c r="I130" s="17"/>
      <c r="J130" s="56" t="s">
        <v>879</v>
      </c>
      <c r="L130" s="1143"/>
      <c r="M130" s="1143"/>
      <c r="N130" s="1143"/>
      <c r="O130" s="1143"/>
      <c r="P130" s="1143"/>
      <c r="Q130" s="1143"/>
    </row>
    <row r="131" spans="1:17">
      <c r="A131" s="1143" t="s">
        <v>880</v>
      </c>
      <c r="B131" s="1143"/>
      <c r="C131" s="1143"/>
      <c r="D131" s="1143"/>
      <c r="E131" s="1143"/>
      <c r="F131" s="1143"/>
      <c r="G131" s="1143"/>
      <c r="H131" s="1143"/>
      <c r="I131" s="1143"/>
      <c r="J131" s="1142"/>
      <c r="L131" s="17"/>
      <c r="M131" s="926"/>
      <c r="N131" s="17"/>
      <c r="O131" s="17"/>
      <c r="P131" s="17"/>
      <c r="Q131" s="17"/>
    </row>
    <row r="132" spans="1:17">
      <c r="A132" s="1142" t="s">
        <v>881</v>
      </c>
      <c r="C132" s="17"/>
      <c r="D132" s="17"/>
      <c r="E132" s="17"/>
      <c r="F132" s="17"/>
      <c r="G132" s="17"/>
      <c r="H132" s="17"/>
      <c r="I132" s="17"/>
      <c r="J132" s="17" t="s">
        <v>883</v>
      </c>
      <c r="K132" s="17"/>
      <c r="L132" s="17"/>
      <c r="M132" s="17"/>
      <c r="N132" s="17"/>
      <c r="O132" s="17"/>
      <c r="P132" s="17"/>
      <c r="Q132" s="17"/>
    </row>
    <row r="133" spans="1:17">
      <c r="A133" s="1142" t="s">
        <v>882</v>
      </c>
      <c r="J133" s="17" t="s">
        <v>885</v>
      </c>
      <c r="K133" s="17"/>
      <c r="L133" s="17"/>
      <c r="M133" s="17"/>
      <c r="N133" s="17"/>
      <c r="O133" s="17"/>
      <c r="P133" s="17"/>
      <c r="Q133" s="17"/>
    </row>
    <row r="134" spans="1:17">
      <c r="A134" s="17" t="s">
        <v>884</v>
      </c>
      <c r="J134" s="1665" t="s">
        <v>886</v>
      </c>
      <c r="K134" s="1665"/>
      <c r="L134" s="1665"/>
      <c r="M134" s="1665"/>
      <c r="N134" s="1665"/>
      <c r="O134" s="1665"/>
      <c r="P134" s="1665"/>
      <c r="Q134" s="1665"/>
    </row>
    <row r="135" spans="1:17">
      <c r="B135" s="697"/>
      <c r="C135" s="697"/>
      <c r="D135" s="697"/>
      <c r="E135" s="697"/>
      <c r="F135" s="697"/>
      <c r="G135" s="697"/>
      <c r="H135" s="697"/>
      <c r="I135" s="697"/>
    </row>
    <row r="136" spans="1:17">
      <c r="K136" s="17"/>
      <c r="L136" s="17"/>
      <c r="M136" s="17"/>
      <c r="N136" s="17"/>
      <c r="O136" s="17"/>
      <c r="P136" s="17"/>
      <c r="Q136" s="17"/>
    </row>
    <row r="137" spans="1:17">
      <c r="K137" s="17"/>
      <c r="L137" s="17"/>
      <c r="M137" s="17"/>
      <c r="N137" s="17"/>
      <c r="O137" s="17"/>
      <c r="P137" s="17"/>
      <c r="Q137" s="17"/>
    </row>
    <row r="138" spans="1:17">
      <c r="K138" s="17"/>
      <c r="L138" s="17"/>
      <c r="M138" s="17"/>
      <c r="N138" s="17"/>
      <c r="O138" s="17"/>
      <c r="P138" s="17"/>
      <c r="Q138" s="17"/>
    </row>
  </sheetData>
  <mergeCells count="19">
    <mergeCell ref="C72:E72"/>
    <mergeCell ref="G72:I72"/>
    <mergeCell ref="K72:M72"/>
    <mergeCell ref="J134:Q134"/>
    <mergeCell ref="C7:E7"/>
    <mergeCell ref="G7:I7"/>
    <mergeCell ref="K7:M7"/>
    <mergeCell ref="A67:Q67"/>
    <mergeCell ref="C70:Q70"/>
    <mergeCell ref="C71:E71"/>
    <mergeCell ref="G71:I71"/>
    <mergeCell ref="K71:M71"/>
    <mergeCell ref="O71:Q71"/>
    <mergeCell ref="A1:Q1"/>
    <mergeCell ref="C4:Q4"/>
    <mergeCell ref="C6:E6"/>
    <mergeCell ref="G6:I6"/>
    <mergeCell ref="K6:M6"/>
    <mergeCell ref="O6:Q6"/>
  </mergeCells>
  <pageMargins left="0.70866141732283472" right="0.70866141732283472" top="0.74803149606299213" bottom="0.74803149606299213" header="0.31496062992125984" footer="0.31496062992125984"/>
  <pageSetup scale="90" fitToHeight="2" orientation="portrait" r:id="rId1"/>
  <rowBreaks count="1" manualBreakCount="1">
    <brk id="66"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4"/>
  <sheetViews>
    <sheetView showGridLines="0" zoomScaleNormal="100" workbookViewId="0">
      <selection sqref="A1:I1"/>
    </sheetView>
  </sheetViews>
  <sheetFormatPr defaultRowHeight="15"/>
  <cols>
    <col min="1" max="1" width="4.7109375" customWidth="1"/>
    <col min="2" max="2" width="26.85546875" customWidth="1"/>
    <col min="3" max="3" width="6.7109375" customWidth="1"/>
    <col min="4" max="9" width="11.5703125" customWidth="1"/>
    <col min="10" max="10" width="8.85546875" style="720"/>
    <col min="12" max="15" width="8.85546875" style="721"/>
  </cols>
  <sheetData>
    <row r="1" spans="1:15" ht="34.9" customHeight="1" thickBot="1">
      <c r="A1" s="1501" t="s">
        <v>946</v>
      </c>
      <c r="B1" s="1501"/>
      <c r="C1" s="1501"/>
      <c r="D1" s="1501"/>
      <c r="E1" s="1501"/>
      <c r="F1" s="1501"/>
      <c r="G1" s="1501"/>
      <c r="H1" s="1501"/>
      <c r="I1" s="1501"/>
      <c r="M1"/>
      <c r="N1"/>
      <c r="O1"/>
    </row>
    <row r="2" spans="1:15">
      <c r="A2" s="722" t="s">
        <v>576</v>
      </c>
      <c r="B2" s="523"/>
      <c r="C2" s="524"/>
      <c r="D2" s="527"/>
      <c r="E2" s="527"/>
      <c r="F2" s="528"/>
      <c r="G2" s="528"/>
      <c r="H2" s="530"/>
      <c r="I2" s="529" t="s">
        <v>0</v>
      </c>
      <c r="M2"/>
      <c r="N2"/>
      <c r="O2"/>
    </row>
    <row r="3" spans="1:15">
      <c r="A3" s="1499" t="s">
        <v>1</v>
      </c>
      <c r="B3" s="1499"/>
      <c r="C3" s="531"/>
      <c r="D3" s="527"/>
      <c r="E3" s="532"/>
      <c r="F3" s="532"/>
      <c r="G3" s="532"/>
      <c r="H3" s="530"/>
      <c r="I3" s="530"/>
      <c r="M3"/>
      <c r="N3"/>
      <c r="O3"/>
    </row>
    <row r="4" spans="1:15" ht="12" customHeight="1">
      <c r="A4" s="533"/>
      <c r="B4" s="533"/>
      <c r="C4" s="534"/>
      <c r="D4" s="1502" t="s">
        <v>76</v>
      </c>
      <c r="E4" s="1502"/>
      <c r="F4" s="1502"/>
      <c r="G4" s="1502"/>
      <c r="H4" s="1502"/>
      <c r="I4" s="1502"/>
      <c r="M4"/>
      <c r="N4"/>
      <c r="O4"/>
    </row>
    <row r="5" spans="1:15" ht="12" customHeight="1">
      <c r="A5" s="533"/>
      <c r="B5" s="533"/>
      <c r="C5" s="535"/>
      <c r="D5" s="537">
        <v>2010</v>
      </c>
      <c r="E5" s="537">
        <v>2011</v>
      </c>
      <c r="F5" s="539">
        <v>2012</v>
      </c>
      <c r="G5" s="537">
        <v>2013</v>
      </c>
      <c r="H5" s="537">
        <v>2014</v>
      </c>
      <c r="I5" s="539">
        <v>2015</v>
      </c>
      <c r="M5"/>
      <c r="N5"/>
      <c r="O5"/>
    </row>
    <row r="6" spans="1:15" ht="12" customHeight="1">
      <c r="A6" s="535"/>
      <c r="B6" s="535"/>
      <c r="C6" s="118" t="s">
        <v>50</v>
      </c>
      <c r="D6" s="543"/>
      <c r="E6" s="538"/>
      <c r="F6" s="544"/>
      <c r="G6" s="544"/>
      <c r="H6" s="545"/>
      <c r="I6" s="545"/>
      <c r="M6"/>
      <c r="N6"/>
      <c r="O6"/>
    </row>
    <row r="7" spans="1:15" ht="10.9" customHeight="1">
      <c r="A7" s="1500" t="s">
        <v>530</v>
      </c>
      <c r="B7" s="1500"/>
      <c r="C7" s="119"/>
      <c r="D7" s="543"/>
      <c r="E7" s="538"/>
      <c r="F7" s="544"/>
      <c r="G7" s="544"/>
      <c r="H7" s="545"/>
      <c r="I7" s="545"/>
      <c r="M7"/>
      <c r="N7"/>
      <c r="O7"/>
    </row>
    <row r="8" spans="1:15" ht="10.9" customHeight="1">
      <c r="A8" s="541"/>
      <c r="B8" s="723" t="s">
        <v>577</v>
      </c>
      <c r="C8" s="121"/>
      <c r="D8" s="724">
        <v>16.399999999999999</v>
      </c>
      <c r="E8" s="724">
        <v>16.100000000000001</v>
      </c>
      <c r="F8" s="724">
        <v>16.100000000000001</v>
      </c>
      <c r="G8" s="724">
        <v>16.100000000000001</v>
      </c>
      <c r="H8" s="724">
        <v>16</v>
      </c>
      <c r="I8" s="724">
        <v>15.9</v>
      </c>
      <c r="M8"/>
      <c r="N8"/>
      <c r="O8"/>
    </row>
    <row r="9" spans="1:15" ht="10.9" customHeight="1">
      <c r="A9" s="541"/>
      <c r="B9" s="723" t="s">
        <v>578</v>
      </c>
      <c r="C9" s="121"/>
      <c r="D9" s="724">
        <v>11.2</v>
      </c>
      <c r="E9" s="724">
        <v>11.1</v>
      </c>
      <c r="F9" s="724">
        <v>11.2</v>
      </c>
      <c r="G9" s="724">
        <v>11.2</v>
      </c>
      <c r="H9" s="724">
        <v>11.4</v>
      </c>
      <c r="I9" s="724">
        <v>11.5</v>
      </c>
      <c r="M9"/>
      <c r="N9"/>
      <c r="O9"/>
    </row>
    <row r="10" spans="1:15" ht="10.9" customHeight="1">
      <c r="A10" s="541"/>
      <c r="B10" s="723" t="s">
        <v>579</v>
      </c>
      <c r="C10" s="563">
        <v>2</v>
      </c>
      <c r="D10" s="724">
        <v>6.3</v>
      </c>
      <c r="E10" s="724">
        <v>6.8</v>
      </c>
      <c r="F10" s="724">
        <v>7.4</v>
      </c>
      <c r="G10" s="724">
        <v>8.1999999999999993</v>
      </c>
      <c r="H10" s="724">
        <v>9.1999999999999993</v>
      </c>
      <c r="I10" s="724">
        <v>10.1</v>
      </c>
      <c r="J10" s="163"/>
      <c r="M10"/>
      <c r="N10"/>
      <c r="O10"/>
    </row>
    <row r="11" spans="1:15" ht="10.9" customHeight="1">
      <c r="A11" s="541"/>
      <c r="B11" s="723" t="s">
        <v>580</v>
      </c>
      <c r="C11" s="127">
        <v>3</v>
      </c>
      <c r="D11" s="724">
        <v>131.69999999999999</v>
      </c>
      <c r="E11" s="724">
        <v>133.30000000000001</v>
      </c>
      <c r="F11" s="724">
        <v>137.69999999999999</v>
      </c>
      <c r="G11" s="724">
        <v>140.4</v>
      </c>
      <c r="H11" s="724">
        <v>144.30000000000001</v>
      </c>
      <c r="I11" s="724">
        <v>145.30000000000001</v>
      </c>
      <c r="M11"/>
      <c r="N11"/>
      <c r="O11"/>
    </row>
    <row r="12" spans="1:15" ht="10.9" customHeight="1">
      <c r="A12" s="541"/>
      <c r="B12" s="723" t="s">
        <v>581</v>
      </c>
      <c r="C12" s="535"/>
      <c r="D12" s="724">
        <v>165.6</v>
      </c>
      <c r="E12" s="724">
        <v>167.4</v>
      </c>
      <c r="F12" s="724">
        <v>172.4</v>
      </c>
      <c r="G12" s="724">
        <v>175.8</v>
      </c>
      <c r="H12" s="724">
        <v>181</v>
      </c>
      <c r="I12" s="724">
        <v>182.8</v>
      </c>
      <c r="L12" s="725"/>
      <c r="M12"/>
      <c r="N12"/>
      <c r="O12"/>
    </row>
    <row r="13" spans="1:15" ht="10.9" customHeight="1">
      <c r="A13" s="541"/>
      <c r="B13" s="723" t="s">
        <v>582</v>
      </c>
      <c r="C13" s="127">
        <v>4</v>
      </c>
      <c r="D13" s="724">
        <v>3.2</v>
      </c>
      <c r="E13" s="724">
        <v>3.5</v>
      </c>
      <c r="F13" s="724">
        <v>3.4</v>
      </c>
      <c r="G13" s="724">
        <v>2.9</v>
      </c>
      <c r="H13" s="724">
        <v>3.8</v>
      </c>
      <c r="I13" s="724">
        <v>5.8</v>
      </c>
      <c r="M13"/>
      <c r="N13"/>
      <c r="O13"/>
    </row>
    <row r="14" spans="1:15" ht="10.9" customHeight="1">
      <c r="A14" s="541"/>
      <c r="B14" s="723"/>
      <c r="C14" s="535"/>
      <c r="D14" s="726"/>
      <c r="E14" s="726"/>
      <c r="F14" s="726"/>
      <c r="G14" s="726"/>
      <c r="H14" s="726"/>
      <c r="I14" s="727"/>
      <c r="M14"/>
      <c r="N14"/>
      <c r="O14"/>
    </row>
    <row r="15" spans="1:15" ht="10.9" customHeight="1">
      <c r="A15" s="541"/>
      <c r="B15" s="723" t="s">
        <v>583</v>
      </c>
      <c r="C15" s="118"/>
      <c r="D15" s="724">
        <v>0.6</v>
      </c>
      <c r="E15" s="724">
        <v>0.7</v>
      </c>
      <c r="F15" s="724">
        <v>0.7</v>
      </c>
      <c r="G15" s="724">
        <v>0.7</v>
      </c>
      <c r="H15" s="724">
        <v>0.7</v>
      </c>
      <c r="I15" s="724">
        <v>0.8</v>
      </c>
      <c r="M15"/>
      <c r="N15"/>
      <c r="O15"/>
    </row>
    <row r="16" spans="1:15" ht="10.9" customHeight="1">
      <c r="A16" s="541"/>
      <c r="B16" s="723" t="s">
        <v>584</v>
      </c>
      <c r="C16" s="118"/>
      <c r="D16" s="724">
        <v>1</v>
      </c>
      <c r="E16" s="724">
        <v>1</v>
      </c>
      <c r="F16" s="724">
        <v>1.1000000000000001</v>
      </c>
      <c r="G16" s="724">
        <v>1.1000000000000001</v>
      </c>
      <c r="H16" s="724">
        <v>1.2</v>
      </c>
      <c r="I16" s="724">
        <v>1.4</v>
      </c>
      <c r="M16"/>
      <c r="N16"/>
      <c r="O16"/>
    </row>
    <row r="17" spans="1:15" ht="10.9" customHeight="1">
      <c r="A17" s="541"/>
      <c r="B17" s="723" t="s">
        <v>585</v>
      </c>
      <c r="C17" s="563">
        <v>2</v>
      </c>
      <c r="D17" s="724">
        <v>0.8</v>
      </c>
      <c r="E17" s="724">
        <v>1</v>
      </c>
      <c r="F17" s="724">
        <v>1.1000000000000001</v>
      </c>
      <c r="G17" s="724">
        <v>1.3</v>
      </c>
      <c r="H17" s="724">
        <v>1.5</v>
      </c>
      <c r="I17" s="724">
        <v>1.7</v>
      </c>
      <c r="N17"/>
      <c r="O17"/>
    </row>
    <row r="18" spans="1:15" ht="10.9" customHeight="1">
      <c r="A18" s="541"/>
      <c r="B18" s="723" t="s">
        <v>586</v>
      </c>
      <c r="C18" s="127">
        <v>3</v>
      </c>
      <c r="D18" s="724">
        <v>53.7</v>
      </c>
      <c r="E18" s="724">
        <v>54.7</v>
      </c>
      <c r="F18" s="724">
        <v>55.5</v>
      </c>
      <c r="G18" s="724">
        <v>56.8</v>
      </c>
      <c r="H18" s="724">
        <v>58.2</v>
      </c>
      <c r="I18" s="724">
        <v>60.5</v>
      </c>
      <c r="N18"/>
      <c r="O18"/>
    </row>
    <row r="19" spans="1:15" ht="10.9" customHeight="1">
      <c r="A19" s="541"/>
      <c r="B19" s="723" t="s">
        <v>587</v>
      </c>
      <c r="C19" s="535"/>
      <c r="D19" s="724">
        <v>56.1</v>
      </c>
      <c r="E19" s="724">
        <v>57.6</v>
      </c>
      <c r="F19" s="724">
        <v>58.3</v>
      </c>
      <c r="G19" s="724">
        <v>59.8</v>
      </c>
      <c r="H19" s="724">
        <v>61.5</v>
      </c>
      <c r="I19" s="724">
        <v>64.400000000000006</v>
      </c>
      <c r="L19" s="725"/>
      <c r="N19"/>
      <c r="O19"/>
    </row>
    <row r="20" spans="1:15" ht="10.9" customHeight="1">
      <c r="A20" s="541"/>
      <c r="B20" s="723" t="s">
        <v>588</v>
      </c>
      <c r="C20" s="127">
        <v>4</v>
      </c>
      <c r="D20" s="724">
        <v>1.6</v>
      </c>
      <c r="E20" s="724">
        <v>1.7</v>
      </c>
      <c r="F20" s="724">
        <v>1.8</v>
      </c>
      <c r="G20" s="724">
        <v>2</v>
      </c>
      <c r="H20" s="724">
        <v>2.4</v>
      </c>
      <c r="I20" s="724">
        <v>2.2000000000000002</v>
      </c>
      <c r="N20"/>
      <c r="O20"/>
    </row>
    <row r="21" spans="1:15" ht="10.9" customHeight="1">
      <c r="A21" s="541"/>
      <c r="B21" s="535"/>
      <c r="C21" s="118"/>
      <c r="D21" s="728"/>
      <c r="E21" s="728"/>
      <c r="F21" s="728"/>
      <c r="G21" s="728"/>
      <c r="H21" s="728"/>
      <c r="I21" s="728"/>
      <c r="N21"/>
      <c r="O21"/>
    </row>
    <row r="22" spans="1:15" ht="10.9" customHeight="1">
      <c r="A22" s="541"/>
      <c r="B22" s="723" t="s">
        <v>589</v>
      </c>
      <c r="C22" s="118"/>
      <c r="D22" s="724">
        <v>16.899999999999999</v>
      </c>
      <c r="E22" s="724">
        <v>16.7</v>
      </c>
      <c r="F22" s="724">
        <v>16.7</v>
      </c>
      <c r="G22" s="724">
        <v>16.600000000000001</v>
      </c>
      <c r="H22" s="724">
        <v>16.5</v>
      </c>
      <c r="I22" s="724">
        <v>16.600000000000001</v>
      </c>
      <c r="N22"/>
      <c r="O22"/>
    </row>
    <row r="23" spans="1:15" ht="10.9" customHeight="1">
      <c r="A23" s="541"/>
      <c r="B23" s="723" t="s">
        <v>590</v>
      </c>
      <c r="C23" s="118"/>
      <c r="D23" s="724">
        <v>12</v>
      </c>
      <c r="E23" s="724">
        <v>11.9</v>
      </c>
      <c r="F23" s="724">
        <v>12</v>
      </c>
      <c r="G23" s="724">
        <v>12</v>
      </c>
      <c r="H23" s="724">
        <v>12.3</v>
      </c>
      <c r="I23" s="724">
        <v>12.5</v>
      </c>
      <c r="N23"/>
      <c r="O23"/>
    </row>
    <row r="24" spans="1:15" ht="10.9" customHeight="1">
      <c r="A24" s="541"/>
      <c r="B24" s="723" t="s">
        <v>591</v>
      </c>
      <c r="C24" s="563">
        <v>2</v>
      </c>
      <c r="D24" s="724">
        <v>6.8</v>
      </c>
      <c r="E24" s="724">
        <v>7.5</v>
      </c>
      <c r="F24" s="724">
        <v>8.1</v>
      </c>
      <c r="G24" s="724">
        <v>9.1</v>
      </c>
      <c r="H24" s="724">
        <v>10.199999999999999</v>
      </c>
      <c r="I24" s="724">
        <v>11.3</v>
      </c>
      <c r="N24"/>
      <c r="O24"/>
    </row>
    <row r="25" spans="1:15" ht="10.9" customHeight="1">
      <c r="A25" s="541"/>
      <c r="B25" s="723" t="s">
        <v>592</v>
      </c>
      <c r="C25" s="127">
        <v>3</v>
      </c>
      <c r="D25" s="724">
        <v>160.69999999999999</v>
      </c>
      <c r="E25" s="724">
        <v>163.30000000000001</v>
      </c>
      <c r="F25" s="724">
        <v>168</v>
      </c>
      <c r="G25" s="724">
        <v>171.8</v>
      </c>
      <c r="H25" s="724">
        <v>176.5</v>
      </c>
      <c r="I25" s="724">
        <v>179.6</v>
      </c>
      <c r="N25"/>
      <c r="O25"/>
    </row>
    <row r="26" spans="1:15" ht="10.9" customHeight="1">
      <c r="A26" s="541"/>
      <c r="B26" s="723" t="s">
        <v>593</v>
      </c>
      <c r="C26" s="535"/>
      <c r="D26" s="724">
        <v>196.4</v>
      </c>
      <c r="E26" s="724">
        <v>199.5</v>
      </c>
      <c r="F26" s="724">
        <v>204.7</v>
      </c>
      <c r="G26" s="724">
        <v>209.5</v>
      </c>
      <c r="H26" s="724">
        <v>215.5</v>
      </c>
      <c r="I26" s="724">
        <v>220</v>
      </c>
      <c r="L26" s="725"/>
      <c r="M26" s="725"/>
      <c r="N26"/>
      <c r="O26"/>
    </row>
    <row r="27" spans="1:15" ht="10.9" customHeight="1">
      <c r="A27" s="541"/>
      <c r="B27" s="723" t="s">
        <v>594</v>
      </c>
      <c r="C27" s="127">
        <v>4</v>
      </c>
      <c r="D27" s="724">
        <v>3.9</v>
      </c>
      <c r="E27" s="724">
        <v>4.3</v>
      </c>
      <c r="F27" s="724">
        <v>4.5</v>
      </c>
      <c r="G27" s="724">
        <v>4.2</v>
      </c>
      <c r="H27" s="724">
        <v>5.9</v>
      </c>
      <c r="I27" s="724">
        <v>6.8</v>
      </c>
      <c r="J27" s="1392"/>
      <c r="N27"/>
      <c r="O27"/>
    </row>
    <row r="28" spans="1:15" ht="10.9" customHeight="1">
      <c r="A28" s="541"/>
      <c r="B28" s="535"/>
      <c r="C28" s="118"/>
      <c r="D28" s="728"/>
      <c r="E28" s="728"/>
      <c r="F28" s="728"/>
      <c r="G28" s="728"/>
      <c r="H28" s="728"/>
      <c r="I28" s="724"/>
      <c r="N28"/>
      <c r="O28"/>
    </row>
    <row r="29" spans="1:15" ht="10.9" customHeight="1">
      <c r="A29" s="541"/>
      <c r="B29" s="723" t="s">
        <v>77</v>
      </c>
      <c r="C29" s="118"/>
      <c r="D29" s="724" t="s">
        <v>30</v>
      </c>
      <c r="E29" s="724">
        <v>7.7</v>
      </c>
      <c r="F29" s="724">
        <v>8.1</v>
      </c>
      <c r="G29" s="724">
        <v>8.3000000000000007</v>
      </c>
      <c r="H29" s="724">
        <v>8.6</v>
      </c>
      <c r="I29" s="724">
        <v>8</v>
      </c>
      <c r="N29"/>
      <c r="O29"/>
    </row>
    <row r="30" spans="1:15" ht="10.9" customHeight="1">
      <c r="A30" s="541"/>
      <c r="B30" s="541"/>
      <c r="C30" s="118"/>
      <c r="D30" s="728"/>
      <c r="E30" s="728"/>
      <c r="F30" s="728"/>
      <c r="G30" s="728"/>
      <c r="H30" s="728"/>
      <c r="I30" s="728"/>
      <c r="N30"/>
      <c r="O30"/>
    </row>
    <row r="31" spans="1:15" ht="12.6" customHeight="1">
      <c r="A31" s="535"/>
      <c r="B31" s="670" t="s">
        <v>278</v>
      </c>
      <c r="C31" s="729"/>
      <c r="D31" s="730"/>
      <c r="E31" s="730"/>
      <c r="F31" s="730"/>
      <c r="G31" s="730"/>
      <c r="H31" s="730"/>
      <c r="I31" s="730"/>
      <c r="N31"/>
      <c r="O31"/>
    </row>
    <row r="32" spans="1:15" ht="10.9" customHeight="1">
      <c r="A32" s="541"/>
      <c r="B32" s="723" t="s">
        <v>577</v>
      </c>
      <c r="C32" s="121"/>
      <c r="D32" s="724">
        <v>3.4</v>
      </c>
      <c r="E32" s="724">
        <v>3.3</v>
      </c>
      <c r="F32" s="724">
        <v>3.3</v>
      </c>
      <c r="G32" s="724">
        <v>3.4</v>
      </c>
      <c r="H32" s="724">
        <v>3.5</v>
      </c>
      <c r="I32" s="724">
        <v>3.5</v>
      </c>
      <c r="N32"/>
      <c r="O32"/>
    </row>
    <row r="33" spans="1:15" ht="10.9" customHeight="1">
      <c r="A33" s="541"/>
      <c r="B33" s="723" t="s">
        <v>578</v>
      </c>
      <c r="C33" s="121"/>
      <c r="D33" s="724">
        <v>5.5</v>
      </c>
      <c r="E33" s="724">
        <v>5.4</v>
      </c>
      <c r="F33" s="724">
        <v>5.4</v>
      </c>
      <c r="G33" s="724">
        <v>5.3</v>
      </c>
      <c r="H33" s="724">
        <v>5.4</v>
      </c>
      <c r="I33" s="724">
        <v>5.3</v>
      </c>
      <c r="M33"/>
      <c r="N33"/>
      <c r="O33"/>
    </row>
    <row r="34" spans="1:15" ht="10.9" customHeight="1">
      <c r="A34" s="541"/>
      <c r="B34" s="723" t="s">
        <v>579</v>
      </c>
      <c r="C34" s="563">
        <v>2</v>
      </c>
      <c r="D34" s="724">
        <v>11.8</v>
      </c>
      <c r="E34" s="724">
        <v>11.7</v>
      </c>
      <c r="F34" s="724">
        <v>12.1</v>
      </c>
      <c r="G34" s="724">
        <v>12.4</v>
      </c>
      <c r="H34" s="724">
        <v>13.3</v>
      </c>
      <c r="I34" s="731">
        <v>13.4</v>
      </c>
      <c r="M34"/>
      <c r="N34"/>
      <c r="O34"/>
    </row>
    <row r="35" spans="1:15" ht="10.9" customHeight="1">
      <c r="A35" s="541"/>
      <c r="B35" s="723" t="s">
        <v>580</v>
      </c>
      <c r="C35" s="127">
        <v>3</v>
      </c>
      <c r="D35" s="724">
        <v>174.7</v>
      </c>
      <c r="E35" s="724">
        <v>170.9</v>
      </c>
      <c r="F35" s="724">
        <v>171.2</v>
      </c>
      <c r="G35" s="724">
        <v>168.5</v>
      </c>
      <c r="H35" s="724">
        <v>166.9</v>
      </c>
      <c r="I35" s="731">
        <v>163</v>
      </c>
      <c r="M35"/>
      <c r="N35"/>
      <c r="O35"/>
    </row>
    <row r="36" spans="1:15" ht="10.9" customHeight="1">
      <c r="A36" s="541"/>
      <c r="B36" s="723" t="s">
        <v>581</v>
      </c>
      <c r="C36" s="535"/>
      <c r="D36" s="724">
        <v>195.4</v>
      </c>
      <c r="E36" s="724">
        <v>191.2</v>
      </c>
      <c r="F36" s="724">
        <v>192</v>
      </c>
      <c r="G36" s="724">
        <v>189.6</v>
      </c>
      <c r="H36" s="724">
        <v>189.1</v>
      </c>
      <c r="I36" s="724">
        <v>185.1</v>
      </c>
      <c r="L36" s="725"/>
      <c r="M36"/>
      <c r="N36"/>
      <c r="O36"/>
    </row>
    <row r="37" spans="1:15" ht="10.9" customHeight="1">
      <c r="A37" s="541"/>
      <c r="B37" s="723" t="s">
        <v>582</v>
      </c>
      <c r="C37" s="127">
        <v>4</v>
      </c>
      <c r="D37" s="724">
        <v>8.5</v>
      </c>
      <c r="E37" s="724">
        <v>7.7</v>
      </c>
      <c r="F37" s="724">
        <v>7.6</v>
      </c>
      <c r="G37" s="724">
        <v>8.1999999999999993</v>
      </c>
      <c r="H37" s="724">
        <v>9.9</v>
      </c>
      <c r="I37" s="724">
        <v>10.7</v>
      </c>
      <c r="M37"/>
      <c r="N37"/>
      <c r="O37"/>
    </row>
    <row r="38" spans="1:15" ht="10.9" customHeight="1">
      <c r="A38" s="541"/>
      <c r="B38" s="723"/>
      <c r="C38" s="535"/>
      <c r="D38" s="726"/>
      <c r="E38" s="726"/>
      <c r="F38" s="726"/>
      <c r="G38" s="726"/>
      <c r="H38" s="726"/>
      <c r="I38" s="727"/>
      <c r="M38"/>
      <c r="N38"/>
      <c r="O38"/>
    </row>
    <row r="39" spans="1:15" ht="10.9" customHeight="1">
      <c r="A39" s="541"/>
      <c r="B39" s="723" t="s">
        <v>583</v>
      </c>
      <c r="C39" s="118"/>
      <c r="D39" s="724">
        <v>0.1</v>
      </c>
      <c r="E39" s="724">
        <v>0.1</v>
      </c>
      <c r="F39" s="724">
        <v>0.1</v>
      </c>
      <c r="G39" s="724">
        <v>0.1</v>
      </c>
      <c r="H39" s="724">
        <v>0.1</v>
      </c>
      <c r="I39" s="724">
        <v>0.1</v>
      </c>
      <c r="M39"/>
      <c r="N39"/>
      <c r="O39"/>
    </row>
    <row r="40" spans="1:15" ht="10.9" customHeight="1">
      <c r="A40" s="535"/>
      <c r="B40" s="723" t="s">
        <v>584</v>
      </c>
      <c r="C40" s="118"/>
      <c r="D40" s="724">
        <v>0.2</v>
      </c>
      <c r="E40" s="724">
        <v>0.2</v>
      </c>
      <c r="F40" s="724">
        <v>0.1</v>
      </c>
      <c r="G40" s="724">
        <v>0.2</v>
      </c>
      <c r="H40" s="724">
        <v>0.2</v>
      </c>
      <c r="I40" s="724">
        <v>0.2</v>
      </c>
      <c r="M40"/>
      <c r="N40"/>
      <c r="O40"/>
    </row>
    <row r="41" spans="1:15" ht="10.9" customHeight="1">
      <c r="A41" s="535"/>
      <c r="B41" s="723" t="s">
        <v>585</v>
      </c>
      <c r="C41" s="563">
        <v>2</v>
      </c>
      <c r="D41" s="724">
        <v>0.6</v>
      </c>
      <c r="E41" s="724">
        <v>0.6</v>
      </c>
      <c r="F41" s="724">
        <v>0.6</v>
      </c>
      <c r="G41" s="724">
        <v>0.7</v>
      </c>
      <c r="H41" s="724">
        <v>0.7</v>
      </c>
      <c r="I41" s="724">
        <v>0.8</v>
      </c>
      <c r="M41"/>
      <c r="N41"/>
      <c r="O41"/>
    </row>
    <row r="42" spans="1:15" ht="10.9" customHeight="1">
      <c r="A42" s="535"/>
      <c r="B42" s="723" t="s">
        <v>586</v>
      </c>
      <c r="C42" s="127">
        <v>3</v>
      </c>
      <c r="D42" s="724">
        <v>37.9</v>
      </c>
      <c r="E42" s="724">
        <v>38.1</v>
      </c>
      <c r="F42" s="724">
        <v>38.1</v>
      </c>
      <c r="G42" s="724">
        <v>39</v>
      </c>
      <c r="H42" s="724">
        <v>38.9</v>
      </c>
      <c r="I42" s="724">
        <v>40.200000000000003</v>
      </c>
      <c r="M42"/>
      <c r="N42"/>
      <c r="O42"/>
    </row>
    <row r="43" spans="1:15" ht="10.9" customHeight="1">
      <c r="A43" s="535"/>
      <c r="B43" s="723" t="s">
        <v>587</v>
      </c>
      <c r="C43" s="535"/>
      <c r="D43" s="724">
        <v>38.700000000000003</v>
      </c>
      <c r="E43" s="724">
        <v>38.9</v>
      </c>
      <c r="F43" s="724">
        <v>38.9</v>
      </c>
      <c r="G43" s="724">
        <v>39.9</v>
      </c>
      <c r="H43" s="724">
        <v>39.799999999999997</v>
      </c>
      <c r="I43" s="724">
        <v>41.3</v>
      </c>
      <c r="L43" s="725"/>
      <c r="M43"/>
      <c r="N43"/>
      <c r="O43"/>
    </row>
    <row r="44" spans="1:15" ht="10.9" customHeight="1">
      <c r="A44" s="535"/>
      <c r="B44" s="723" t="s">
        <v>588</v>
      </c>
      <c r="C44" s="127">
        <v>4</v>
      </c>
      <c r="D44" s="724">
        <v>3.8</v>
      </c>
      <c r="E44" s="724">
        <v>3.5</v>
      </c>
      <c r="F44" s="724">
        <v>3.6</v>
      </c>
      <c r="G44" s="724">
        <v>3.7</v>
      </c>
      <c r="H44" s="724">
        <v>3.7</v>
      </c>
      <c r="I44" s="724">
        <v>3.9</v>
      </c>
      <c r="M44"/>
      <c r="N44"/>
      <c r="O44"/>
    </row>
    <row r="45" spans="1:15" ht="10.9" customHeight="1">
      <c r="A45" s="535"/>
      <c r="B45" s="535"/>
      <c r="C45" s="118"/>
      <c r="D45" s="728"/>
      <c r="E45" s="728"/>
      <c r="F45" s="728"/>
      <c r="G45" s="728"/>
      <c r="H45" s="728"/>
      <c r="I45" s="728"/>
      <c r="M45"/>
      <c r="N45"/>
      <c r="O45"/>
    </row>
    <row r="46" spans="1:15" ht="10.9" customHeight="1">
      <c r="A46" s="535"/>
      <c r="B46" s="723" t="s">
        <v>589</v>
      </c>
      <c r="C46" s="118"/>
      <c r="D46" s="724">
        <v>3.4</v>
      </c>
      <c r="E46" s="724">
        <v>3.3</v>
      </c>
      <c r="F46" s="724">
        <v>3.4</v>
      </c>
      <c r="G46" s="724">
        <v>3.5</v>
      </c>
      <c r="H46" s="724">
        <v>3.5</v>
      </c>
      <c r="I46" s="724">
        <v>3.5</v>
      </c>
      <c r="M46"/>
      <c r="N46"/>
      <c r="O46"/>
    </row>
    <row r="47" spans="1:15" ht="10.9" customHeight="1">
      <c r="A47" s="535"/>
      <c r="B47" s="723" t="s">
        <v>590</v>
      </c>
      <c r="C47" s="118"/>
      <c r="D47" s="724">
        <v>5.7</v>
      </c>
      <c r="E47" s="724">
        <v>5.5</v>
      </c>
      <c r="F47" s="724">
        <v>5.5</v>
      </c>
      <c r="G47" s="724">
        <v>5.4</v>
      </c>
      <c r="H47" s="724">
        <v>5.5</v>
      </c>
      <c r="I47" s="724">
        <v>5.5</v>
      </c>
      <c r="M47"/>
      <c r="N47"/>
      <c r="O47"/>
    </row>
    <row r="48" spans="1:15" ht="10.9" customHeight="1">
      <c r="A48" s="535"/>
      <c r="B48" s="723" t="s">
        <v>591</v>
      </c>
      <c r="C48" s="563">
        <v>2</v>
      </c>
      <c r="D48" s="724">
        <v>12.3</v>
      </c>
      <c r="E48" s="724">
        <v>12.1</v>
      </c>
      <c r="F48" s="724">
        <v>12.6</v>
      </c>
      <c r="G48" s="724">
        <v>12.9</v>
      </c>
      <c r="H48" s="724">
        <v>13.8</v>
      </c>
      <c r="I48" s="724">
        <v>14</v>
      </c>
      <c r="M48"/>
      <c r="N48"/>
      <c r="O48"/>
    </row>
    <row r="49" spans="1:15" ht="10.9" customHeight="1">
      <c r="A49" s="535"/>
      <c r="B49" s="723" t="s">
        <v>592</v>
      </c>
      <c r="C49" s="127">
        <v>3</v>
      </c>
      <c r="D49" s="724">
        <v>197.6</v>
      </c>
      <c r="E49" s="724">
        <v>194.2</v>
      </c>
      <c r="F49" s="724">
        <v>194.3</v>
      </c>
      <c r="G49" s="724">
        <v>192.4</v>
      </c>
      <c r="H49" s="724">
        <v>190.6</v>
      </c>
      <c r="I49" s="724">
        <v>187.9</v>
      </c>
      <c r="M49"/>
      <c r="N49"/>
      <c r="O49"/>
    </row>
    <row r="50" spans="1:15" ht="10.9" customHeight="1">
      <c r="A50" s="535"/>
      <c r="B50" s="723" t="s">
        <v>593</v>
      </c>
      <c r="C50" s="535"/>
      <c r="D50" s="724">
        <v>219</v>
      </c>
      <c r="E50" s="724">
        <v>215.2</v>
      </c>
      <c r="F50" s="724">
        <v>215.7</v>
      </c>
      <c r="G50" s="724">
        <v>214.2</v>
      </c>
      <c r="H50" s="724">
        <v>213.4</v>
      </c>
      <c r="I50" s="724">
        <v>210.9</v>
      </c>
      <c r="L50" s="725"/>
      <c r="M50"/>
      <c r="N50"/>
      <c r="O50"/>
    </row>
    <row r="51" spans="1:15" ht="10.9" customHeight="1">
      <c r="A51" s="535"/>
      <c r="B51" s="723" t="s">
        <v>594</v>
      </c>
      <c r="C51" s="127">
        <v>4</v>
      </c>
      <c r="D51" s="724">
        <v>10</v>
      </c>
      <c r="E51" s="724">
        <v>9.1</v>
      </c>
      <c r="F51" s="724">
        <v>9.1</v>
      </c>
      <c r="G51" s="724">
        <v>9.8000000000000007</v>
      </c>
      <c r="H51" s="724">
        <v>11.5</v>
      </c>
      <c r="I51" s="724">
        <v>12.5</v>
      </c>
      <c r="M51"/>
      <c r="N51"/>
      <c r="O51"/>
    </row>
    <row r="52" spans="1:15" ht="10.9" customHeight="1">
      <c r="A52" s="535"/>
      <c r="B52" s="535"/>
      <c r="C52" s="118"/>
      <c r="D52" s="728"/>
      <c r="E52" s="728"/>
      <c r="F52" s="728"/>
      <c r="G52" s="728"/>
      <c r="H52" s="728"/>
      <c r="I52" s="728"/>
      <c r="M52"/>
      <c r="N52"/>
      <c r="O52"/>
    </row>
    <row r="53" spans="1:15" ht="10.9" customHeight="1">
      <c r="A53" s="535"/>
      <c r="B53" s="723" t="s">
        <v>77</v>
      </c>
      <c r="C53" s="118"/>
      <c r="D53" s="724" t="s">
        <v>30</v>
      </c>
      <c r="E53" s="724">
        <v>3.3</v>
      </c>
      <c r="F53" s="724">
        <v>4.2</v>
      </c>
      <c r="G53" s="724">
        <v>4.4000000000000004</v>
      </c>
      <c r="H53" s="724">
        <v>4.8</v>
      </c>
      <c r="I53" s="724">
        <v>4.4000000000000004</v>
      </c>
      <c r="M53"/>
      <c r="N53"/>
      <c r="O53"/>
    </row>
    <row r="54" spans="1:15" ht="10.9" customHeight="1">
      <c r="A54" s="535"/>
      <c r="B54" s="723"/>
      <c r="C54" s="118"/>
      <c r="D54" s="724"/>
      <c r="E54" s="724"/>
      <c r="F54" s="724"/>
      <c r="G54" s="724"/>
      <c r="H54" s="724"/>
      <c r="I54" s="724"/>
      <c r="M54"/>
      <c r="N54"/>
      <c r="O54"/>
    </row>
    <row r="55" spans="1:15" ht="10.9" customHeight="1">
      <c r="A55" s="535"/>
      <c r="B55" s="551" t="s">
        <v>87</v>
      </c>
      <c r="C55" s="534"/>
      <c r="D55" s="548"/>
      <c r="E55" s="549"/>
      <c r="F55" s="549"/>
      <c r="G55" s="549"/>
      <c r="H55" s="549"/>
      <c r="I55" s="118"/>
      <c r="M55"/>
      <c r="N55"/>
      <c r="O55"/>
    </row>
    <row r="56" spans="1:15" ht="10.9" customHeight="1">
      <c r="A56" s="541"/>
      <c r="B56" s="723" t="s">
        <v>577</v>
      </c>
      <c r="C56" s="121"/>
      <c r="D56" s="724">
        <v>0.9</v>
      </c>
      <c r="E56" s="724">
        <v>0.9</v>
      </c>
      <c r="F56" s="724">
        <v>0.9</v>
      </c>
      <c r="G56" s="724">
        <v>1.2</v>
      </c>
      <c r="H56" s="724">
        <v>1.2</v>
      </c>
      <c r="I56" s="724">
        <v>1.2</v>
      </c>
      <c r="M56"/>
      <c r="N56"/>
      <c r="O56"/>
    </row>
    <row r="57" spans="1:15" ht="10.9" customHeight="1">
      <c r="A57" s="541"/>
      <c r="B57" s="723" t="s">
        <v>578</v>
      </c>
      <c r="C57" s="121"/>
      <c r="D57" s="724">
        <v>0.9</v>
      </c>
      <c r="E57" s="724">
        <v>0.9</v>
      </c>
      <c r="F57" s="724">
        <v>0.9</v>
      </c>
      <c r="G57" s="724">
        <v>1.2</v>
      </c>
      <c r="H57" s="724">
        <v>1.2</v>
      </c>
      <c r="I57" s="724">
        <v>1.1000000000000001</v>
      </c>
      <c r="M57"/>
      <c r="N57"/>
      <c r="O57"/>
    </row>
    <row r="58" spans="1:15" ht="10.9" customHeight="1">
      <c r="A58" s="541"/>
      <c r="B58" s="723" t="s">
        <v>579</v>
      </c>
      <c r="C58" s="563">
        <v>2</v>
      </c>
      <c r="D58" s="724">
        <v>1</v>
      </c>
      <c r="E58" s="724">
        <v>1</v>
      </c>
      <c r="F58" s="724">
        <v>1.1000000000000001</v>
      </c>
      <c r="G58" s="724">
        <v>1.4</v>
      </c>
      <c r="H58" s="724">
        <v>1.5</v>
      </c>
      <c r="I58" s="731">
        <v>1.6</v>
      </c>
      <c r="M58"/>
      <c r="N58"/>
      <c r="O58"/>
    </row>
    <row r="59" spans="1:15" ht="10.9" customHeight="1">
      <c r="A59" s="541"/>
      <c r="B59" s="723" t="s">
        <v>580</v>
      </c>
      <c r="C59" s="127">
        <v>3</v>
      </c>
      <c r="D59" s="724">
        <v>10.4</v>
      </c>
      <c r="E59" s="724">
        <v>10.3</v>
      </c>
      <c r="F59" s="724">
        <v>10.9</v>
      </c>
      <c r="G59" s="724">
        <v>13.8</v>
      </c>
      <c r="H59" s="724">
        <v>14.3</v>
      </c>
      <c r="I59" s="731">
        <v>14.5</v>
      </c>
      <c r="M59"/>
      <c r="N59"/>
      <c r="O59"/>
    </row>
    <row r="60" spans="1:15" ht="10.9" customHeight="1">
      <c r="A60" s="541"/>
      <c r="B60" s="723" t="s">
        <v>581</v>
      </c>
      <c r="C60" s="535"/>
      <c r="D60" s="724">
        <v>13.2</v>
      </c>
      <c r="E60" s="724">
        <v>13.1</v>
      </c>
      <c r="F60" s="724">
        <v>13.8</v>
      </c>
      <c r="G60" s="724">
        <v>17.600000000000001</v>
      </c>
      <c r="H60" s="724">
        <v>18.2</v>
      </c>
      <c r="I60" s="724">
        <v>18.5</v>
      </c>
      <c r="L60" s="725"/>
      <c r="M60"/>
      <c r="N60"/>
      <c r="O60"/>
    </row>
    <row r="61" spans="1:15" ht="10.9" customHeight="1">
      <c r="A61" s="541"/>
      <c r="B61" s="723" t="s">
        <v>582</v>
      </c>
      <c r="C61" s="127">
        <v>4</v>
      </c>
      <c r="D61" s="724">
        <v>0.9</v>
      </c>
      <c r="E61" s="724">
        <v>0.9</v>
      </c>
      <c r="F61" s="724">
        <v>1</v>
      </c>
      <c r="G61" s="724">
        <v>1.5</v>
      </c>
      <c r="H61" s="724">
        <v>1.8</v>
      </c>
      <c r="I61" s="724">
        <v>2.1</v>
      </c>
      <c r="M61"/>
      <c r="N61"/>
      <c r="O61"/>
    </row>
    <row r="62" spans="1:15" ht="10.9" customHeight="1">
      <c r="A62" s="541"/>
      <c r="B62" s="723"/>
      <c r="C62" s="535"/>
      <c r="D62" s="726"/>
      <c r="E62" s="726"/>
      <c r="F62" s="726"/>
      <c r="G62" s="726"/>
      <c r="H62" s="726"/>
      <c r="I62" s="727"/>
      <c r="M62"/>
      <c r="N62"/>
      <c r="O62"/>
    </row>
    <row r="63" spans="1:15" ht="10.9" customHeight="1">
      <c r="A63" s="541"/>
      <c r="B63" s="723" t="s">
        <v>583</v>
      </c>
      <c r="C63" s="118"/>
      <c r="D63" s="724" t="s">
        <v>29</v>
      </c>
      <c r="E63" s="724" t="s">
        <v>29</v>
      </c>
      <c r="F63" s="724" t="s">
        <v>29</v>
      </c>
      <c r="G63" s="724" t="s">
        <v>29</v>
      </c>
      <c r="H63" s="724">
        <v>0.1</v>
      </c>
      <c r="I63" s="724">
        <v>0.1</v>
      </c>
      <c r="M63"/>
      <c r="N63"/>
      <c r="O63"/>
    </row>
    <row r="64" spans="1:15" ht="10.9" customHeight="1">
      <c r="A64" s="541"/>
      <c r="B64" s="723" t="s">
        <v>584</v>
      </c>
      <c r="C64" s="118"/>
      <c r="D64" s="724">
        <v>0.1</v>
      </c>
      <c r="E64" s="724">
        <v>0.1</v>
      </c>
      <c r="F64" s="724">
        <v>0.1</v>
      </c>
      <c r="G64" s="724">
        <v>0.1</v>
      </c>
      <c r="H64" s="724">
        <v>0.1</v>
      </c>
      <c r="I64" s="724">
        <v>0.1</v>
      </c>
      <c r="M64"/>
      <c r="N64"/>
      <c r="O64"/>
    </row>
    <row r="65" spans="1:15" ht="10.9" customHeight="1">
      <c r="A65" s="565"/>
      <c r="B65" s="723" t="s">
        <v>585</v>
      </c>
      <c r="C65" s="563">
        <v>2</v>
      </c>
      <c r="D65" s="724">
        <v>0.1</v>
      </c>
      <c r="E65" s="724">
        <v>0.1</v>
      </c>
      <c r="F65" s="724">
        <v>0.1</v>
      </c>
      <c r="G65" s="724">
        <v>0.1</v>
      </c>
      <c r="H65" s="724">
        <v>0.2</v>
      </c>
      <c r="I65" s="724">
        <v>0.2</v>
      </c>
      <c r="M65"/>
      <c r="N65"/>
      <c r="O65"/>
    </row>
    <row r="66" spans="1:15" ht="10.9" customHeight="1">
      <c r="A66" s="565"/>
      <c r="B66" s="723" t="s">
        <v>586</v>
      </c>
      <c r="C66" s="127">
        <v>3</v>
      </c>
      <c r="D66" s="724">
        <v>3.4</v>
      </c>
      <c r="E66" s="724">
        <v>3.5</v>
      </c>
      <c r="F66" s="724">
        <v>3.5</v>
      </c>
      <c r="G66" s="724">
        <v>4.5999999999999996</v>
      </c>
      <c r="H66" s="724">
        <v>4.7</v>
      </c>
      <c r="I66" s="724">
        <v>4.7</v>
      </c>
      <c r="M66"/>
      <c r="N66"/>
      <c r="O66"/>
    </row>
    <row r="67" spans="1:15" ht="10.9" customHeight="1">
      <c r="A67" s="565"/>
      <c r="B67" s="723" t="s">
        <v>587</v>
      </c>
      <c r="C67" s="535"/>
      <c r="D67" s="724">
        <v>3.5</v>
      </c>
      <c r="E67" s="724">
        <v>3.8</v>
      </c>
      <c r="F67" s="724">
        <v>3.7</v>
      </c>
      <c r="G67" s="724">
        <v>4.8</v>
      </c>
      <c r="H67" s="724">
        <v>5.0999999999999996</v>
      </c>
      <c r="I67" s="724">
        <v>5</v>
      </c>
      <c r="L67" s="725"/>
      <c r="M67"/>
      <c r="N67"/>
      <c r="O67"/>
    </row>
    <row r="68" spans="1:15" ht="10.9" customHeight="1">
      <c r="A68" s="565"/>
      <c r="B68" s="723" t="s">
        <v>588</v>
      </c>
      <c r="C68" s="127">
        <v>4</v>
      </c>
      <c r="D68" s="724">
        <v>0.4</v>
      </c>
      <c r="E68" s="724">
        <v>0.4</v>
      </c>
      <c r="F68" s="724">
        <v>0.4</v>
      </c>
      <c r="G68" s="724">
        <v>0.5</v>
      </c>
      <c r="H68" s="724">
        <v>0.6</v>
      </c>
      <c r="I68" s="724">
        <v>0.6</v>
      </c>
      <c r="M68"/>
      <c r="N68"/>
      <c r="O68"/>
    </row>
    <row r="69" spans="1:15" ht="10.9" customHeight="1">
      <c r="A69" s="565"/>
      <c r="B69" s="535"/>
      <c r="C69" s="118"/>
      <c r="D69" s="728"/>
      <c r="E69" s="728"/>
      <c r="F69" s="728"/>
      <c r="G69" s="728"/>
      <c r="H69" s="728"/>
      <c r="I69" s="728"/>
      <c r="M69"/>
      <c r="N69"/>
      <c r="O69"/>
    </row>
    <row r="70" spans="1:15" ht="10.9" customHeight="1">
      <c r="A70" s="565"/>
      <c r="B70" s="723" t="s">
        <v>589</v>
      </c>
      <c r="C70" s="118"/>
      <c r="D70" s="724">
        <v>0.9</v>
      </c>
      <c r="E70" s="724">
        <v>0.9</v>
      </c>
      <c r="F70" s="724">
        <v>0.9</v>
      </c>
      <c r="G70" s="724">
        <v>1.3</v>
      </c>
      <c r="H70" s="724">
        <v>1.3</v>
      </c>
      <c r="I70" s="724">
        <v>1.3</v>
      </c>
      <c r="M70"/>
      <c r="N70"/>
      <c r="O70"/>
    </row>
    <row r="71" spans="1:15" ht="10.9" customHeight="1">
      <c r="A71" s="565"/>
      <c r="B71" s="723" t="s">
        <v>590</v>
      </c>
      <c r="C71" s="118"/>
      <c r="D71" s="724">
        <v>1</v>
      </c>
      <c r="E71" s="724">
        <v>0.9</v>
      </c>
      <c r="F71" s="724">
        <v>1</v>
      </c>
      <c r="G71" s="724">
        <v>1.2</v>
      </c>
      <c r="H71" s="724">
        <v>1.3</v>
      </c>
      <c r="I71" s="724">
        <v>1.2</v>
      </c>
      <c r="M71"/>
      <c r="N71"/>
      <c r="O71"/>
    </row>
    <row r="72" spans="1:15" ht="10.9" customHeight="1">
      <c r="A72" s="565"/>
      <c r="B72" s="723" t="s">
        <v>591</v>
      </c>
      <c r="C72" s="563">
        <v>2</v>
      </c>
      <c r="D72" s="724">
        <v>1.1000000000000001</v>
      </c>
      <c r="E72" s="724">
        <v>1.1000000000000001</v>
      </c>
      <c r="F72" s="724">
        <v>1.1000000000000001</v>
      </c>
      <c r="G72" s="724">
        <v>1.5</v>
      </c>
      <c r="H72" s="724">
        <v>1.7</v>
      </c>
      <c r="I72" s="724">
        <v>1.7</v>
      </c>
      <c r="M72"/>
      <c r="N72"/>
      <c r="O72"/>
    </row>
    <row r="73" spans="1:15" ht="10.9" customHeight="1">
      <c r="A73" s="565"/>
      <c r="B73" s="723" t="s">
        <v>592</v>
      </c>
      <c r="C73" s="127">
        <v>3</v>
      </c>
      <c r="D73" s="724">
        <v>12.3</v>
      </c>
      <c r="E73" s="724">
        <v>12.5</v>
      </c>
      <c r="F73" s="724">
        <v>12.9</v>
      </c>
      <c r="G73" s="724">
        <v>16.600000000000001</v>
      </c>
      <c r="H73" s="724">
        <v>17.100000000000001</v>
      </c>
      <c r="I73" s="724">
        <v>17.3</v>
      </c>
      <c r="M73"/>
      <c r="N73"/>
      <c r="O73"/>
    </row>
    <row r="74" spans="1:15" ht="10.9" customHeight="1">
      <c r="A74" s="565"/>
      <c r="B74" s="723" t="s">
        <v>593</v>
      </c>
      <c r="C74" s="535"/>
      <c r="D74" s="724">
        <v>15.3</v>
      </c>
      <c r="E74" s="724">
        <v>15.4</v>
      </c>
      <c r="F74" s="724">
        <v>16</v>
      </c>
      <c r="G74" s="724">
        <v>20.6</v>
      </c>
      <c r="H74" s="724">
        <v>21.3</v>
      </c>
      <c r="I74" s="724">
        <v>21.5</v>
      </c>
      <c r="L74" s="725"/>
      <c r="M74"/>
      <c r="N74"/>
      <c r="O74"/>
    </row>
    <row r="75" spans="1:15" ht="10.9" customHeight="1">
      <c r="A75" s="565"/>
      <c r="B75" s="723" t="s">
        <v>594</v>
      </c>
      <c r="C75" s="127">
        <v>4</v>
      </c>
      <c r="D75" s="724">
        <v>1.1000000000000001</v>
      </c>
      <c r="E75" s="724">
        <v>1.1000000000000001</v>
      </c>
      <c r="F75" s="724">
        <v>1.1000000000000001</v>
      </c>
      <c r="G75" s="724">
        <v>1.8</v>
      </c>
      <c r="H75" s="724">
        <v>2.1</v>
      </c>
      <c r="I75" s="724">
        <v>2.4</v>
      </c>
      <c r="M75"/>
      <c r="N75"/>
      <c r="O75"/>
    </row>
    <row r="76" spans="1:15" ht="10.9" customHeight="1">
      <c r="A76" s="565"/>
      <c r="B76" s="535"/>
      <c r="C76" s="118"/>
      <c r="D76" s="728"/>
      <c r="E76" s="728"/>
      <c r="F76" s="728"/>
      <c r="G76" s="728"/>
      <c r="H76" s="728"/>
      <c r="I76" s="728"/>
      <c r="M76"/>
      <c r="N76"/>
      <c r="O76"/>
    </row>
    <row r="77" spans="1:15" ht="10.9" customHeight="1">
      <c r="A77" s="565"/>
      <c r="B77" s="723" t="s">
        <v>77</v>
      </c>
      <c r="C77" s="118"/>
      <c r="D77" s="724" t="s">
        <v>30</v>
      </c>
      <c r="E77" s="724">
        <v>0.5</v>
      </c>
      <c r="F77" s="724">
        <v>0.6</v>
      </c>
      <c r="G77" s="724">
        <v>0.8</v>
      </c>
      <c r="H77" s="724">
        <v>0.7</v>
      </c>
      <c r="I77" s="724">
        <v>0.7</v>
      </c>
      <c r="M77"/>
      <c r="N77"/>
      <c r="O77"/>
    </row>
    <row r="78" spans="1:15" ht="6" customHeight="1">
      <c r="A78" s="555"/>
      <c r="B78" s="732"/>
      <c r="C78" s="733"/>
      <c r="D78" s="566"/>
      <c r="E78" s="566"/>
      <c r="F78" s="566"/>
      <c r="G78" s="566"/>
      <c r="H78" s="734"/>
      <c r="I78" s="733"/>
      <c r="M78"/>
      <c r="N78"/>
      <c r="O78"/>
    </row>
    <row r="79" spans="1:15" ht="10.9" customHeight="1">
      <c r="A79" s="535"/>
      <c r="B79" s="535"/>
      <c r="C79" s="534"/>
      <c r="D79" s="556"/>
      <c r="E79" s="556"/>
      <c r="F79" s="556"/>
      <c r="G79" s="556"/>
      <c r="H79" s="557"/>
      <c r="I79" s="735" t="s">
        <v>43</v>
      </c>
      <c r="M79"/>
      <c r="N79"/>
      <c r="O79"/>
    </row>
    <row r="80" spans="1:15" ht="34.9" customHeight="1" thickBot="1">
      <c r="A80" s="1501" t="s">
        <v>947</v>
      </c>
      <c r="B80" s="1501"/>
      <c r="C80" s="1501"/>
      <c r="D80" s="1501"/>
      <c r="E80" s="1501"/>
      <c r="F80" s="1501"/>
      <c r="G80" s="1501"/>
      <c r="H80" s="1501"/>
      <c r="I80" s="1501"/>
      <c r="M80"/>
      <c r="N80"/>
      <c r="O80"/>
    </row>
    <row r="81" spans="1:15" ht="12" customHeight="1">
      <c r="A81" s="722" t="s">
        <v>576</v>
      </c>
      <c r="B81" s="523"/>
      <c r="C81" s="524"/>
      <c r="D81" s="527"/>
      <c r="E81" s="527"/>
      <c r="F81" s="528"/>
      <c r="G81" s="528"/>
      <c r="H81" s="530"/>
      <c r="I81" s="529" t="s">
        <v>0</v>
      </c>
      <c r="M81"/>
      <c r="N81"/>
      <c r="O81"/>
    </row>
    <row r="82" spans="1:15" ht="12" customHeight="1">
      <c r="A82" s="1499" t="s">
        <v>1</v>
      </c>
      <c r="B82" s="1499"/>
      <c r="C82" s="531"/>
      <c r="D82" s="527"/>
      <c r="E82" s="532"/>
      <c r="F82" s="532"/>
      <c r="G82" s="532"/>
      <c r="H82" s="530"/>
      <c r="I82" s="530"/>
      <c r="M82"/>
      <c r="N82"/>
      <c r="O82"/>
    </row>
    <row r="83" spans="1:15" ht="12" customHeight="1">
      <c r="A83" s="533"/>
      <c r="B83" s="533"/>
      <c r="C83" s="534"/>
      <c r="D83" s="1502" t="s">
        <v>76</v>
      </c>
      <c r="E83" s="1502"/>
      <c r="F83" s="1502"/>
      <c r="G83" s="1502"/>
      <c r="H83" s="1502"/>
      <c r="I83" s="1502"/>
      <c r="M83"/>
      <c r="N83"/>
      <c r="O83"/>
    </row>
    <row r="84" spans="1:15" ht="12" customHeight="1">
      <c r="A84" s="533"/>
      <c r="B84" s="533"/>
      <c r="C84" s="535"/>
      <c r="D84" s="537">
        <v>2010</v>
      </c>
      <c r="E84" s="537">
        <v>2011</v>
      </c>
      <c r="F84" s="539">
        <v>2012</v>
      </c>
      <c r="G84" s="537">
        <v>2013</v>
      </c>
      <c r="H84" s="537">
        <v>2014</v>
      </c>
      <c r="I84" s="539">
        <v>2015</v>
      </c>
      <c r="M84"/>
      <c r="N84"/>
      <c r="O84"/>
    </row>
    <row r="85" spans="1:15" ht="12" customHeight="1">
      <c r="A85" s="535"/>
      <c r="B85" s="535"/>
      <c r="C85" s="118" t="s">
        <v>50</v>
      </c>
      <c r="D85" s="543"/>
      <c r="E85" s="538"/>
      <c r="F85" s="544"/>
      <c r="G85" s="544"/>
      <c r="H85" s="545"/>
      <c r="I85" s="545"/>
      <c r="M85"/>
      <c r="N85"/>
      <c r="O85"/>
    </row>
    <row r="86" spans="1:15" ht="12" customHeight="1">
      <c r="A86" s="565"/>
      <c r="B86" s="554"/>
      <c r="C86" s="127"/>
      <c r="D86" s="728"/>
      <c r="E86" s="728"/>
      <c r="F86" s="728"/>
      <c r="G86" s="728"/>
      <c r="H86" s="728"/>
      <c r="I86" s="728"/>
      <c r="M86"/>
      <c r="N86"/>
      <c r="O86"/>
    </row>
    <row r="87" spans="1:15" ht="12" customHeight="1">
      <c r="A87" s="535"/>
      <c r="B87" s="551" t="s">
        <v>47</v>
      </c>
      <c r="C87" s="564">
        <v>5</v>
      </c>
      <c r="D87" s="728"/>
      <c r="E87" s="728"/>
      <c r="F87" s="728"/>
      <c r="G87" s="728"/>
      <c r="H87" s="728"/>
      <c r="I87" s="728"/>
      <c r="M87"/>
      <c r="N87"/>
      <c r="O87"/>
    </row>
    <row r="88" spans="1:15" ht="12" customHeight="1">
      <c r="A88" s="541"/>
      <c r="B88" s="723" t="s">
        <v>577</v>
      </c>
      <c r="C88" s="121"/>
      <c r="D88" s="724">
        <v>0.3</v>
      </c>
      <c r="E88" s="724">
        <v>0.3</v>
      </c>
      <c r="F88" s="724">
        <v>0.3</v>
      </c>
      <c r="G88" s="724">
        <v>0.1</v>
      </c>
      <c r="H88" s="724">
        <v>0.1</v>
      </c>
      <c r="I88" s="724">
        <v>0.1</v>
      </c>
      <c r="M88"/>
      <c r="N88"/>
      <c r="O88"/>
    </row>
    <row r="89" spans="1:15" ht="12" customHeight="1">
      <c r="A89" s="541"/>
      <c r="B89" s="723" t="s">
        <v>578</v>
      </c>
      <c r="C89" s="121"/>
      <c r="D89" s="724">
        <v>0.2</v>
      </c>
      <c r="E89" s="724">
        <v>0.2</v>
      </c>
      <c r="F89" s="724">
        <v>0.2</v>
      </c>
      <c r="G89" s="724">
        <v>0.1</v>
      </c>
      <c r="H89" s="724" t="s">
        <v>29</v>
      </c>
      <c r="I89" s="724" t="s">
        <v>29</v>
      </c>
      <c r="M89"/>
      <c r="N89"/>
      <c r="O89"/>
    </row>
    <row r="90" spans="1:15" ht="12" customHeight="1">
      <c r="A90" s="541"/>
      <c r="B90" s="723" t="s">
        <v>579</v>
      </c>
      <c r="C90" s="563">
        <v>2</v>
      </c>
      <c r="D90" s="724">
        <v>1.6</v>
      </c>
      <c r="E90" s="724">
        <v>1.5</v>
      </c>
      <c r="F90" s="724">
        <v>1.2</v>
      </c>
      <c r="G90" s="724">
        <v>0.8</v>
      </c>
      <c r="H90" s="724">
        <v>0.7</v>
      </c>
      <c r="I90" s="724">
        <v>0.7</v>
      </c>
      <c r="M90"/>
      <c r="N90"/>
      <c r="O90"/>
    </row>
    <row r="91" spans="1:15" ht="12" customHeight="1">
      <c r="A91" s="541"/>
      <c r="B91" s="723" t="s">
        <v>580</v>
      </c>
      <c r="C91" s="127">
        <v>3</v>
      </c>
      <c r="D91" s="724">
        <v>5.7</v>
      </c>
      <c r="E91" s="724">
        <v>4.8</v>
      </c>
      <c r="F91" s="724">
        <v>4.2</v>
      </c>
      <c r="G91" s="724">
        <v>2.2000000000000002</v>
      </c>
      <c r="H91" s="724">
        <v>1.8</v>
      </c>
      <c r="I91" s="724">
        <v>1.5</v>
      </c>
      <c r="M91"/>
      <c r="N91"/>
      <c r="O91"/>
    </row>
    <row r="92" spans="1:15" ht="12" customHeight="1">
      <c r="A92" s="541"/>
      <c r="B92" s="723" t="s">
        <v>581</v>
      </c>
      <c r="C92" s="535"/>
      <c r="D92" s="724">
        <v>7.8</v>
      </c>
      <c r="E92" s="724">
        <v>6.7</v>
      </c>
      <c r="F92" s="724">
        <v>5.9</v>
      </c>
      <c r="G92" s="724">
        <v>3.2</v>
      </c>
      <c r="H92" s="724">
        <v>2.7</v>
      </c>
      <c r="I92" s="724">
        <v>2.2999999999999998</v>
      </c>
      <c r="L92" s="725"/>
      <c r="M92"/>
      <c r="N92"/>
      <c r="O92"/>
    </row>
    <row r="93" spans="1:15" ht="12" customHeight="1">
      <c r="A93" s="541"/>
      <c r="B93" s="723" t="s">
        <v>582</v>
      </c>
      <c r="C93" s="127">
        <v>4</v>
      </c>
      <c r="D93" s="724">
        <v>1</v>
      </c>
      <c r="E93" s="724">
        <v>0.9</v>
      </c>
      <c r="F93" s="724">
        <v>0.7</v>
      </c>
      <c r="G93" s="724">
        <v>0.4</v>
      </c>
      <c r="H93" s="724">
        <v>0.3</v>
      </c>
      <c r="I93" s="724">
        <v>0.3</v>
      </c>
      <c r="M93"/>
      <c r="N93"/>
      <c r="O93"/>
    </row>
    <row r="94" spans="1:15" ht="12" customHeight="1">
      <c r="A94" s="541"/>
      <c r="B94" s="723"/>
      <c r="C94" s="535"/>
      <c r="D94" s="726"/>
      <c r="E94" s="726"/>
      <c r="F94" s="726"/>
      <c r="G94" s="726"/>
      <c r="H94" s="726"/>
      <c r="I94" s="727"/>
      <c r="M94"/>
      <c r="N94"/>
      <c r="O94"/>
    </row>
    <row r="95" spans="1:15" ht="12" customHeight="1">
      <c r="A95" s="541"/>
      <c r="B95" s="723" t="s">
        <v>583</v>
      </c>
      <c r="C95" s="118"/>
      <c r="D95" s="724" t="s">
        <v>29</v>
      </c>
      <c r="E95" s="724" t="s">
        <v>29</v>
      </c>
      <c r="F95" s="724" t="s">
        <v>29</v>
      </c>
      <c r="G95" s="724" t="s">
        <v>29</v>
      </c>
      <c r="H95" s="724" t="s">
        <v>29</v>
      </c>
      <c r="I95" s="724" t="s">
        <v>29</v>
      </c>
      <c r="M95"/>
      <c r="N95"/>
      <c r="O95"/>
    </row>
    <row r="96" spans="1:15" ht="12" customHeight="1">
      <c r="A96" s="541"/>
      <c r="B96" s="723" t="s">
        <v>584</v>
      </c>
      <c r="C96" s="118"/>
      <c r="D96" s="724" t="s">
        <v>29</v>
      </c>
      <c r="E96" s="724" t="s">
        <v>29</v>
      </c>
      <c r="F96" s="724" t="s">
        <v>29</v>
      </c>
      <c r="G96" s="724" t="s">
        <v>29</v>
      </c>
      <c r="H96" s="724" t="s">
        <v>29</v>
      </c>
      <c r="I96" s="724" t="s">
        <v>29</v>
      </c>
      <c r="M96"/>
      <c r="N96"/>
      <c r="O96"/>
    </row>
    <row r="97" spans="1:15" ht="12" customHeight="1">
      <c r="A97" s="541"/>
      <c r="B97" s="723" t="s">
        <v>585</v>
      </c>
      <c r="C97" s="563">
        <v>2</v>
      </c>
      <c r="D97" s="724">
        <v>0.6</v>
      </c>
      <c r="E97" s="724">
        <v>0.7</v>
      </c>
      <c r="F97" s="724">
        <v>0.7</v>
      </c>
      <c r="G97" s="724">
        <v>0.6</v>
      </c>
      <c r="H97" s="724">
        <v>0.5</v>
      </c>
      <c r="I97" s="724">
        <v>0.6</v>
      </c>
      <c r="M97"/>
      <c r="N97"/>
      <c r="O97"/>
    </row>
    <row r="98" spans="1:15" ht="12" customHeight="1">
      <c r="A98" s="541"/>
      <c r="B98" s="723" t="s">
        <v>586</v>
      </c>
      <c r="C98" s="127">
        <v>3</v>
      </c>
      <c r="D98" s="724">
        <v>5.3</v>
      </c>
      <c r="E98" s="724">
        <v>4.8</v>
      </c>
      <c r="F98" s="724">
        <v>4.5</v>
      </c>
      <c r="G98" s="724">
        <v>3.3</v>
      </c>
      <c r="H98" s="724">
        <v>3</v>
      </c>
      <c r="I98" s="724">
        <v>2.8</v>
      </c>
      <c r="M98"/>
      <c r="N98"/>
      <c r="O98"/>
    </row>
    <row r="99" spans="1:15" ht="12" customHeight="1">
      <c r="A99" s="541"/>
      <c r="B99" s="723" t="s">
        <v>587</v>
      </c>
      <c r="C99" s="535"/>
      <c r="D99" s="724">
        <v>6.1</v>
      </c>
      <c r="E99" s="724">
        <v>5.6</v>
      </c>
      <c r="F99" s="724">
        <v>5.2</v>
      </c>
      <c r="G99" s="724">
        <v>3.9</v>
      </c>
      <c r="H99" s="724">
        <v>3.6</v>
      </c>
      <c r="I99" s="724">
        <v>3.5</v>
      </c>
      <c r="L99" s="725"/>
      <c r="M99"/>
      <c r="N99"/>
      <c r="O99"/>
    </row>
    <row r="100" spans="1:15" ht="12" customHeight="1">
      <c r="A100" s="541"/>
      <c r="B100" s="723" t="s">
        <v>588</v>
      </c>
      <c r="C100" s="127">
        <v>4</v>
      </c>
      <c r="D100" s="724">
        <v>1.7</v>
      </c>
      <c r="E100" s="724">
        <v>1.4</v>
      </c>
      <c r="F100" s="724">
        <v>1.2</v>
      </c>
      <c r="G100" s="724">
        <v>1</v>
      </c>
      <c r="H100" s="724">
        <v>1</v>
      </c>
      <c r="I100" s="724">
        <v>1</v>
      </c>
      <c r="M100"/>
      <c r="N100"/>
      <c r="O100"/>
    </row>
    <row r="101" spans="1:15" ht="12" customHeight="1">
      <c r="A101" s="541"/>
      <c r="B101" s="535"/>
      <c r="C101" s="118"/>
      <c r="D101" s="728"/>
      <c r="E101" s="728"/>
      <c r="F101" s="728"/>
      <c r="G101" s="728"/>
      <c r="H101" s="728"/>
      <c r="I101" s="728"/>
      <c r="M101"/>
      <c r="N101"/>
      <c r="O101"/>
    </row>
    <row r="102" spans="1:15" ht="12" customHeight="1">
      <c r="A102" s="541"/>
      <c r="B102" s="723" t="s">
        <v>589</v>
      </c>
      <c r="C102" s="118"/>
      <c r="D102" s="724">
        <v>0.3</v>
      </c>
      <c r="E102" s="724">
        <v>0.3</v>
      </c>
      <c r="F102" s="724">
        <v>0.3</v>
      </c>
      <c r="G102" s="724">
        <v>0.1</v>
      </c>
      <c r="H102" s="724">
        <v>0.1</v>
      </c>
      <c r="I102" s="724">
        <v>0.1</v>
      </c>
      <c r="M102"/>
      <c r="N102"/>
      <c r="O102"/>
    </row>
    <row r="103" spans="1:15" ht="12" customHeight="1">
      <c r="A103" s="541"/>
      <c r="B103" s="723" t="s">
        <v>590</v>
      </c>
      <c r="C103" s="118"/>
      <c r="D103" s="724">
        <v>0.2</v>
      </c>
      <c r="E103" s="724">
        <v>0.2</v>
      </c>
      <c r="F103" s="724">
        <v>0.2</v>
      </c>
      <c r="G103" s="724">
        <v>0.1</v>
      </c>
      <c r="H103" s="724">
        <v>0.1</v>
      </c>
      <c r="I103" s="724">
        <v>0.1</v>
      </c>
      <c r="M103"/>
      <c r="N103"/>
      <c r="O103"/>
    </row>
    <row r="104" spans="1:15" ht="12" customHeight="1">
      <c r="A104" s="541"/>
      <c r="B104" s="723" t="s">
        <v>591</v>
      </c>
      <c r="C104" s="563">
        <v>2</v>
      </c>
      <c r="D104" s="724">
        <v>2</v>
      </c>
      <c r="E104" s="724">
        <v>1.9</v>
      </c>
      <c r="F104" s="724">
        <v>1.7</v>
      </c>
      <c r="G104" s="724">
        <v>1.2</v>
      </c>
      <c r="H104" s="724">
        <v>1</v>
      </c>
      <c r="I104" s="724">
        <v>1.1000000000000001</v>
      </c>
      <c r="M104"/>
      <c r="N104"/>
      <c r="O104"/>
    </row>
    <row r="105" spans="1:15" ht="12" customHeight="1">
      <c r="A105" s="541"/>
      <c r="B105" s="723" t="s">
        <v>592</v>
      </c>
      <c r="C105" s="127">
        <v>3</v>
      </c>
      <c r="D105" s="724">
        <v>8.5</v>
      </c>
      <c r="E105" s="724">
        <v>7.5</v>
      </c>
      <c r="F105" s="724">
        <v>6.8</v>
      </c>
      <c r="G105" s="724">
        <v>4</v>
      </c>
      <c r="H105" s="724">
        <v>3.6</v>
      </c>
      <c r="I105" s="724">
        <v>3.2</v>
      </c>
      <c r="M105"/>
      <c r="N105"/>
      <c r="O105"/>
    </row>
    <row r="106" spans="1:15" ht="12" customHeight="1">
      <c r="A106" s="541"/>
      <c r="B106" s="723" t="s">
        <v>593</v>
      </c>
      <c r="C106" s="535"/>
      <c r="D106" s="724">
        <v>11.1</v>
      </c>
      <c r="E106" s="724">
        <v>10</v>
      </c>
      <c r="F106" s="724">
        <v>8.9</v>
      </c>
      <c r="G106" s="724">
        <v>5.4</v>
      </c>
      <c r="H106" s="724">
        <v>4.7</v>
      </c>
      <c r="I106" s="724">
        <v>4.4000000000000004</v>
      </c>
      <c r="L106" s="725"/>
      <c r="M106"/>
      <c r="N106"/>
      <c r="O106"/>
    </row>
    <row r="107" spans="1:15" ht="12" customHeight="1">
      <c r="A107" s="541"/>
      <c r="B107" s="723" t="s">
        <v>594</v>
      </c>
      <c r="C107" s="127">
        <v>4</v>
      </c>
      <c r="D107" s="724">
        <v>1.7</v>
      </c>
      <c r="E107" s="724">
        <v>1.6</v>
      </c>
      <c r="F107" s="724">
        <v>1.2</v>
      </c>
      <c r="G107" s="724">
        <v>0.8</v>
      </c>
      <c r="H107" s="724">
        <v>0.7</v>
      </c>
      <c r="I107" s="724">
        <v>0.7</v>
      </c>
      <c r="M107"/>
      <c r="N107"/>
      <c r="O107"/>
    </row>
    <row r="108" spans="1:15" ht="12" customHeight="1">
      <c r="A108" s="541"/>
      <c r="B108" s="535"/>
      <c r="C108" s="118"/>
      <c r="D108" s="728"/>
      <c r="E108" s="728"/>
      <c r="F108" s="728"/>
      <c r="G108" s="728"/>
      <c r="H108" s="728"/>
      <c r="I108" s="728"/>
      <c r="M108"/>
      <c r="N108"/>
      <c r="O108"/>
    </row>
    <row r="109" spans="1:15" ht="12" customHeight="1">
      <c r="A109" s="541"/>
      <c r="B109" s="723" t="s">
        <v>77</v>
      </c>
      <c r="C109" s="118"/>
      <c r="D109" s="724" t="s">
        <v>29</v>
      </c>
      <c r="E109" s="724" t="s">
        <v>29</v>
      </c>
      <c r="F109" s="724" t="s">
        <v>29</v>
      </c>
      <c r="G109" s="724" t="s">
        <v>29</v>
      </c>
      <c r="H109" s="724" t="s">
        <v>29</v>
      </c>
      <c r="I109" s="724" t="s">
        <v>29</v>
      </c>
      <c r="M109"/>
      <c r="N109"/>
      <c r="O109"/>
    </row>
    <row r="110" spans="1:15" ht="12" customHeight="1">
      <c r="A110" s="541"/>
      <c r="B110" s="742"/>
      <c r="C110" s="118"/>
      <c r="D110" s="743"/>
      <c r="E110" s="743"/>
      <c r="F110" s="743"/>
      <c r="G110" s="743"/>
      <c r="H110" s="743"/>
      <c r="I110" s="743"/>
      <c r="M110"/>
      <c r="N110"/>
      <c r="O110"/>
    </row>
    <row r="111" spans="1:15" ht="12" customHeight="1">
      <c r="A111" s="535"/>
      <c r="B111" s="551" t="s">
        <v>48</v>
      </c>
      <c r="C111" s="534"/>
      <c r="D111" s="553"/>
      <c r="E111" s="538"/>
      <c r="F111" s="544"/>
      <c r="G111" s="544"/>
      <c r="H111" s="545"/>
      <c r="I111" s="564"/>
      <c r="N111"/>
      <c r="O111"/>
    </row>
    <row r="112" spans="1:15" ht="12" customHeight="1">
      <c r="A112" s="541"/>
      <c r="B112" s="723" t="s">
        <v>577</v>
      </c>
      <c r="C112" s="121"/>
      <c r="D112" s="724">
        <v>21</v>
      </c>
      <c r="E112" s="724">
        <v>20.6</v>
      </c>
      <c r="F112" s="724">
        <v>20.6</v>
      </c>
      <c r="G112" s="724">
        <v>20.8</v>
      </c>
      <c r="H112" s="724">
        <v>20.8</v>
      </c>
      <c r="I112" s="724">
        <v>20.7</v>
      </c>
      <c r="M112" s="725"/>
      <c r="N112"/>
      <c r="O112"/>
    </row>
    <row r="113" spans="1:15" ht="12" customHeight="1">
      <c r="A113" s="541"/>
      <c r="B113" s="723" t="s">
        <v>578</v>
      </c>
      <c r="C113" s="121"/>
      <c r="D113" s="724">
        <v>17.899999999999999</v>
      </c>
      <c r="E113" s="724">
        <v>17.600000000000001</v>
      </c>
      <c r="F113" s="724">
        <v>17.600000000000001</v>
      </c>
      <c r="G113" s="724">
        <v>17.7</v>
      </c>
      <c r="H113" s="724">
        <v>18</v>
      </c>
      <c r="I113" s="724">
        <v>18</v>
      </c>
      <c r="M113" s="725"/>
      <c r="N113"/>
      <c r="O113"/>
    </row>
    <row r="114" spans="1:15" ht="12" customHeight="1">
      <c r="A114" s="541"/>
      <c r="B114" s="723" t="s">
        <v>579</v>
      </c>
      <c r="C114" s="563">
        <v>2</v>
      </c>
      <c r="D114" s="724">
        <v>20.7</v>
      </c>
      <c r="E114" s="724">
        <v>21</v>
      </c>
      <c r="F114" s="724">
        <v>21.8</v>
      </c>
      <c r="G114" s="724">
        <v>22.8</v>
      </c>
      <c r="H114" s="724">
        <v>24.8</v>
      </c>
      <c r="I114" s="731">
        <v>25.8</v>
      </c>
      <c r="M114" s="725"/>
      <c r="N114"/>
      <c r="O114"/>
    </row>
    <row r="115" spans="1:15" ht="12" customHeight="1">
      <c r="A115" s="541"/>
      <c r="B115" s="723" t="s">
        <v>580</v>
      </c>
      <c r="C115" s="127">
        <v>3</v>
      </c>
      <c r="D115" s="724">
        <v>322.39999999999998</v>
      </c>
      <c r="E115" s="724">
        <v>319.39999999999998</v>
      </c>
      <c r="F115" s="724">
        <v>324.10000000000002</v>
      </c>
      <c r="G115" s="724">
        <v>324.89999999999998</v>
      </c>
      <c r="H115" s="724">
        <v>327.3</v>
      </c>
      <c r="I115" s="731">
        <v>324.3</v>
      </c>
      <c r="M115" s="725"/>
      <c r="N115"/>
      <c r="O115"/>
    </row>
    <row r="116" spans="1:15" ht="12" customHeight="1">
      <c r="A116" s="541"/>
      <c r="B116" s="723" t="s">
        <v>581</v>
      </c>
      <c r="C116" s="535"/>
      <c r="D116" s="724">
        <v>382</v>
      </c>
      <c r="E116" s="724">
        <v>378.5</v>
      </c>
      <c r="F116" s="724">
        <v>384.1</v>
      </c>
      <c r="G116" s="724">
        <v>386.2</v>
      </c>
      <c r="H116" s="724">
        <v>390.9</v>
      </c>
      <c r="I116" s="724">
        <v>388.7</v>
      </c>
      <c r="L116" s="725"/>
      <c r="M116" s="725"/>
      <c r="N116"/>
      <c r="O116"/>
    </row>
    <row r="117" spans="1:15" ht="12" customHeight="1">
      <c r="A117" s="541"/>
      <c r="B117" s="723" t="s">
        <v>582</v>
      </c>
      <c r="C117" s="127">
        <v>4</v>
      </c>
      <c r="D117" s="724">
        <v>13.6</v>
      </c>
      <c r="E117" s="724">
        <v>13.1</v>
      </c>
      <c r="F117" s="724">
        <v>13.1</v>
      </c>
      <c r="G117" s="724">
        <v>13.6</v>
      </c>
      <c r="H117" s="724">
        <v>17</v>
      </c>
      <c r="I117" s="724">
        <v>18.899999999999999</v>
      </c>
      <c r="N117"/>
      <c r="O117"/>
    </row>
    <row r="118" spans="1:15" ht="12" customHeight="1">
      <c r="A118" s="541"/>
      <c r="B118" s="723"/>
      <c r="C118" s="535"/>
      <c r="D118" s="726"/>
      <c r="E118" s="726"/>
      <c r="F118" s="726"/>
      <c r="G118" s="726"/>
      <c r="H118" s="726"/>
      <c r="I118" s="727"/>
      <c r="N118"/>
      <c r="O118"/>
    </row>
    <row r="119" spans="1:15" ht="12" customHeight="1">
      <c r="A119" s="541"/>
      <c r="B119" s="723" t="s">
        <v>583</v>
      </c>
      <c r="C119" s="118"/>
      <c r="D119" s="724">
        <v>0.7</v>
      </c>
      <c r="E119" s="724">
        <v>0.9</v>
      </c>
      <c r="F119" s="724">
        <v>0.8</v>
      </c>
      <c r="G119" s="724">
        <v>0.8</v>
      </c>
      <c r="H119" s="724">
        <v>0.8</v>
      </c>
      <c r="I119" s="724">
        <v>1</v>
      </c>
      <c r="M119" s="725"/>
      <c r="N119"/>
      <c r="O119"/>
    </row>
    <row r="120" spans="1:15" ht="12" customHeight="1">
      <c r="A120" s="541"/>
      <c r="B120" s="723" t="s">
        <v>584</v>
      </c>
      <c r="C120" s="118"/>
      <c r="D120" s="724">
        <v>1.4</v>
      </c>
      <c r="E120" s="724">
        <v>1.3</v>
      </c>
      <c r="F120" s="724">
        <v>1.3</v>
      </c>
      <c r="G120" s="724">
        <v>1.4</v>
      </c>
      <c r="H120" s="724">
        <v>1.4</v>
      </c>
      <c r="I120" s="724">
        <v>1.7</v>
      </c>
      <c r="M120" s="725"/>
      <c r="N120"/>
      <c r="O120"/>
    </row>
    <row r="121" spans="1:15" ht="12" customHeight="1">
      <c r="A121" s="541"/>
      <c r="B121" s="723" t="s">
        <v>585</v>
      </c>
      <c r="C121" s="563">
        <v>2</v>
      </c>
      <c r="D121" s="724">
        <v>2.1</v>
      </c>
      <c r="E121" s="724">
        <v>2.5</v>
      </c>
      <c r="F121" s="724">
        <v>2.5</v>
      </c>
      <c r="G121" s="724">
        <v>2.6</v>
      </c>
      <c r="H121" s="724">
        <v>2.8</v>
      </c>
      <c r="I121" s="724">
        <v>3.3</v>
      </c>
      <c r="M121" s="725"/>
      <c r="N121"/>
      <c r="O121"/>
    </row>
    <row r="122" spans="1:15" ht="12" customHeight="1">
      <c r="A122" s="541"/>
      <c r="B122" s="723" t="s">
        <v>586</v>
      </c>
      <c r="C122" s="127">
        <v>3</v>
      </c>
      <c r="D122" s="724">
        <v>100.3</v>
      </c>
      <c r="E122" s="724">
        <v>101.2</v>
      </c>
      <c r="F122" s="724">
        <v>101.5</v>
      </c>
      <c r="G122" s="724">
        <v>103.6</v>
      </c>
      <c r="H122" s="724">
        <v>104.8</v>
      </c>
      <c r="I122" s="724">
        <v>108.2</v>
      </c>
      <c r="M122" s="725"/>
      <c r="N122"/>
      <c r="O122"/>
    </row>
    <row r="123" spans="1:15" ht="12" customHeight="1">
      <c r="A123" s="541"/>
      <c r="B123" s="723" t="s">
        <v>587</v>
      </c>
      <c r="C123" s="535"/>
      <c r="D123" s="724">
        <v>104.4</v>
      </c>
      <c r="E123" s="724">
        <v>105.9</v>
      </c>
      <c r="F123" s="724">
        <v>106.2</v>
      </c>
      <c r="G123" s="724">
        <v>108.4</v>
      </c>
      <c r="H123" s="724">
        <v>110</v>
      </c>
      <c r="I123" s="724">
        <v>114.3</v>
      </c>
      <c r="L123" s="725"/>
      <c r="M123" s="725"/>
      <c r="N123"/>
      <c r="O123"/>
    </row>
    <row r="124" spans="1:15" ht="12" customHeight="1">
      <c r="A124" s="541"/>
      <c r="B124" s="723" t="s">
        <v>588</v>
      </c>
      <c r="C124" s="127">
        <v>4</v>
      </c>
      <c r="D124" s="724">
        <v>7.4</v>
      </c>
      <c r="E124" s="724">
        <v>7</v>
      </c>
      <c r="F124" s="724">
        <v>6.8</v>
      </c>
      <c r="G124" s="724">
        <v>6.9</v>
      </c>
      <c r="H124" s="724">
        <v>7.3</v>
      </c>
      <c r="I124" s="724">
        <v>7.7</v>
      </c>
      <c r="N124"/>
      <c r="O124"/>
    </row>
    <row r="125" spans="1:15" ht="12" customHeight="1">
      <c r="A125" s="541"/>
      <c r="B125" s="535"/>
      <c r="C125" s="118"/>
      <c r="D125" s="728"/>
      <c r="E125" s="728"/>
      <c r="F125" s="728"/>
      <c r="G125" s="728"/>
      <c r="H125" s="728"/>
      <c r="I125" s="728"/>
      <c r="N125"/>
      <c r="O125"/>
    </row>
    <row r="126" spans="1:15" ht="12" customHeight="1">
      <c r="A126" s="541"/>
      <c r="B126" s="723" t="s">
        <v>589</v>
      </c>
      <c r="C126" s="118"/>
      <c r="D126" s="724">
        <v>21.6</v>
      </c>
      <c r="E126" s="724">
        <v>21.3</v>
      </c>
      <c r="F126" s="724">
        <v>21.3</v>
      </c>
      <c r="G126" s="724">
        <v>21.5</v>
      </c>
      <c r="H126" s="724">
        <v>21.4</v>
      </c>
      <c r="I126" s="724">
        <v>21.5</v>
      </c>
      <c r="M126" s="725"/>
      <c r="N126"/>
      <c r="O126"/>
    </row>
    <row r="127" spans="1:15" ht="12" customHeight="1">
      <c r="A127" s="541"/>
      <c r="B127" s="723" t="s">
        <v>590</v>
      </c>
      <c r="C127" s="118"/>
      <c r="D127" s="724">
        <v>18.899999999999999</v>
      </c>
      <c r="E127" s="724">
        <v>18.600000000000001</v>
      </c>
      <c r="F127" s="724">
        <v>18.600000000000001</v>
      </c>
      <c r="G127" s="724">
        <v>18.8</v>
      </c>
      <c r="H127" s="724">
        <v>19.100000000000001</v>
      </c>
      <c r="I127" s="724">
        <v>19.2</v>
      </c>
      <c r="M127" s="725"/>
      <c r="N127"/>
      <c r="O127"/>
    </row>
    <row r="128" spans="1:15" ht="12" customHeight="1">
      <c r="A128" s="541"/>
      <c r="B128" s="723" t="s">
        <v>591</v>
      </c>
      <c r="C128" s="563">
        <v>2</v>
      </c>
      <c r="D128" s="724">
        <v>22.1</v>
      </c>
      <c r="E128" s="724">
        <v>22.7</v>
      </c>
      <c r="F128" s="724">
        <v>23.5</v>
      </c>
      <c r="G128" s="724">
        <v>24.6</v>
      </c>
      <c r="H128" s="724">
        <v>26.7</v>
      </c>
      <c r="I128" s="724">
        <v>28.1</v>
      </c>
      <c r="M128" s="725"/>
      <c r="N128"/>
      <c r="O128"/>
    </row>
    <row r="129" spans="1:17" ht="12" customHeight="1">
      <c r="A129" s="541"/>
      <c r="B129" s="723" t="s">
        <v>592</v>
      </c>
      <c r="C129" s="127">
        <v>3</v>
      </c>
      <c r="D129" s="724">
        <v>379.1</v>
      </c>
      <c r="E129" s="724">
        <v>377.4</v>
      </c>
      <c r="F129" s="724">
        <v>382</v>
      </c>
      <c r="G129" s="724">
        <v>384.8</v>
      </c>
      <c r="H129" s="724">
        <v>387.7</v>
      </c>
      <c r="I129" s="724">
        <v>388</v>
      </c>
      <c r="M129" s="725"/>
      <c r="N129"/>
      <c r="O129"/>
    </row>
    <row r="130" spans="1:17" ht="12" customHeight="1">
      <c r="A130" s="541"/>
      <c r="B130" s="723" t="s">
        <v>593</v>
      </c>
      <c r="C130" s="535"/>
      <c r="D130" s="724">
        <v>441.8</v>
      </c>
      <c r="E130" s="724">
        <v>440</v>
      </c>
      <c r="F130" s="724">
        <v>445.4</v>
      </c>
      <c r="G130" s="724">
        <v>449.7</v>
      </c>
      <c r="H130" s="724">
        <v>454.9</v>
      </c>
      <c r="I130" s="724">
        <v>456.9</v>
      </c>
      <c r="L130" s="725"/>
      <c r="M130" s="725"/>
      <c r="N130"/>
      <c r="O130"/>
    </row>
    <row r="131" spans="1:17" ht="12" customHeight="1">
      <c r="A131" s="541"/>
      <c r="B131" s="723" t="s">
        <v>594</v>
      </c>
      <c r="C131" s="127">
        <v>4</v>
      </c>
      <c r="D131" s="724">
        <v>16.7</v>
      </c>
      <c r="E131" s="724">
        <v>16.100000000000001</v>
      </c>
      <c r="F131" s="724">
        <v>16</v>
      </c>
      <c r="G131" s="724">
        <v>16.600000000000001</v>
      </c>
      <c r="H131" s="724">
        <v>20.3</v>
      </c>
      <c r="I131" s="724">
        <v>22.5</v>
      </c>
      <c r="N131"/>
      <c r="O131"/>
    </row>
    <row r="132" spans="1:17" ht="12" customHeight="1">
      <c r="A132" s="541"/>
      <c r="B132" s="535"/>
      <c r="C132" s="118"/>
      <c r="D132" s="728"/>
      <c r="E132" s="728"/>
      <c r="F132" s="728"/>
      <c r="G132" s="728"/>
      <c r="H132" s="728"/>
      <c r="I132" s="728"/>
      <c r="J132" s="1392"/>
      <c r="K132" s="1392"/>
      <c r="N132"/>
      <c r="O132"/>
    </row>
    <row r="133" spans="1:17" ht="12" customHeight="1">
      <c r="A133" s="541"/>
      <c r="B133" s="723" t="s">
        <v>77</v>
      </c>
      <c r="C133" s="118"/>
      <c r="D133" s="724">
        <v>12.2</v>
      </c>
      <c r="E133" s="724">
        <v>11.5</v>
      </c>
      <c r="F133" s="724">
        <v>12.9</v>
      </c>
      <c r="G133" s="724">
        <v>13.5</v>
      </c>
      <c r="H133" s="724">
        <v>14.1</v>
      </c>
      <c r="I133" s="724">
        <v>13.1</v>
      </c>
      <c r="L133" s="725"/>
      <c r="N133"/>
      <c r="O133"/>
    </row>
    <row r="134" spans="1:17" ht="4.1500000000000004" customHeight="1">
      <c r="A134" s="555"/>
      <c r="B134" s="567"/>
      <c r="C134" s="568"/>
      <c r="D134" s="558"/>
      <c r="E134" s="570"/>
      <c r="F134" s="571"/>
      <c r="G134" s="571"/>
      <c r="H134" s="572"/>
      <c r="I134" s="572"/>
      <c r="N134"/>
      <c r="O134"/>
    </row>
    <row r="135" spans="1:17" ht="12" customHeight="1">
      <c r="A135" s="560"/>
      <c r="B135" s="560"/>
      <c r="C135" s="561"/>
      <c r="D135" s="575"/>
      <c r="E135" s="576"/>
      <c r="F135" s="535"/>
      <c r="G135" s="535"/>
      <c r="H135" s="535"/>
      <c r="I135" s="695" t="s">
        <v>595</v>
      </c>
      <c r="N135"/>
      <c r="O135"/>
    </row>
    <row r="136" spans="1:17" ht="12" customHeight="1">
      <c r="A136" s="560"/>
      <c r="B136" s="560"/>
      <c r="C136" s="561"/>
      <c r="D136" s="562"/>
      <c r="E136" s="579"/>
      <c r="F136" s="580"/>
      <c r="G136" s="580"/>
      <c r="H136" s="581"/>
      <c r="I136" s="581"/>
      <c r="N136"/>
      <c r="O136"/>
    </row>
    <row r="137" spans="1:17" ht="12" customHeight="1">
      <c r="A137" s="1498" t="s">
        <v>50</v>
      </c>
      <c r="B137" s="1498"/>
      <c r="C137" s="1498"/>
      <c r="D137" s="562"/>
      <c r="E137" s="579"/>
      <c r="F137" s="580"/>
      <c r="G137" s="580"/>
      <c r="H137" s="581"/>
      <c r="I137" s="581"/>
      <c r="N137"/>
      <c r="O137"/>
    </row>
    <row r="138" spans="1:17" ht="12" customHeight="1">
      <c r="A138" s="736" t="s">
        <v>596</v>
      </c>
      <c r="C138" s="669"/>
      <c r="D138" s="562"/>
      <c r="E138" s="560" t="s">
        <v>597</v>
      </c>
      <c r="I138" s="581"/>
      <c r="N138"/>
      <c r="O138"/>
    </row>
    <row r="139" spans="1:17" ht="12" customHeight="1">
      <c r="A139" s="736" t="s">
        <v>598</v>
      </c>
      <c r="C139" s="669"/>
      <c r="D139" s="562"/>
      <c r="E139" s="130" t="s">
        <v>599</v>
      </c>
      <c r="I139" s="535"/>
      <c r="J139" s="737"/>
    </row>
    <row r="140" spans="1:17" ht="12" customHeight="1">
      <c r="A140" s="736" t="s">
        <v>600</v>
      </c>
      <c r="C140" s="669"/>
      <c r="D140" s="562"/>
      <c r="E140" s="535" t="s">
        <v>601</v>
      </c>
      <c r="I140" s="535"/>
      <c r="J140" s="737"/>
    </row>
    <row r="141" spans="1:17" ht="12" customHeight="1">
      <c r="A141" s="583" t="s">
        <v>602</v>
      </c>
      <c r="C141" s="582"/>
      <c r="D141" s="582"/>
      <c r="E141" s="535" t="s">
        <v>603</v>
      </c>
      <c r="I141" s="535"/>
      <c r="J141" s="737"/>
      <c r="K141" s="582"/>
      <c r="L141" s="582"/>
      <c r="M141" s="582"/>
      <c r="N141" s="582"/>
      <c r="O141" s="582"/>
      <c r="P141" s="582"/>
      <c r="Q141" s="582"/>
    </row>
    <row r="142" spans="1:17" ht="12" customHeight="1">
      <c r="A142" s="583" t="s">
        <v>927</v>
      </c>
      <c r="C142" s="582"/>
      <c r="D142" s="582"/>
      <c r="E142" s="535" t="s">
        <v>604</v>
      </c>
      <c r="I142" s="535"/>
      <c r="J142" s="738"/>
      <c r="K142" s="582"/>
      <c r="L142" s="582"/>
      <c r="M142" s="582"/>
      <c r="N142" s="582"/>
      <c r="O142" s="582"/>
      <c r="P142" s="582"/>
      <c r="Q142" s="582"/>
    </row>
    <row r="143" spans="1:17" ht="12" customHeight="1">
      <c r="A143" s="535" t="s">
        <v>953</v>
      </c>
      <c r="C143" s="535"/>
      <c r="D143" s="535"/>
      <c r="E143" s="535" t="s">
        <v>605</v>
      </c>
      <c r="I143" s="535"/>
      <c r="J143" s="738"/>
      <c r="K143" s="582"/>
      <c r="L143" s="582"/>
      <c r="M143" s="582"/>
      <c r="N143" s="582"/>
      <c r="O143" s="582"/>
      <c r="P143" s="582"/>
      <c r="Q143" s="582"/>
    </row>
    <row r="144" spans="1:17" ht="12" customHeight="1">
      <c r="A144" s="536" t="s">
        <v>606</v>
      </c>
      <c r="C144" s="589"/>
      <c r="D144" s="586"/>
      <c r="I144" s="535"/>
      <c r="J144" s="739"/>
      <c r="K144" s="588"/>
      <c r="L144" s="588"/>
      <c r="M144" s="588"/>
      <c r="N144" s="588"/>
      <c r="O144" s="588"/>
      <c r="P144" s="588"/>
      <c r="Q144" s="588"/>
    </row>
    <row r="145" spans="1:17" ht="12" customHeight="1">
      <c r="A145" s="740" t="s">
        <v>607</v>
      </c>
      <c r="C145" s="588"/>
      <c r="D145" s="588"/>
      <c r="E145" s="595" t="s">
        <v>91</v>
      </c>
      <c r="I145" s="535"/>
      <c r="J145" s="739"/>
      <c r="K145" s="588"/>
      <c r="L145" s="588"/>
      <c r="M145" s="588"/>
      <c r="N145" s="588"/>
      <c r="O145" s="588"/>
      <c r="P145" s="588"/>
      <c r="Q145" s="588"/>
    </row>
    <row r="146" spans="1:17" ht="12" customHeight="1">
      <c r="A146" s="590" t="s">
        <v>928</v>
      </c>
      <c r="C146" s="588"/>
      <c r="D146" s="588"/>
      <c r="E146" s="585" t="s">
        <v>404</v>
      </c>
      <c r="I146" s="592"/>
      <c r="J146" s="739"/>
      <c r="K146" s="592"/>
      <c r="L146" s="592"/>
      <c r="M146" s="592"/>
      <c r="N146" s="592"/>
      <c r="O146" s="592"/>
      <c r="P146" s="592"/>
      <c r="Q146" s="592"/>
    </row>
    <row r="147" spans="1:17" ht="12" customHeight="1">
      <c r="A147" s="591" t="s">
        <v>608</v>
      </c>
      <c r="C147" s="588"/>
      <c r="D147" s="588"/>
      <c r="E147" s="585" t="s">
        <v>402</v>
      </c>
      <c r="I147" s="592"/>
      <c r="J147" s="739"/>
      <c r="K147" s="592"/>
      <c r="L147" s="592"/>
      <c r="M147" s="592"/>
      <c r="N147" s="592"/>
      <c r="O147" s="592"/>
      <c r="P147" s="592"/>
      <c r="Q147" s="592"/>
    </row>
    <row r="148" spans="1:17" ht="12" customHeight="1">
      <c r="A148" s="591" t="s">
        <v>609</v>
      </c>
      <c r="C148" s="592"/>
      <c r="D148" s="592"/>
      <c r="E148" s="585" t="s">
        <v>407</v>
      </c>
      <c r="I148" s="592"/>
      <c r="J148" s="739"/>
      <c r="K148" s="592"/>
      <c r="L148" s="592"/>
      <c r="M148" s="592"/>
      <c r="N148" s="592"/>
      <c r="O148" s="592"/>
      <c r="P148" s="592"/>
      <c r="Q148" s="592"/>
    </row>
    <row r="149" spans="1:17" ht="12" customHeight="1">
      <c r="A149" s="591" t="s">
        <v>610</v>
      </c>
      <c r="C149" s="592"/>
      <c r="D149" s="592"/>
      <c r="E149" s="585" t="s">
        <v>409</v>
      </c>
      <c r="I149" s="535"/>
      <c r="J149" s="741"/>
      <c r="K149" s="592"/>
      <c r="L149" s="592"/>
      <c r="M149" s="592"/>
      <c r="N149" s="592"/>
      <c r="O149" s="592"/>
      <c r="P149" s="593"/>
      <c r="Q149" s="593"/>
    </row>
    <row r="150" spans="1:17" ht="12" customHeight="1">
      <c r="A150" s="535" t="s">
        <v>611</v>
      </c>
      <c r="C150" s="592"/>
      <c r="D150" s="592"/>
      <c r="E150" s="602"/>
      <c r="I150" s="535"/>
      <c r="J150" s="741"/>
      <c r="K150" s="592"/>
      <c r="L150" s="592"/>
      <c r="M150" s="592"/>
      <c r="N150" s="592"/>
      <c r="O150" s="592"/>
      <c r="P150" s="593"/>
      <c r="Q150" s="593"/>
    </row>
    <row r="151" spans="1:17" ht="12" customHeight="1">
      <c r="A151" s="587" t="s">
        <v>612</v>
      </c>
      <c r="B151" s="594"/>
      <c r="C151" s="592"/>
      <c r="D151" s="592"/>
      <c r="E151" s="603" t="s">
        <v>108</v>
      </c>
      <c r="F151" s="573"/>
      <c r="I151" s="596"/>
      <c r="J151" s="739"/>
      <c r="K151" s="535"/>
      <c r="L151" s="535"/>
      <c r="M151" s="535"/>
      <c r="N151" s="576"/>
      <c r="O151" s="576"/>
      <c r="P151" s="580"/>
      <c r="Q151" s="580"/>
    </row>
    <row r="152" spans="1:17" ht="12" customHeight="1">
      <c r="A152" s="582"/>
      <c r="B152" s="594"/>
      <c r="C152" s="592"/>
      <c r="D152" s="592"/>
      <c r="E152" s="592"/>
      <c r="F152" s="573"/>
      <c r="I152" s="596"/>
      <c r="J152" s="739"/>
      <c r="K152" s="535"/>
      <c r="L152" s="535"/>
      <c r="M152" s="535"/>
      <c r="N152" s="576"/>
      <c r="O152" s="576"/>
      <c r="P152" s="580"/>
      <c r="Q152" s="580"/>
    </row>
    <row r="153" spans="1:17" ht="12" customHeight="1">
      <c r="A153" s="535"/>
      <c r="B153" s="535"/>
      <c r="C153" s="561"/>
      <c r="D153" s="560"/>
      <c r="E153" s="560"/>
      <c r="F153" s="600"/>
      <c r="I153" s="596"/>
      <c r="J153" s="739"/>
      <c r="K153" s="596"/>
      <c r="L153" s="596"/>
      <c r="M153" s="596"/>
      <c r="N153" s="596"/>
      <c r="O153" s="596"/>
      <c r="P153" s="596"/>
      <c r="Q153" s="596"/>
    </row>
    <row r="154" spans="1:17" ht="12" customHeight="1">
      <c r="A154" s="582"/>
      <c r="B154" s="599"/>
      <c r="C154" s="561"/>
      <c r="D154" s="560"/>
      <c r="E154" s="560"/>
      <c r="F154" s="600"/>
      <c r="I154" s="596"/>
      <c r="J154" s="739"/>
      <c r="K154" s="596"/>
      <c r="L154" s="596"/>
      <c r="M154" s="596"/>
      <c r="N154" s="596"/>
      <c r="O154" s="596"/>
      <c r="P154" s="596"/>
      <c r="Q154" s="596"/>
    </row>
    <row r="155" spans="1:17" ht="12" customHeight="1">
      <c r="A155" s="582"/>
      <c r="B155" s="599"/>
      <c r="C155" s="596"/>
      <c r="D155" s="596"/>
      <c r="E155" s="596"/>
      <c r="F155" s="600"/>
      <c r="I155" s="596"/>
      <c r="J155" s="739"/>
      <c r="K155" s="596"/>
      <c r="L155" s="596"/>
      <c r="M155" s="596"/>
      <c r="N155" s="596"/>
      <c r="O155" s="596"/>
      <c r="P155" s="596"/>
      <c r="Q155" s="596"/>
    </row>
    <row r="156" spans="1:17" ht="12" customHeight="1">
      <c r="A156" s="582"/>
      <c r="B156" s="535"/>
      <c r="C156" s="596"/>
      <c r="D156" s="596"/>
      <c r="E156" s="596"/>
      <c r="F156" s="600"/>
      <c r="I156" s="596"/>
      <c r="J156" s="739"/>
      <c r="K156" s="596"/>
      <c r="L156" s="596"/>
      <c r="M156" s="596"/>
      <c r="N156" s="596"/>
      <c r="O156" s="596"/>
      <c r="P156" s="601"/>
      <c r="Q156" s="601"/>
    </row>
    <row r="157" spans="1:17" ht="12" customHeight="1">
      <c r="A157" s="535"/>
      <c r="B157" s="535"/>
      <c r="C157" s="596"/>
      <c r="D157" s="596"/>
      <c r="E157" s="596"/>
      <c r="K157" s="596"/>
      <c r="L157" s="596"/>
      <c r="M157" s="596"/>
      <c r="N157" s="596"/>
      <c r="O157" s="596"/>
      <c r="P157" s="601"/>
      <c r="Q157" s="601"/>
    </row>
    <row r="158" spans="1:17" ht="12" customHeight="1">
      <c r="A158" s="602"/>
      <c r="B158" s="602"/>
      <c r="C158" s="596"/>
      <c r="D158" s="596"/>
      <c r="E158" s="596"/>
      <c r="K158" s="596"/>
      <c r="L158" s="596"/>
      <c r="M158" s="596"/>
      <c r="N158" s="596"/>
      <c r="O158" s="596"/>
      <c r="P158" s="601"/>
      <c r="Q158" s="601"/>
    </row>
    <row r="159" spans="1:17" ht="12" customHeight="1"/>
    <row r="160" spans="1:17" ht="12" customHeight="1"/>
    <row r="161" spans="10:15" ht="12" customHeight="1"/>
    <row r="162" spans="10:15" ht="12" customHeight="1"/>
    <row r="163" spans="10:15" ht="12" customHeight="1"/>
    <row r="164" spans="10:15" ht="12" customHeight="1"/>
    <row r="165" spans="10:15" ht="12" customHeight="1"/>
    <row r="166" spans="10:15" ht="12" customHeight="1"/>
    <row r="167" spans="10:15" ht="12" customHeight="1"/>
    <row r="168" spans="10:15" ht="12" customHeight="1"/>
    <row r="169" spans="10:15" ht="12" customHeight="1"/>
    <row r="170" spans="10:15" ht="12" customHeight="1"/>
    <row r="171" spans="10:15" ht="12" customHeight="1">
      <c r="J171"/>
      <c r="L171"/>
      <c r="M171"/>
      <c r="N171"/>
      <c r="O171"/>
    </row>
    <row r="172" spans="10:15" ht="12" customHeight="1">
      <c r="J172"/>
      <c r="L172"/>
      <c r="M172"/>
      <c r="N172"/>
      <c r="O172"/>
    </row>
    <row r="173" spans="10:15" ht="12" customHeight="1">
      <c r="J173"/>
      <c r="L173"/>
      <c r="M173"/>
      <c r="N173"/>
      <c r="O173"/>
    </row>
    <row r="174" spans="10:15" ht="12" customHeight="1">
      <c r="J174"/>
      <c r="L174"/>
      <c r="M174"/>
      <c r="N174"/>
      <c r="O174"/>
    </row>
    <row r="175" spans="10:15" ht="12" customHeight="1">
      <c r="J175"/>
      <c r="L175"/>
      <c r="M175"/>
      <c r="N175"/>
      <c r="O175"/>
    </row>
    <row r="176" spans="10:15" ht="12" customHeight="1">
      <c r="J176"/>
      <c r="L176"/>
      <c r="M176"/>
      <c r="N176"/>
      <c r="O176"/>
    </row>
    <row r="177" spans="10:15" ht="12" customHeight="1">
      <c r="J177"/>
      <c r="L177"/>
      <c r="M177"/>
      <c r="N177"/>
      <c r="O177"/>
    </row>
    <row r="178" spans="10:15" ht="12" customHeight="1">
      <c r="J178"/>
      <c r="L178"/>
      <c r="M178"/>
      <c r="N178"/>
      <c r="O178"/>
    </row>
    <row r="179" spans="10:15" ht="12" customHeight="1">
      <c r="J179"/>
      <c r="L179"/>
      <c r="M179"/>
      <c r="N179"/>
      <c r="O179"/>
    </row>
    <row r="180" spans="10:15" ht="12" customHeight="1">
      <c r="J180"/>
      <c r="L180"/>
      <c r="M180"/>
      <c r="N180"/>
      <c r="O180"/>
    </row>
    <row r="181" spans="10:15" ht="12" customHeight="1">
      <c r="J181"/>
      <c r="L181"/>
      <c r="M181"/>
      <c r="N181"/>
      <c r="O181"/>
    </row>
    <row r="182" spans="10:15" ht="12" customHeight="1">
      <c r="J182"/>
      <c r="L182"/>
      <c r="M182"/>
      <c r="N182"/>
      <c r="O182"/>
    </row>
    <row r="183" spans="10:15" ht="12" customHeight="1">
      <c r="J183"/>
      <c r="L183"/>
      <c r="M183"/>
      <c r="N183"/>
      <c r="O183"/>
    </row>
    <row r="184" spans="10:15" ht="12" customHeight="1">
      <c r="J184"/>
      <c r="L184"/>
      <c r="M184"/>
      <c r="N184"/>
      <c r="O184"/>
    </row>
    <row r="185" spans="10:15" ht="12" customHeight="1">
      <c r="J185"/>
      <c r="L185"/>
      <c r="M185"/>
      <c r="N185"/>
      <c r="O185"/>
    </row>
    <row r="186" spans="10:15" ht="12" customHeight="1">
      <c r="J186"/>
      <c r="L186"/>
      <c r="M186"/>
      <c r="N186"/>
      <c r="O186"/>
    </row>
    <row r="187" spans="10:15" ht="12" customHeight="1">
      <c r="J187"/>
      <c r="L187"/>
      <c r="M187"/>
      <c r="N187"/>
      <c r="O187"/>
    </row>
    <row r="188" spans="10:15" ht="12" customHeight="1">
      <c r="J188"/>
      <c r="L188"/>
      <c r="M188"/>
      <c r="N188"/>
      <c r="O188"/>
    </row>
    <row r="189" spans="10:15" ht="12" customHeight="1">
      <c r="J189"/>
      <c r="L189"/>
      <c r="M189"/>
      <c r="N189"/>
      <c r="O189"/>
    </row>
    <row r="190" spans="10:15" ht="12" customHeight="1">
      <c r="J190"/>
      <c r="L190"/>
      <c r="M190"/>
      <c r="N190"/>
      <c r="O190"/>
    </row>
    <row r="191" spans="10:15" ht="12" customHeight="1">
      <c r="J191"/>
      <c r="L191"/>
      <c r="M191"/>
      <c r="N191"/>
      <c r="O191"/>
    </row>
    <row r="192" spans="10:15" ht="12" customHeight="1">
      <c r="J192"/>
      <c r="L192"/>
      <c r="M192"/>
      <c r="N192"/>
      <c r="O192"/>
    </row>
    <row r="193" spans="10:15" ht="12" customHeight="1">
      <c r="J193"/>
      <c r="L193"/>
      <c r="M193"/>
      <c r="N193"/>
      <c r="O193"/>
    </row>
    <row r="194" spans="10:15" ht="12" customHeight="1">
      <c r="J194"/>
      <c r="L194"/>
      <c r="M194"/>
      <c r="N194"/>
      <c r="O194"/>
    </row>
    <row r="195" spans="10:15" ht="12" customHeight="1">
      <c r="J195"/>
      <c r="L195"/>
      <c r="M195"/>
      <c r="N195"/>
      <c r="O195"/>
    </row>
    <row r="196" spans="10:15" ht="12" customHeight="1">
      <c r="J196"/>
      <c r="L196"/>
      <c r="M196"/>
      <c r="N196"/>
      <c r="O196"/>
    </row>
    <row r="197" spans="10:15" ht="12" customHeight="1">
      <c r="J197"/>
      <c r="L197"/>
      <c r="M197"/>
      <c r="N197"/>
      <c r="O197"/>
    </row>
    <row r="198" spans="10:15" ht="12" customHeight="1">
      <c r="J198"/>
      <c r="L198"/>
      <c r="M198"/>
      <c r="N198"/>
      <c r="O198"/>
    </row>
    <row r="199" spans="10:15" ht="12" customHeight="1">
      <c r="J199"/>
      <c r="L199"/>
      <c r="M199"/>
      <c r="N199"/>
      <c r="O199"/>
    </row>
    <row r="200" spans="10:15" ht="12" customHeight="1">
      <c r="J200"/>
      <c r="L200"/>
      <c r="M200"/>
      <c r="N200"/>
      <c r="O200"/>
    </row>
    <row r="201" spans="10:15" ht="12" customHeight="1">
      <c r="J201"/>
      <c r="L201"/>
      <c r="M201"/>
      <c r="N201"/>
      <c r="O201"/>
    </row>
    <row r="202" spans="10:15" ht="12" customHeight="1">
      <c r="J202"/>
      <c r="L202"/>
      <c r="M202"/>
      <c r="N202"/>
      <c r="O202"/>
    </row>
    <row r="203" spans="10:15" ht="12" customHeight="1">
      <c r="J203"/>
      <c r="L203"/>
      <c r="M203"/>
      <c r="N203"/>
      <c r="O203"/>
    </row>
    <row r="204" spans="10:15" ht="12" customHeight="1">
      <c r="J204"/>
      <c r="L204"/>
      <c r="M204"/>
      <c r="N204"/>
      <c r="O204"/>
    </row>
    <row r="205" spans="10:15" ht="12" customHeight="1">
      <c r="J205"/>
      <c r="L205"/>
      <c r="M205"/>
      <c r="N205"/>
      <c r="O205"/>
    </row>
    <row r="206" spans="10:15" ht="12" customHeight="1">
      <c r="J206"/>
      <c r="L206"/>
      <c r="M206"/>
      <c r="N206"/>
      <c r="O206"/>
    </row>
    <row r="207" spans="10:15" ht="12" customHeight="1">
      <c r="J207"/>
      <c r="L207"/>
      <c r="M207"/>
      <c r="N207"/>
      <c r="O207"/>
    </row>
    <row r="208" spans="10:15" ht="12" customHeight="1">
      <c r="J208"/>
      <c r="L208"/>
      <c r="M208"/>
      <c r="N208"/>
      <c r="O208"/>
    </row>
    <row r="209" spans="10:15" ht="12" customHeight="1">
      <c r="J209"/>
      <c r="L209"/>
      <c r="M209"/>
      <c r="N209"/>
      <c r="O209"/>
    </row>
    <row r="210" spans="10:15" ht="12" customHeight="1">
      <c r="J210"/>
      <c r="L210"/>
      <c r="M210"/>
      <c r="N210"/>
      <c r="O210"/>
    </row>
    <row r="211" spans="10:15" ht="12" customHeight="1">
      <c r="J211"/>
      <c r="L211"/>
      <c r="M211"/>
      <c r="N211"/>
      <c r="O211"/>
    </row>
    <row r="212" spans="10:15" ht="12" customHeight="1">
      <c r="J212"/>
      <c r="L212"/>
      <c r="M212"/>
      <c r="N212"/>
      <c r="O212"/>
    </row>
    <row r="213" spans="10:15" ht="12" customHeight="1">
      <c r="J213"/>
      <c r="L213"/>
      <c r="M213"/>
      <c r="N213"/>
      <c r="O213"/>
    </row>
    <row r="214" spans="10:15" ht="12" customHeight="1">
      <c r="J214"/>
      <c r="L214"/>
      <c r="M214"/>
      <c r="N214"/>
      <c r="O214"/>
    </row>
    <row r="215" spans="10:15" ht="12" customHeight="1">
      <c r="J215"/>
      <c r="L215"/>
      <c r="M215"/>
      <c r="N215"/>
      <c r="O215"/>
    </row>
    <row r="216" spans="10:15" ht="12" customHeight="1">
      <c r="J216"/>
      <c r="L216"/>
      <c r="M216"/>
      <c r="N216"/>
      <c r="O216"/>
    </row>
    <row r="217" spans="10:15" ht="12" customHeight="1">
      <c r="J217"/>
      <c r="L217"/>
      <c r="M217"/>
      <c r="N217"/>
      <c r="O217"/>
    </row>
    <row r="218" spans="10:15" ht="12" customHeight="1">
      <c r="J218"/>
      <c r="L218"/>
      <c r="M218"/>
      <c r="N218"/>
      <c r="O218"/>
    </row>
    <row r="219" spans="10:15" ht="12" customHeight="1">
      <c r="J219"/>
      <c r="L219"/>
      <c r="M219"/>
      <c r="N219"/>
      <c r="O219"/>
    </row>
    <row r="220" spans="10:15" ht="12" customHeight="1">
      <c r="J220"/>
      <c r="L220"/>
      <c r="M220"/>
      <c r="N220"/>
      <c r="O220"/>
    </row>
    <row r="221" spans="10:15" ht="12" customHeight="1">
      <c r="J221"/>
      <c r="L221"/>
      <c r="M221"/>
      <c r="N221"/>
      <c r="O221"/>
    </row>
    <row r="222" spans="10:15" ht="12" customHeight="1">
      <c r="J222"/>
      <c r="L222"/>
      <c r="M222"/>
      <c r="N222"/>
      <c r="O222"/>
    </row>
    <row r="223" spans="10:15" ht="12" customHeight="1">
      <c r="J223"/>
      <c r="L223"/>
      <c r="M223"/>
      <c r="N223"/>
      <c r="O223"/>
    </row>
    <row r="224" spans="10:15" ht="12" customHeight="1">
      <c r="J224"/>
      <c r="L224"/>
      <c r="M224"/>
      <c r="N224"/>
      <c r="O224"/>
    </row>
    <row r="225" spans="10:15" ht="12" customHeight="1">
      <c r="J225"/>
      <c r="L225"/>
      <c r="M225"/>
      <c r="N225"/>
      <c r="O225"/>
    </row>
    <row r="226" spans="10:15" ht="12" customHeight="1">
      <c r="J226"/>
      <c r="L226"/>
      <c r="M226"/>
      <c r="N226"/>
      <c r="O226"/>
    </row>
    <row r="227" spans="10:15" ht="12" customHeight="1">
      <c r="J227"/>
      <c r="L227"/>
      <c r="M227"/>
      <c r="N227"/>
      <c r="O227"/>
    </row>
    <row r="228" spans="10:15" ht="12" customHeight="1">
      <c r="J228"/>
      <c r="L228"/>
      <c r="M228"/>
      <c r="N228"/>
      <c r="O228"/>
    </row>
    <row r="229" spans="10:15" ht="12" customHeight="1">
      <c r="J229"/>
      <c r="L229"/>
      <c r="M229"/>
      <c r="N229"/>
      <c r="O229"/>
    </row>
    <row r="230" spans="10:15" ht="12" customHeight="1">
      <c r="J230"/>
      <c r="L230"/>
      <c r="M230"/>
      <c r="N230"/>
      <c r="O230"/>
    </row>
    <row r="231" spans="10:15" ht="12" customHeight="1">
      <c r="J231"/>
      <c r="L231"/>
      <c r="M231"/>
      <c r="N231"/>
      <c r="O231"/>
    </row>
    <row r="232" spans="10:15" ht="12" customHeight="1">
      <c r="J232"/>
      <c r="L232"/>
      <c r="M232"/>
      <c r="N232"/>
      <c r="O232"/>
    </row>
    <row r="233" spans="10:15" ht="12" customHeight="1">
      <c r="J233"/>
      <c r="L233"/>
      <c r="M233"/>
      <c r="N233"/>
      <c r="O233"/>
    </row>
    <row r="234" spans="10:15" ht="12" customHeight="1">
      <c r="J234"/>
      <c r="L234"/>
      <c r="M234"/>
      <c r="N234"/>
      <c r="O234"/>
    </row>
    <row r="235" spans="10:15" ht="12" customHeight="1">
      <c r="J235"/>
      <c r="L235"/>
      <c r="M235"/>
      <c r="N235"/>
      <c r="O235"/>
    </row>
    <row r="236" spans="10:15" ht="12" customHeight="1">
      <c r="J236"/>
      <c r="L236"/>
      <c r="M236"/>
      <c r="N236"/>
      <c r="O236"/>
    </row>
    <row r="237" spans="10:15" ht="12" customHeight="1">
      <c r="J237"/>
      <c r="L237"/>
      <c r="M237"/>
      <c r="N237"/>
      <c r="O237"/>
    </row>
    <row r="238" spans="10:15" ht="12" customHeight="1">
      <c r="J238"/>
      <c r="L238"/>
      <c r="M238"/>
      <c r="N238"/>
      <c r="O238"/>
    </row>
    <row r="239" spans="10:15" ht="12" customHeight="1">
      <c r="J239"/>
      <c r="L239"/>
      <c r="M239"/>
      <c r="N239"/>
      <c r="O239"/>
    </row>
    <row r="240" spans="10:15" ht="12" customHeight="1">
      <c r="J240"/>
      <c r="L240"/>
      <c r="M240"/>
      <c r="N240"/>
      <c r="O240"/>
    </row>
    <row r="241" spans="10:15" ht="12" customHeight="1">
      <c r="J241"/>
      <c r="L241"/>
      <c r="M241"/>
      <c r="N241"/>
      <c r="O241"/>
    </row>
    <row r="242" spans="10:15" ht="12" customHeight="1">
      <c r="J242"/>
      <c r="L242"/>
      <c r="M242"/>
      <c r="N242"/>
      <c r="O242"/>
    </row>
    <row r="243" spans="10:15" ht="12.75">
      <c r="J243"/>
      <c r="L243"/>
      <c r="M243"/>
      <c r="N243"/>
      <c r="O243"/>
    </row>
    <row r="244" spans="10:15" ht="12.75">
      <c r="J244"/>
      <c r="L244"/>
      <c r="M244"/>
      <c r="N244"/>
      <c r="O244"/>
    </row>
    <row r="245" spans="10:15" ht="12.75">
      <c r="J245"/>
      <c r="L245"/>
      <c r="M245"/>
      <c r="N245"/>
      <c r="O245"/>
    </row>
    <row r="246" spans="10:15" ht="12.75">
      <c r="J246"/>
      <c r="L246"/>
      <c r="M246"/>
      <c r="N246"/>
      <c r="O246"/>
    </row>
    <row r="247" spans="10:15" ht="12.75">
      <c r="J247"/>
      <c r="L247"/>
      <c r="M247"/>
      <c r="N247"/>
      <c r="O247"/>
    </row>
    <row r="248" spans="10:15" ht="12.75">
      <c r="J248"/>
      <c r="L248"/>
      <c r="M248"/>
      <c r="N248"/>
      <c r="O248"/>
    </row>
    <row r="249" spans="10:15" ht="12.75">
      <c r="J249"/>
      <c r="L249"/>
      <c r="M249"/>
      <c r="N249"/>
      <c r="O249"/>
    </row>
    <row r="250" spans="10:15" ht="12.75">
      <c r="J250"/>
      <c r="L250"/>
      <c r="M250"/>
      <c r="N250"/>
      <c r="O250"/>
    </row>
    <row r="251" spans="10:15" ht="12.75">
      <c r="J251"/>
      <c r="L251"/>
      <c r="M251"/>
      <c r="N251"/>
      <c r="O251"/>
    </row>
    <row r="252" spans="10:15" ht="12.75">
      <c r="J252"/>
      <c r="L252"/>
      <c r="M252"/>
      <c r="N252"/>
      <c r="O252"/>
    </row>
    <row r="253" spans="10:15" ht="12.75">
      <c r="J253"/>
      <c r="L253"/>
      <c r="M253"/>
      <c r="N253"/>
      <c r="O253"/>
    </row>
    <row r="254" spans="10:15" ht="12.75">
      <c r="J254"/>
      <c r="L254"/>
      <c r="M254"/>
      <c r="N254"/>
      <c r="O254"/>
    </row>
    <row r="255" spans="10:15" ht="12.75">
      <c r="J255"/>
      <c r="L255"/>
      <c r="M255"/>
      <c r="N255"/>
      <c r="O255"/>
    </row>
    <row r="256" spans="10:15" ht="12.75">
      <c r="J256"/>
      <c r="L256"/>
      <c r="M256"/>
      <c r="N256"/>
      <c r="O256"/>
    </row>
    <row r="257" spans="10:15" ht="12.75">
      <c r="J257"/>
      <c r="L257"/>
      <c r="M257"/>
      <c r="N257"/>
      <c r="O257"/>
    </row>
    <row r="258" spans="10:15" ht="12.75">
      <c r="J258"/>
      <c r="L258"/>
      <c r="M258"/>
      <c r="N258"/>
      <c r="O258"/>
    </row>
    <row r="259" spans="10:15" ht="12.75">
      <c r="J259"/>
      <c r="L259"/>
      <c r="M259"/>
      <c r="N259"/>
      <c r="O259"/>
    </row>
    <row r="260" spans="10:15" ht="12.75">
      <c r="J260"/>
      <c r="L260"/>
      <c r="M260"/>
      <c r="N260"/>
      <c r="O260"/>
    </row>
    <row r="261" spans="10:15" ht="12.75">
      <c r="J261"/>
      <c r="L261"/>
      <c r="M261"/>
      <c r="N261"/>
      <c r="O261"/>
    </row>
    <row r="262" spans="10:15" ht="12.75">
      <c r="J262"/>
      <c r="L262"/>
      <c r="M262"/>
      <c r="N262"/>
      <c r="O262"/>
    </row>
    <row r="263" spans="10:15" ht="12.75">
      <c r="J263"/>
      <c r="L263"/>
      <c r="M263"/>
      <c r="N263"/>
      <c r="O263"/>
    </row>
    <row r="264" spans="10:15" ht="12.75">
      <c r="J264"/>
      <c r="L264"/>
      <c r="M264"/>
      <c r="N264"/>
      <c r="O264"/>
    </row>
    <row r="265" spans="10:15" ht="12.75">
      <c r="J265"/>
      <c r="L265"/>
      <c r="M265"/>
      <c r="N265"/>
      <c r="O265"/>
    </row>
    <row r="266" spans="10:15" ht="12.75">
      <c r="J266"/>
      <c r="L266"/>
      <c r="M266"/>
      <c r="N266"/>
      <c r="O266"/>
    </row>
    <row r="267" spans="10:15" ht="12.75">
      <c r="J267"/>
      <c r="L267"/>
      <c r="M267"/>
      <c r="N267"/>
      <c r="O267"/>
    </row>
    <row r="268" spans="10:15" ht="12.75">
      <c r="J268"/>
      <c r="L268"/>
      <c r="M268"/>
      <c r="N268"/>
      <c r="O268"/>
    </row>
    <row r="269" spans="10:15" ht="12.75">
      <c r="J269"/>
      <c r="L269"/>
      <c r="M269"/>
      <c r="N269"/>
      <c r="O269"/>
    </row>
    <row r="270" spans="10:15" ht="12.75">
      <c r="J270"/>
      <c r="L270"/>
      <c r="M270"/>
      <c r="N270"/>
      <c r="O270"/>
    </row>
    <row r="271" spans="10:15" ht="12.75">
      <c r="J271"/>
      <c r="L271"/>
      <c r="M271"/>
      <c r="N271"/>
      <c r="O271"/>
    </row>
    <row r="272" spans="10:15" ht="12.75">
      <c r="J272"/>
      <c r="L272"/>
      <c r="M272"/>
      <c r="N272"/>
      <c r="O272"/>
    </row>
    <row r="273" spans="10:15" ht="12.75">
      <c r="J273"/>
      <c r="L273"/>
      <c r="M273"/>
      <c r="N273"/>
      <c r="O273"/>
    </row>
    <row r="274" spans="10:15" ht="12.75">
      <c r="J274"/>
      <c r="L274"/>
      <c r="M274"/>
      <c r="N274"/>
      <c r="O274"/>
    </row>
    <row r="275" spans="10:15" ht="12.75">
      <c r="J275"/>
      <c r="L275"/>
      <c r="M275"/>
      <c r="N275"/>
      <c r="O275"/>
    </row>
    <row r="276" spans="10:15" ht="12.75">
      <c r="J276"/>
      <c r="L276"/>
      <c r="M276"/>
      <c r="N276"/>
      <c r="O276"/>
    </row>
    <row r="277" spans="10:15" ht="12.75">
      <c r="J277"/>
      <c r="L277"/>
      <c r="M277"/>
      <c r="N277"/>
      <c r="O277"/>
    </row>
    <row r="278" spans="10:15" ht="12.75">
      <c r="J278"/>
      <c r="L278"/>
      <c r="M278"/>
      <c r="N278"/>
      <c r="O278"/>
    </row>
    <row r="279" spans="10:15" ht="12.75">
      <c r="J279"/>
      <c r="L279"/>
      <c r="M279"/>
      <c r="N279"/>
      <c r="O279"/>
    </row>
    <row r="280" spans="10:15" ht="12.75">
      <c r="J280"/>
      <c r="L280"/>
      <c r="M280"/>
      <c r="N280"/>
      <c r="O280"/>
    </row>
    <row r="281" spans="10:15" ht="12.75">
      <c r="J281"/>
      <c r="L281"/>
      <c r="M281"/>
      <c r="N281"/>
      <c r="O281"/>
    </row>
    <row r="282" spans="10:15" ht="12.75">
      <c r="J282"/>
      <c r="L282"/>
      <c r="M282"/>
      <c r="N282"/>
      <c r="O282"/>
    </row>
    <row r="283" spans="10:15" ht="12.75">
      <c r="J283"/>
      <c r="L283"/>
      <c r="M283"/>
      <c r="N283"/>
      <c r="O283"/>
    </row>
    <row r="284" spans="10:15" ht="12.75">
      <c r="J284"/>
      <c r="L284"/>
      <c r="M284"/>
      <c r="N284"/>
      <c r="O284"/>
    </row>
    <row r="285" spans="10:15" ht="12.75">
      <c r="J285"/>
      <c r="L285"/>
      <c r="M285"/>
      <c r="N285"/>
      <c r="O285"/>
    </row>
    <row r="286" spans="10:15" ht="12.75">
      <c r="J286"/>
      <c r="L286"/>
      <c r="M286"/>
      <c r="N286"/>
      <c r="O286"/>
    </row>
    <row r="287" spans="10:15" ht="12.75">
      <c r="J287"/>
      <c r="L287"/>
      <c r="M287"/>
      <c r="N287"/>
      <c r="O287"/>
    </row>
    <row r="288" spans="10:15" ht="12.75">
      <c r="J288"/>
      <c r="L288"/>
      <c r="M288"/>
      <c r="N288"/>
      <c r="O288"/>
    </row>
    <row r="289" spans="10:15" ht="12.75">
      <c r="J289"/>
      <c r="L289"/>
      <c r="M289"/>
      <c r="N289"/>
      <c r="O289"/>
    </row>
    <row r="290" spans="10:15" ht="12.75">
      <c r="J290"/>
      <c r="L290"/>
      <c r="M290"/>
      <c r="N290"/>
      <c r="O290"/>
    </row>
    <row r="291" spans="10:15" ht="12.75">
      <c r="J291"/>
      <c r="L291"/>
      <c r="M291"/>
      <c r="N291"/>
      <c r="O291"/>
    </row>
    <row r="292" spans="10:15" ht="12.75">
      <c r="J292"/>
      <c r="L292"/>
      <c r="M292"/>
      <c r="N292"/>
      <c r="O292"/>
    </row>
    <row r="293" spans="10:15" ht="12.75">
      <c r="J293"/>
      <c r="L293"/>
      <c r="M293"/>
      <c r="N293"/>
      <c r="O293"/>
    </row>
    <row r="294" spans="10:15" ht="12.75">
      <c r="J294"/>
      <c r="L294"/>
      <c r="M294"/>
      <c r="N294"/>
      <c r="O294"/>
    </row>
    <row r="295" spans="10:15" ht="12.75">
      <c r="J295"/>
      <c r="L295"/>
      <c r="M295"/>
      <c r="N295"/>
      <c r="O295"/>
    </row>
    <row r="296" spans="10:15" ht="12.75">
      <c r="J296"/>
      <c r="L296"/>
      <c r="M296"/>
      <c r="N296"/>
      <c r="O296"/>
    </row>
    <row r="297" spans="10:15" ht="12.75">
      <c r="J297"/>
      <c r="L297"/>
      <c r="M297"/>
      <c r="N297"/>
      <c r="O297"/>
    </row>
    <row r="298" spans="10:15" ht="12.75">
      <c r="J298"/>
      <c r="L298"/>
      <c r="M298"/>
      <c r="N298"/>
      <c r="O298"/>
    </row>
    <row r="299" spans="10:15" ht="12.75">
      <c r="J299"/>
      <c r="L299"/>
      <c r="M299"/>
      <c r="N299"/>
      <c r="O299"/>
    </row>
    <row r="300" spans="10:15" ht="12.75">
      <c r="J300"/>
      <c r="L300"/>
      <c r="M300"/>
      <c r="N300"/>
      <c r="O300"/>
    </row>
    <row r="301" spans="10:15" ht="12.75">
      <c r="J301"/>
      <c r="L301"/>
      <c r="M301"/>
      <c r="N301"/>
      <c r="O301"/>
    </row>
    <row r="302" spans="10:15" ht="12.75">
      <c r="J302"/>
      <c r="L302"/>
      <c r="M302"/>
      <c r="N302"/>
      <c r="O302"/>
    </row>
    <row r="303" spans="10:15" ht="12.75">
      <c r="J303"/>
      <c r="L303"/>
      <c r="M303"/>
      <c r="N303"/>
      <c r="O303"/>
    </row>
    <row r="304" spans="10:15" ht="12.75">
      <c r="J304"/>
      <c r="L304"/>
      <c r="M304"/>
      <c r="N304"/>
      <c r="O304"/>
    </row>
    <row r="305" spans="10:15" ht="12.75">
      <c r="J305"/>
      <c r="L305"/>
      <c r="M305"/>
      <c r="N305"/>
      <c r="O305"/>
    </row>
    <row r="306" spans="10:15" ht="12.75">
      <c r="J306"/>
      <c r="L306"/>
      <c r="M306"/>
      <c r="N306"/>
      <c r="O306"/>
    </row>
    <row r="307" spans="10:15" ht="12.75">
      <c r="J307"/>
      <c r="L307"/>
      <c r="M307"/>
      <c r="N307"/>
      <c r="O307"/>
    </row>
    <row r="308" spans="10:15" ht="12.75">
      <c r="J308"/>
      <c r="L308"/>
      <c r="M308"/>
      <c r="N308"/>
      <c r="O308"/>
    </row>
    <row r="309" spans="10:15" ht="12.75">
      <c r="J309"/>
      <c r="L309"/>
      <c r="M309"/>
      <c r="N309"/>
      <c r="O309"/>
    </row>
    <row r="310" spans="10:15" ht="12.75">
      <c r="J310"/>
      <c r="L310"/>
      <c r="M310"/>
      <c r="N310"/>
      <c r="O310"/>
    </row>
    <row r="311" spans="10:15" ht="12.75">
      <c r="J311"/>
      <c r="L311"/>
      <c r="M311"/>
      <c r="N311"/>
      <c r="O311"/>
    </row>
    <row r="312" spans="10:15" ht="12.75">
      <c r="J312"/>
      <c r="L312"/>
      <c r="M312"/>
      <c r="N312"/>
      <c r="O312"/>
    </row>
    <row r="313" spans="10:15" ht="12.75">
      <c r="J313"/>
      <c r="L313"/>
      <c r="M313"/>
      <c r="N313"/>
      <c r="O313"/>
    </row>
    <row r="314" spans="10:15" ht="12.75">
      <c r="J314"/>
      <c r="L314"/>
      <c r="M314"/>
      <c r="N314"/>
      <c r="O314"/>
    </row>
    <row r="315" spans="10:15" ht="12.75">
      <c r="J315"/>
      <c r="L315"/>
      <c r="M315"/>
      <c r="N315"/>
      <c r="O315"/>
    </row>
    <row r="316" spans="10:15" ht="12.75">
      <c r="J316"/>
      <c r="L316"/>
      <c r="M316"/>
      <c r="N316"/>
      <c r="O316"/>
    </row>
    <row r="317" spans="10:15" ht="12.75">
      <c r="J317"/>
      <c r="L317"/>
      <c r="M317"/>
      <c r="N317"/>
      <c r="O317"/>
    </row>
    <row r="318" spans="10:15" ht="12.75">
      <c r="J318"/>
      <c r="L318"/>
      <c r="M318"/>
      <c r="N318"/>
      <c r="O318"/>
    </row>
    <row r="319" spans="10:15" ht="12.75">
      <c r="J319"/>
      <c r="L319"/>
      <c r="M319"/>
      <c r="N319"/>
      <c r="O319"/>
    </row>
    <row r="320" spans="10:15" ht="12.75">
      <c r="J320"/>
      <c r="L320"/>
      <c r="M320"/>
      <c r="N320"/>
      <c r="O320"/>
    </row>
    <row r="321" spans="10:15" ht="12.75">
      <c r="J321"/>
      <c r="L321"/>
      <c r="M321"/>
      <c r="N321"/>
      <c r="O321"/>
    </row>
    <row r="322" spans="10:15" ht="12.75">
      <c r="J322"/>
      <c r="L322"/>
      <c r="M322"/>
      <c r="N322"/>
      <c r="O322"/>
    </row>
    <row r="323" spans="10:15" ht="12.75">
      <c r="J323"/>
      <c r="L323"/>
      <c r="M323"/>
      <c r="N323"/>
      <c r="O323"/>
    </row>
    <row r="324" spans="10:15" ht="12.75">
      <c r="J324"/>
      <c r="L324"/>
      <c r="M324"/>
      <c r="N324"/>
      <c r="O324"/>
    </row>
    <row r="325" spans="10:15" ht="12.75">
      <c r="J325"/>
      <c r="L325"/>
      <c r="M325"/>
      <c r="N325"/>
      <c r="O325"/>
    </row>
    <row r="326" spans="10:15" ht="12.75">
      <c r="J326"/>
      <c r="L326"/>
      <c r="M326"/>
      <c r="N326"/>
      <c r="O326"/>
    </row>
    <row r="327" spans="10:15" ht="12.75">
      <c r="J327"/>
      <c r="L327"/>
      <c r="M327"/>
      <c r="N327"/>
      <c r="O327"/>
    </row>
    <row r="328" spans="10:15" ht="12.75">
      <c r="J328"/>
      <c r="L328"/>
      <c r="M328"/>
      <c r="N328"/>
      <c r="O328"/>
    </row>
    <row r="329" spans="10:15" ht="12.75">
      <c r="J329"/>
      <c r="L329"/>
      <c r="M329"/>
      <c r="N329"/>
      <c r="O329"/>
    </row>
    <row r="330" spans="10:15" ht="12.75">
      <c r="J330"/>
      <c r="L330"/>
      <c r="M330"/>
      <c r="N330"/>
      <c r="O330"/>
    </row>
    <row r="331" spans="10:15" ht="12.75">
      <c r="J331"/>
      <c r="L331"/>
      <c r="M331"/>
      <c r="N331"/>
      <c r="O331"/>
    </row>
    <row r="332" spans="10:15" ht="12.75">
      <c r="J332"/>
      <c r="L332"/>
      <c r="M332"/>
      <c r="N332"/>
      <c r="O332"/>
    </row>
    <row r="333" spans="10:15" ht="12.75">
      <c r="J333"/>
      <c r="L333"/>
      <c r="M333"/>
      <c r="N333"/>
      <c r="O333"/>
    </row>
    <row r="334" spans="10:15" ht="12.75">
      <c r="J334"/>
      <c r="L334"/>
      <c r="M334"/>
      <c r="N334"/>
      <c r="O334"/>
    </row>
    <row r="335" spans="10:15" ht="12.75">
      <c r="J335"/>
      <c r="L335"/>
      <c r="M335"/>
      <c r="N335"/>
      <c r="O335"/>
    </row>
    <row r="336" spans="10:15" ht="12.75">
      <c r="J336"/>
      <c r="L336"/>
      <c r="M336"/>
      <c r="N336"/>
      <c r="O336"/>
    </row>
    <row r="337" spans="10:15" ht="12.75">
      <c r="J337"/>
      <c r="L337"/>
      <c r="M337"/>
      <c r="N337"/>
      <c r="O337"/>
    </row>
    <row r="338" spans="10:15" ht="12.75">
      <c r="J338"/>
      <c r="L338"/>
      <c r="M338"/>
      <c r="N338"/>
      <c r="O338"/>
    </row>
    <row r="339" spans="10:15" ht="12.75">
      <c r="J339"/>
      <c r="L339"/>
      <c r="M339"/>
      <c r="N339"/>
      <c r="O339"/>
    </row>
    <row r="340" spans="10:15" ht="12.75">
      <c r="J340"/>
      <c r="L340"/>
      <c r="M340"/>
      <c r="N340"/>
      <c r="O340"/>
    </row>
    <row r="341" spans="10:15" ht="12.75">
      <c r="J341"/>
      <c r="L341"/>
      <c r="M341"/>
      <c r="N341"/>
      <c r="O341"/>
    </row>
    <row r="342" spans="10:15" ht="12.75">
      <c r="J342"/>
      <c r="L342"/>
      <c r="M342"/>
      <c r="N342"/>
      <c r="O342"/>
    </row>
    <row r="343" spans="10:15" ht="12.75">
      <c r="J343"/>
      <c r="L343"/>
      <c r="M343"/>
      <c r="N343"/>
      <c r="O343"/>
    </row>
    <row r="344" spans="10:15" ht="12.75">
      <c r="J344"/>
      <c r="L344"/>
      <c r="M344"/>
      <c r="N344"/>
      <c r="O344"/>
    </row>
    <row r="345" spans="10:15" ht="12.75">
      <c r="J345"/>
      <c r="L345"/>
      <c r="M345"/>
      <c r="N345"/>
      <c r="O345"/>
    </row>
    <row r="346" spans="10:15" ht="12.75">
      <c r="J346"/>
      <c r="L346"/>
      <c r="M346"/>
      <c r="N346"/>
      <c r="O346"/>
    </row>
    <row r="347" spans="10:15" ht="12.75">
      <c r="J347"/>
      <c r="L347"/>
      <c r="M347"/>
      <c r="N347"/>
      <c r="O347"/>
    </row>
    <row r="348" spans="10:15" ht="12.75">
      <c r="J348"/>
      <c r="L348"/>
      <c r="M348"/>
      <c r="N348"/>
      <c r="O348"/>
    </row>
    <row r="349" spans="10:15" ht="12.75">
      <c r="J349"/>
      <c r="L349"/>
      <c r="M349"/>
      <c r="N349"/>
      <c r="O349"/>
    </row>
    <row r="350" spans="10:15" ht="12.75">
      <c r="J350"/>
      <c r="L350"/>
      <c r="M350"/>
      <c r="N350"/>
      <c r="O350"/>
    </row>
    <row r="351" spans="10:15" ht="12.75">
      <c r="J351"/>
      <c r="L351"/>
      <c r="M351"/>
      <c r="N351"/>
      <c r="O351"/>
    </row>
    <row r="352" spans="10:15" ht="12.75">
      <c r="J352"/>
      <c r="L352"/>
      <c r="M352"/>
      <c r="N352"/>
      <c r="O352"/>
    </row>
    <row r="353" spans="10:15" ht="12.75">
      <c r="J353"/>
      <c r="L353"/>
      <c r="M353"/>
      <c r="N353"/>
      <c r="O353"/>
    </row>
    <row r="354" spans="10:15" ht="12.75">
      <c r="J354"/>
      <c r="L354"/>
      <c r="M354"/>
      <c r="N354"/>
      <c r="O354"/>
    </row>
    <row r="355" spans="10:15" ht="12.75">
      <c r="J355"/>
      <c r="L355"/>
      <c r="M355"/>
      <c r="N355"/>
      <c r="O355"/>
    </row>
    <row r="356" spans="10:15" ht="12.75">
      <c r="J356"/>
      <c r="L356"/>
      <c r="M356"/>
      <c r="N356"/>
      <c r="O356"/>
    </row>
    <row r="357" spans="10:15" ht="12.75">
      <c r="J357"/>
      <c r="L357"/>
      <c r="M357"/>
      <c r="N357"/>
      <c r="O357"/>
    </row>
    <row r="358" spans="10:15" ht="12.75">
      <c r="J358"/>
      <c r="L358"/>
      <c r="M358"/>
      <c r="N358"/>
      <c r="O358"/>
    </row>
    <row r="359" spans="10:15" ht="12.75">
      <c r="J359"/>
      <c r="L359"/>
      <c r="M359"/>
      <c r="N359"/>
      <c r="O359"/>
    </row>
    <row r="360" spans="10:15" ht="12.75">
      <c r="J360"/>
      <c r="L360"/>
      <c r="M360"/>
      <c r="N360"/>
      <c r="O360"/>
    </row>
    <row r="361" spans="10:15" ht="12.75">
      <c r="J361"/>
      <c r="L361"/>
      <c r="M361"/>
      <c r="N361"/>
      <c r="O361"/>
    </row>
    <row r="362" spans="10:15" ht="12.75">
      <c r="J362"/>
      <c r="L362"/>
      <c r="M362"/>
      <c r="N362"/>
      <c r="O362"/>
    </row>
    <row r="363" spans="10:15" ht="12.75">
      <c r="J363"/>
      <c r="L363"/>
      <c r="M363"/>
      <c r="N363"/>
      <c r="O363"/>
    </row>
    <row r="364" spans="10:15" ht="12.75">
      <c r="J364"/>
      <c r="L364"/>
      <c r="M364"/>
      <c r="N364"/>
      <c r="O364"/>
    </row>
    <row r="365" spans="10:15" ht="12.75">
      <c r="J365"/>
      <c r="L365"/>
      <c r="M365"/>
      <c r="N365"/>
      <c r="O365"/>
    </row>
    <row r="366" spans="10:15" ht="12.75">
      <c r="J366"/>
      <c r="L366"/>
      <c r="M366"/>
      <c r="N366"/>
      <c r="O366"/>
    </row>
    <row r="367" spans="10:15" ht="12.75">
      <c r="J367"/>
      <c r="L367"/>
      <c r="M367"/>
      <c r="N367"/>
      <c r="O367"/>
    </row>
    <row r="368" spans="10:15" ht="12.75">
      <c r="J368"/>
      <c r="L368"/>
      <c r="M368"/>
      <c r="N368"/>
      <c r="O368"/>
    </row>
    <row r="369" spans="10:15" ht="12.75">
      <c r="J369"/>
      <c r="L369"/>
      <c r="M369"/>
      <c r="N369"/>
      <c r="O369"/>
    </row>
    <row r="370" spans="10:15" ht="12.75">
      <c r="J370"/>
      <c r="L370"/>
      <c r="M370"/>
      <c r="N370"/>
      <c r="O370"/>
    </row>
    <row r="371" spans="10:15" ht="12.75">
      <c r="J371"/>
      <c r="L371"/>
      <c r="M371"/>
      <c r="N371"/>
      <c r="O371"/>
    </row>
    <row r="372" spans="10:15" ht="12.75">
      <c r="J372"/>
      <c r="L372"/>
      <c r="M372"/>
      <c r="N372"/>
      <c r="O372"/>
    </row>
    <row r="373" spans="10:15" ht="12.75">
      <c r="J373"/>
      <c r="L373"/>
      <c r="M373"/>
      <c r="N373"/>
      <c r="O373"/>
    </row>
    <row r="374" spans="10:15" ht="12.75">
      <c r="J374"/>
      <c r="L374"/>
      <c r="M374"/>
      <c r="N374"/>
      <c r="O374"/>
    </row>
    <row r="375" spans="10:15" ht="12.75">
      <c r="J375"/>
      <c r="L375"/>
      <c r="M375"/>
      <c r="N375"/>
      <c r="O375"/>
    </row>
    <row r="376" spans="10:15" ht="12.75">
      <c r="J376"/>
      <c r="L376"/>
      <c r="M376"/>
      <c r="N376"/>
      <c r="O376"/>
    </row>
    <row r="377" spans="10:15" ht="12.75">
      <c r="J377"/>
      <c r="L377"/>
      <c r="M377"/>
      <c r="N377"/>
      <c r="O377"/>
    </row>
    <row r="378" spans="10:15" ht="12.75">
      <c r="J378"/>
      <c r="L378"/>
      <c r="M378"/>
      <c r="N378"/>
      <c r="O378"/>
    </row>
    <row r="379" spans="10:15" ht="12.75">
      <c r="J379"/>
      <c r="L379"/>
      <c r="M379"/>
      <c r="N379"/>
      <c r="O379"/>
    </row>
    <row r="380" spans="10:15" ht="12.75">
      <c r="J380"/>
      <c r="L380"/>
      <c r="M380"/>
      <c r="N380"/>
      <c r="O380"/>
    </row>
    <row r="381" spans="10:15" ht="12.75">
      <c r="J381"/>
      <c r="L381"/>
      <c r="M381"/>
      <c r="N381"/>
      <c r="O381"/>
    </row>
    <row r="382" spans="10:15" ht="12.75">
      <c r="J382"/>
      <c r="L382"/>
      <c r="M382"/>
      <c r="N382"/>
      <c r="O382"/>
    </row>
    <row r="383" spans="10:15" ht="12.75">
      <c r="J383"/>
      <c r="L383"/>
      <c r="M383"/>
      <c r="N383"/>
      <c r="O383"/>
    </row>
    <row r="384" spans="10:15" ht="12.75">
      <c r="J384"/>
      <c r="L384"/>
      <c r="M384"/>
      <c r="N384"/>
      <c r="O384"/>
    </row>
    <row r="385" spans="10:15" ht="12.75">
      <c r="J385"/>
      <c r="L385"/>
      <c r="M385"/>
      <c r="N385"/>
      <c r="O385"/>
    </row>
    <row r="386" spans="10:15" ht="12.75">
      <c r="J386"/>
      <c r="L386"/>
      <c r="M386"/>
      <c r="N386"/>
      <c r="O386"/>
    </row>
    <row r="387" spans="10:15" ht="12.75">
      <c r="J387"/>
      <c r="L387"/>
      <c r="M387"/>
      <c r="N387"/>
      <c r="O387"/>
    </row>
    <row r="388" spans="10:15" ht="12.75">
      <c r="J388"/>
      <c r="L388"/>
      <c r="M388"/>
      <c r="N388"/>
      <c r="O388"/>
    </row>
    <row r="389" spans="10:15" ht="12.75">
      <c r="J389"/>
      <c r="L389"/>
      <c r="M389"/>
      <c r="N389"/>
      <c r="O389"/>
    </row>
    <row r="390" spans="10:15" ht="12.75">
      <c r="J390"/>
      <c r="L390"/>
      <c r="M390"/>
      <c r="N390"/>
      <c r="O390"/>
    </row>
    <row r="391" spans="10:15" ht="12.75">
      <c r="J391"/>
      <c r="L391"/>
      <c r="M391"/>
      <c r="N391"/>
      <c r="O391"/>
    </row>
    <row r="392" spans="10:15" ht="12.75">
      <c r="J392"/>
      <c r="L392"/>
      <c r="M392"/>
      <c r="N392"/>
      <c r="O392"/>
    </row>
    <row r="393" spans="10:15" ht="12.75">
      <c r="J393"/>
      <c r="L393"/>
      <c r="M393"/>
      <c r="N393"/>
      <c r="O393"/>
    </row>
    <row r="394" spans="10:15" ht="12.75">
      <c r="J394"/>
      <c r="L394"/>
      <c r="M394"/>
      <c r="N394"/>
      <c r="O394"/>
    </row>
    <row r="395" spans="10:15" ht="12.75">
      <c r="J395"/>
      <c r="L395"/>
      <c r="M395"/>
      <c r="N395"/>
      <c r="O395"/>
    </row>
    <row r="396" spans="10:15" ht="12.75">
      <c r="J396"/>
      <c r="L396"/>
      <c r="M396"/>
      <c r="N396"/>
      <c r="O396"/>
    </row>
    <row r="397" spans="10:15" ht="12.75">
      <c r="J397"/>
      <c r="L397"/>
      <c r="M397"/>
      <c r="N397"/>
      <c r="O397"/>
    </row>
    <row r="398" spans="10:15" ht="12.75">
      <c r="J398"/>
      <c r="L398"/>
      <c r="M398"/>
      <c r="N398"/>
      <c r="O398"/>
    </row>
    <row r="399" spans="10:15" ht="12.75">
      <c r="J399"/>
      <c r="L399"/>
      <c r="M399"/>
      <c r="N399"/>
      <c r="O399"/>
    </row>
    <row r="400" spans="10:15" ht="12.75">
      <c r="J400"/>
      <c r="L400"/>
      <c r="M400"/>
      <c r="N400"/>
      <c r="O400"/>
    </row>
    <row r="401" spans="10:15" ht="12.75">
      <c r="J401"/>
      <c r="L401"/>
      <c r="M401"/>
      <c r="N401"/>
      <c r="O401"/>
    </row>
    <row r="402" spans="10:15" ht="12.75">
      <c r="J402"/>
      <c r="L402"/>
      <c r="M402"/>
      <c r="N402"/>
      <c r="O402"/>
    </row>
    <row r="403" spans="10:15" ht="12.75">
      <c r="J403"/>
      <c r="L403"/>
      <c r="M403"/>
      <c r="N403"/>
      <c r="O403"/>
    </row>
    <row r="404" spans="10:15" ht="12.75">
      <c r="J404"/>
      <c r="L404"/>
      <c r="M404"/>
      <c r="N404"/>
      <c r="O404"/>
    </row>
    <row r="405" spans="10:15" ht="12.75">
      <c r="J405"/>
      <c r="L405"/>
      <c r="M405"/>
      <c r="N405"/>
      <c r="O405"/>
    </row>
    <row r="406" spans="10:15" ht="12.75">
      <c r="J406"/>
      <c r="L406"/>
      <c r="M406"/>
      <c r="N406"/>
      <c r="O406"/>
    </row>
    <row r="407" spans="10:15" ht="12.75">
      <c r="J407"/>
      <c r="L407"/>
      <c r="M407"/>
      <c r="N407"/>
      <c r="O407"/>
    </row>
    <row r="408" spans="10:15" ht="12.75">
      <c r="J408"/>
      <c r="L408"/>
      <c r="M408"/>
      <c r="N408"/>
      <c r="O408"/>
    </row>
    <row r="409" spans="10:15" ht="12.75">
      <c r="J409"/>
      <c r="L409"/>
      <c r="M409"/>
      <c r="N409"/>
      <c r="O409"/>
    </row>
    <row r="410" spans="10:15" ht="12.75">
      <c r="J410"/>
      <c r="L410"/>
      <c r="M410"/>
      <c r="N410"/>
      <c r="O410"/>
    </row>
    <row r="411" spans="10:15" ht="12.75">
      <c r="J411"/>
      <c r="L411"/>
      <c r="M411"/>
      <c r="N411"/>
      <c r="O411"/>
    </row>
    <row r="412" spans="10:15" ht="12.75">
      <c r="J412"/>
      <c r="L412"/>
      <c r="M412"/>
      <c r="N412"/>
      <c r="O412"/>
    </row>
    <row r="413" spans="10:15" ht="12.75">
      <c r="J413"/>
      <c r="L413"/>
      <c r="M413"/>
      <c r="N413"/>
      <c r="O413"/>
    </row>
    <row r="414" spans="10:15" ht="12.75">
      <c r="J414"/>
      <c r="L414"/>
      <c r="M414"/>
      <c r="N414"/>
      <c r="O414"/>
    </row>
    <row r="415" spans="10:15" ht="12.75">
      <c r="J415"/>
      <c r="L415"/>
      <c r="M415"/>
      <c r="N415"/>
      <c r="O415"/>
    </row>
    <row r="416" spans="10:15" ht="12.75">
      <c r="J416"/>
      <c r="L416"/>
      <c r="M416"/>
      <c r="N416"/>
      <c r="O416"/>
    </row>
    <row r="417" spans="10:15" ht="12.75">
      <c r="J417"/>
      <c r="L417"/>
      <c r="M417"/>
      <c r="N417"/>
      <c r="O417"/>
    </row>
    <row r="418" spans="10:15" ht="12.75">
      <c r="J418"/>
      <c r="L418"/>
      <c r="M418"/>
      <c r="N418"/>
      <c r="O418"/>
    </row>
    <row r="419" spans="10:15" ht="12.75">
      <c r="J419"/>
      <c r="L419"/>
      <c r="M419"/>
      <c r="N419"/>
      <c r="O419"/>
    </row>
    <row r="420" spans="10:15" ht="12.75">
      <c r="J420"/>
      <c r="L420"/>
      <c r="M420"/>
      <c r="N420"/>
      <c r="O420"/>
    </row>
    <row r="421" spans="10:15" ht="12.75">
      <c r="J421"/>
      <c r="L421"/>
      <c r="M421"/>
      <c r="N421"/>
      <c r="O421"/>
    </row>
    <row r="422" spans="10:15" ht="12.75">
      <c r="J422"/>
      <c r="L422"/>
      <c r="M422"/>
      <c r="N422"/>
      <c r="O422"/>
    </row>
    <row r="423" spans="10:15" ht="12.75">
      <c r="J423"/>
      <c r="L423"/>
      <c r="M423"/>
      <c r="N423"/>
      <c r="O423"/>
    </row>
    <row r="424" spans="10:15" ht="12.75">
      <c r="J424"/>
      <c r="L424"/>
      <c r="M424"/>
      <c r="N424"/>
      <c r="O424"/>
    </row>
    <row r="425" spans="10:15" ht="12.75">
      <c r="J425"/>
      <c r="L425"/>
      <c r="M425"/>
      <c r="N425"/>
      <c r="O425"/>
    </row>
    <row r="426" spans="10:15" ht="12.75">
      <c r="J426"/>
      <c r="L426"/>
      <c r="M426"/>
      <c r="N426"/>
      <c r="O426"/>
    </row>
    <row r="427" spans="10:15" ht="12.75">
      <c r="J427"/>
      <c r="L427"/>
      <c r="M427"/>
      <c r="N427"/>
      <c r="O427"/>
    </row>
    <row r="428" spans="10:15" ht="12.75">
      <c r="J428"/>
      <c r="L428"/>
      <c r="M428"/>
      <c r="N428"/>
      <c r="O428"/>
    </row>
    <row r="429" spans="10:15" ht="12.75">
      <c r="J429"/>
      <c r="L429"/>
      <c r="M429"/>
      <c r="N429"/>
      <c r="O429"/>
    </row>
    <row r="430" spans="10:15" ht="12.75">
      <c r="J430"/>
      <c r="L430"/>
      <c r="M430"/>
      <c r="N430"/>
      <c r="O430"/>
    </row>
    <row r="431" spans="10:15" ht="12.75">
      <c r="J431"/>
      <c r="L431"/>
      <c r="M431"/>
      <c r="N431"/>
      <c r="O431"/>
    </row>
    <row r="432" spans="10:15" ht="12.75">
      <c r="J432"/>
      <c r="L432"/>
      <c r="M432"/>
      <c r="N432"/>
      <c r="O432"/>
    </row>
    <row r="433" spans="10:15" ht="12.75">
      <c r="J433"/>
      <c r="L433"/>
      <c r="M433"/>
      <c r="N433"/>
      <c r="O433"/>
    </row>
    <row r="434" spans="10:15" ht="12.75">
      <c r="J434"/>
      <c r="L434"/>
      <c r="M434"/>
      <c r="N434"/>
      <c r="O434"/>
    </row>
    <row r="435" spans="10:15" ht="12.75">
      <c r="J435"/>
      <c r="L435"/>
      <c r="M435"/>
      <c r="N435"/>
      <c r="O435"/>
    </row>
    <row r="436" spans="10:15" ht="12.75">
      <c r="J436"/>
      <c r="L436"/>
      <c r="M436"/>
      <c r="N436"/>
      <c r="O436"/>
    </row>
    <row r="437" spans="10:15" ht="12.75">
      <c r="J437"/>
      <c r="L437"/>
      <c r="M437"/>
      <c r="N437"/>
      <c r="O437"/>
    </row>
    <row r="438" spans="10:15" ht="12.75">
      <c r="J438"/>
      <c r="L438"/>
      <c r="M438"/>
      <c r="N438"/>
      <c r="O438"/>
    </row>
    <row r="439" spans="10:15" ht="12.75">
      <c r="J439"/>
      <c r="L439"/>
      <c r="M439"/>
      <c r="N439"/>
      <c r="O439"/>
    </row>
    <row r="440" spans="10:15" ht="12.75">
      <c r="J440"/>
      <c r="L440"/>
      <c r="M440"/>
      <c r="N440"/>
      <c r="O440"/>
    </row>
    <row r="441" spans="10:15" ht="12.75">
      <c r="J441"/>
      <c r="L441"/>
      <c r="M441"/>
      <c r="N441"/>
      <c r="O441"/>
    </row>
    <row r="442" spans="10:15" ht="12.75">
      <c r="J442"/>
      <c r="L442"/>
      <c r="M442"/>
      <c r="N442"/>
      <c r="O442"/>
    </row>
    <row r="443" spans="10:15" ht="12.75">
      <c r="J443"/>
      <c r="L443"/>
      <c r="M443"/>
      <c r="N443"/>
      <c r="O443"/>
    </row>
    <row r="444" spans="10:15" ht="12.75">
      <c r="J444"/>
      <c r="L444"/>
      <c r="M444"/>
      <c r="N444"/>
      <c r="O444"/>
    </row>
    <row r="445" spans="10:15" ht="12.75">
      <c r="J445"/>
      <c r="L445"/>
      <c r="M445"/>
      <c r="N445"/>
      <c r="O445"/>
    </row>
    <row r="446" spans="10:15" ht="12.75">
      <c r="J446"/>
      <c r="L446"/>
      <c r="M446"/>
      <c r="N446"/>
      <c r="O446"/>
    </row>
    <row r="447" spans="10:15" ht="12.75">
      <c r="J447"/>
      <c r="L447"/>
      <c r="M447"/>
      <c r="N447"/>
      <c r="O447"/>
    </row>
    <row r="448" spans="10:15" ht="12.75">
      <c r="J448"/>
      <c r="L448"/>
      <c r="M448"/>
      <c r="N448"/>
      <c r="O448"/>
    </row>
    <row r="449" spans="10:15" ht="12.75">
      <c r="J449"/>
      <c r="L449"/>
      <c r="M449"/>
      <c r="N449"/>
      <c r="O449"/>
    </row>
    <row r="450" spans="10:15" ht="12.75">
      <c r="J450"/>
      <c r="L450"/>
      <c r="M450"/>
      <c r="N450"/>
      <c r="O450"/>
    </row>
    <row r="451" spans="10:15" ht="12.75">
      <c r="J451"/>
      <c r="L451"/>
      <c r="M451"/>
      <c r="N451"/>
      <c r="O451"/>
    </row>
    <row r="452" spans="10:15" ht="12.75">
      <c r="J452"/>
      <c r="L452"/>
      <c r="M452"/>
      <c r="N452"/>
      <c r="O452"/>
    </row>
    <row r="453" spans="10:15" ht="12.75">
      <c r="J453"/>
      <c r="L453"/>
      <c r="M453"/>
      <c r="N453"/>
      <c r="O453"/>
    </row>
    <row r="454" spans="10:15" ht="12.75">
      <c r="J454"/>
      <c r="L454"/>
      <c r="M454"/>
      <c r="N454"/>
      <c r="O454"/>
    </row>
    <row r="455" spans="10:15" ht="12.75">
      <c r="J455"/>
      <c r="L455"/>
      <c r="M455"/>
      <c r="N455"/>
      <c r="O455"/>
    </row>
    <row r="456" spans="10:15" ht="12.75">
      <c r="J456"/>
      <c r="L456"/>
      <c r="M456"/>
      <c r="N456"/>
      <c r="O456"/>
    </row>
    <row r="457" spans="10:15" ht="12.75">
      <c r="J457"/>
      <c r="L457"/>
      <c r="M457"/>
      <c r="N457"/>
      <c r="O457"/>
    </row>
    <row r="458" spans="10:15" ht="12.75">
      <c r="J458"/>
      <c r="L458"/>
      <c r="M458"/>
      <c r="N458"/>
      <c r="O458"/>
    </row>
    <row r="459" spans="10:15" ht="12.75">
      <c r="J459"/>
      <c r="L459"/>
      <c r="M459"/>
      <c r="N459"/>
      <c r="O459"/>
    </row>
    <row r="460" spans="10:15" ht="12.75">
      <c r="J460"/>
      <c r="L460"/>
      <c r="M460"/>
      <c r="N460"/>
      <c r="O460"/>
    </row>
    <row r="461" spans="10:15" ht="12.75">
      <c r="J461"/>
      <c r="L461"/>
      <c r="M461"/>
      <c r="N461"/>
      <c r="O461"/>
    </row>
    <row r="462" spans="10:15" ht="12.75">
      <c r="J462"/>
      <c r="L462"/>
      <c r="M462"/>
      <c r="N462"/>
      <c r="O462"/>
    </row>
    <row r="463" spans="10:15" ht="12.75">
      <c r="J463"/>
      <c r="L463"/>
      <c r="M463"/>
      <c r="N463"/>
      <c r="O463"/>
    </row>
    <row r="464" spans="10:15" ht="12.75">
      <c r="J464"/>
      <c r="L464"/>
      <c r="M464"/>
      <c r="N464"/>
      <c r="O464"/>
    </row>
    <row r="465" spans="10:15" ht="12.75">
      <c r="J465"/>
      <c r="L465"/>
      <c r="M465"/>
      <c r="N465"/>
      <c r="O465"/>
    </row>
    <row r="466" spans="10:15" ht="12.75">
      <c r="J466"/>
      <c r="L466"/>
      <c r="M466"/>
      <c r="N466"/>
      <c r="O466"/>
    </row>
    <row r="467" spans="10:15" ht="12.75">
      <c r="J467"/>
      <c r="L467"/>
      <c r="M467"/>
      <c r="N467"/>
      <c r="O467"/>
    </row>
    <row r="468" spans="10:15" ht="12.75">
      <c r="J468"/>
      <c r="L468"/>
      <c r="M468"/>
      <c r="N468"/>
      <c r="O468"/>
    </row>
    <row r="469" spans="10:15" ht="12.75">
      <c r="J469"/>
      <c r="L469"/>
      <c r="M469"/>
      <c r="N469"/>
      <c r="O469"/>
    </row>
    <row r="470" spans="10:15" ht="12.75">
      <c r="J470"/>
      <c r="L470"/>
      <c r="M470"/>
      <c r="N470"/>
      <c r="O470"/>
    </row>
    <row r="471" spans="10:15" ht="12.75">
      <c r="J471"/>
      <c r="L471"/>
      <c r="M471"/>
      <c r="N471"/>
      <c r="O471"/>
    </row>
    <row r="472" spans="10:15" ht="12.75">
      <c r="J472"/>
      <c r="L472"/>
      <c r="M472"/>
      <c r="N472"/>
      <c r="O472"/>
    </row>
    <row r="473" spans="10:15" ht="12.75">
      <c r="J473"/>
      <c r="L473"/>
      <c r="M473"/>
      <c r="N473"/>
      <c r="O473"/>
    </row>
    <row r="474" spans="10:15" ht="12.75">
      <c r="J474"/>
      <c r="L474"/>
      <c r="M474"/>
      <c r="N474"/>
      <c r="O474"/>
    </row>
    <row r="475" spans="10:15" ht="12.75">
      <c r="J475"/>
      <c r="L475"/>
      <c r="M475"/>
      <c r="N475"/>
      <c r="O475"/>
    </row>
    <row r="476" spans="10:15" ht="12.75">
      <c r="J476"/>
      <c r="L476"/>
      <c r="M476"/>
      <c r="N476"/>
      <c r="O476"/>
    </row>
    <row r="477" spans="10:15" ht="12.75">
      <c r="J477"/>
      <c r="L477"/>
      <c r="M477"/>
      <c r="N477"/>
      <c r="O477"/>
    </row>
    <row r="478" spans="10:15" ht="12.75">
      <c r="J478"/>
      <c r="L478"/>
      <c r="M478"/>
      <c r="N478"/>
      <c r="O478"/>
    </row>
    <row r="479" spans="10:15" ht="12.75">
      <c r="J479"/>
      <c r="L479"/>
      <c r="M479"/>
      <c r="N479"/>
      <c r="O479"/>
    </row>
    <row r="480" spans="10:15" ht="12.75">
      <c r="J480"/>
      <c r="L480"/>
      <c r="M480"/>
      <c r="N480"/>
      <c r="O480"/>
    </row>
    <row r="481" spans="10:15" ht="12.75">
      <c r="J481"/>
      <c r="L481"/>
      <c r="M481"/>
      <c r="N481"/>
      <c r="O481"/>
    </row>
    <row r="482" spans="10:15" ht="12.75">
      <c r="J482"/>
      <c r="L482"/>
      <c r="M482"/>
      <c r="N482"/>
      <c r="O482"/>
    </row>
    <row r="483" spans="10:15" ht="12.75">
      <c r="J483"/>
      <c r="L483"/>
      <c r="M483"/>
      <c r="N483"/>
      <c r="O483"/>
    </row>
    <row r="484" spans="10:15" ht="12.75">
      <c r="J484"/>
      <c r="L484"/>
      <c r="M484"/>
      <c r="N484"/>
      <c r="O484"/>
    </row>
    <row r="485" spans="10:15" ht="12.75">
      <c r="J485"/>
      <c r="L485"/>
      <c r="M485"/>
      <c r="N485"/>
      <c r="O485"/>
    </row>
    <row r="486" spans="10:15" ht="12.75">
      <c r="J486"/>
      <c r="L486"/>
      <c r="M486"/>
      <c r="N486"/>
      <c r="O486"/>
    </row>
    <row r="487" spans="10:15" ht="12.75">
      <c r="J487"/>
      <c r="L487"/>
      <c r="M487"/>
      <c r="N487"/>
      <c r="O487"/>
    </row>
    <row r="488" spans="10:15" ht="12.75">
      <c r="J488"/>
      <c r="L488"/>
      <c r="M488"/>
      <c r="N488"/>
      <c r="O488"/>
    </row>
    <row r="489" spans="10:15" ht="12.75">
      <c r="J489"/>
      <c r="L489"/>
      <c r="M489"/>
      <c r="N489"/>
      <c r="O489"/>
    </row>
    <row r="490" spans="10:15" ht="12.75">
      <c r="J490"/>
      <c r="L490"/>
      <c r="M490"/>
      <c r="N490"/>
      <c r="O490"/>
    </row>
    <row r="491" spans="10:15" ht="12.75">
      <c r="J491"/>
      <c r="L491"/>
      <c r="M491"/>
      <c r="N491"/>
      <c r="O491"/>
    </row>
    <row r="492" spans="10:15" ht="12.75">
      <c r="J492"/>
      <c r="L492"/>
      <c r="M492"/>
      <c r="N492"/>
      <c r="O492"/>
    </row>
    <row r="493" spans="10:15" ht="12.75">
      <c r="J493"/>
      <c r="L493"/>
      <c r="M493"/>
      <c r="N493"/>
      <c r="O493"/>
    </row>
    <row r="494" spans="10:15" ht="12.75">
      <c r="J494"/>
      <c r="L494"/>
      <c r="M494"/>
      <c r="N494"/>
      <c r="O494"/>
    </row>
    <row r="495" spans="10:15" ht="12.75">
      <c r="J495"/>
      <c r="L495"/>
      <c r="M495"/>
      <c r="N495"/>
      <c r="O495"/>
    </row>
    <row r="496" spans="10:15" ht="12.75">
      <c r="J496"/>
      <c r="L496"/>
      <c r="M496"/>
      <c r="N496"/>
      <c r="O496"/>
    </row>
    <row r="497" spans="10:15" ht="12.75">
      <c r="J497"/>
      <c r="L497"/>
      <c r="M497"/>
      <c r="N497"/>
      <c r="O497"/>
    </row>
    <row r="498" spans="10:15" ht="12.75">
      <c r="J498"/>
      <c r="L498"/>
      <c r="M498"/>
      <c r="N498"/>
      <c r="O498"/>
    </row>
    <row r="499" spans="10:15" ht="12.75">
      <c r="J499"/>
      <c r="L499"/>
      <c r="M499"/>
      <c r="N499"/>
      <c r="O499"/>
    </row>
    <row r="500" spans="10:15" ht="12.75">
      <c r="J500"/>
      <c r="L500"/>
      <c r="M500"/>
      <c r="N500"/>
      <c r="O500"/>
    </row>
    <row r="501" spans="10:15" ht="12.75">
      <c r="J501"/>
      <c r="L501"/>
      <c r="M501"/>
      <c r="N501"/>
      <c r="O501"/>
    </row>
    <row r="502" spans="10:15" ht="12.75">
      <c r="J502"/>
      <c r="L502"/>
      <c r="M502"/>
      <c r="N502"/>
      <c r="O502"/>
    </row>
    <row r="503" spans="10:15" ht="12.75">
      <c r="J503"/>
      <c r="L503"/>
      <c r="M503"/>
      <c r="N503"/>
      <c r="O503"/>
    </row>
    <row r="504" spans="10:15" ht="12.75">
      <c r="J504"/>
      <c r="L504"/>
      <c r="M504"/>
      <c r="N504"/>
      <c r="O504"/>
    </row>
    <row r="505" spans="10:15" ht="12.75">
      <c r="J505"/>
      <c r="L505"/>
      <c r="M505"/>
      <c r="N505"/>
      <c r="O505"/>
    </row>
    <row r="506" spans="10:15" ht="12.75">
      <c r="J506"/>
      <c r="L506"/>
      <c r="M506"/>
      <c r="N506"/>
      <c r="O506"/>
    </row>
    <row r="507" spans="10:15" ht="12.75">
      <c r="J507"/>
      <c r="L507"/>
      <c r="M507"/>
      <c r="N507"/>
      <c r="O507"/>
    </row>
    <row r="508" spans="10:15" ht="12.75">
      <c r="J508"/>
      <c r="L508"/>
      <c r="M508"/>
      <c r="N508"/>
      <c r="O508"/>
    </row>
    <row r="509" spans="10:15" ht="12.75">
      <c r="J509"/>
      <c r="L509"/>
      <c r="M509"/>
      <c r="N509"/>
      <c r="O509"/>
    </row>
    <row r="510" spans="10:15" ht="12.75">
      <c r="J510"/>
      <c r="L510"/>
      <c r="M510"/>
      <c r="N510"/>
      <c r="O510"/>
    </row>
    <row r="511" spans="10:15" ht="12.75">
      <c r="J511"/>
      <c r="L511"/>
      <c r="M511"/>
      <c r="N511"/>
      <c r="O511"/>
    </row>
    <row r="512" spans="10:15" ht="12.75">
      <c r="J512"/>
      <c r="L512"/>
      <c r="M512"/>
      <c r="N512"/>
      <c r="O512"/>
    </row>
    <row r="513" spans="10:15" ht="12.75">
      <c r="J513"/>
      <c r="L513"/>
      <c r="M513"/>
      <c r="N513"/>
      <c r="O513"/>
    </row>
    <row r="514" spans="10:15" ht="12.75">
      <c r="J514"/>
      <c r="L514"/>
      <c r="M514"/>
      <c r="N514"/>
      <c r="O514"/>
    </row>
    <row r="515" spans="10:15" ht="12.75">
      <c r="J515"/>
      <c r="L515"/>
      <c r="M515"/>
      <c r="N515"/>
      <c r="O515"/>
    </row>
    <row r="516" spans="10:15" ht="12.75">
      <c r="J516"/>
      <c r="L516"/>
      <c r="M516"/>
      <c r="N516"/>
      <c r="O516"/>
    </row>
    <row r="517" spans="10:15" ht="12.75">
      <c r="J517"/>
      <c r="L517"/>
      <c r="M517"/>
      <c r="N517"/>
      <c r="O517"/>
    </row>
    <row r="518" spans="10:15" ht="12.75">
      <c r="J518"/>
      <c r="L518"/>
      <c r="M518"/>
      <c r="N518"/>
      <c r="O518"/>
    </row>
    <row r="519" spans="10:15" ht="12.75">
      <c r="J519"/>
      <c r="L519"/>
      <c r="M519"/>
      <c r="N519"/>
      <c r="O519"/>
    </row>
    <row r="520" spans="10:15" ht="12.75">
      <c r="J520"/>
      <c r="L520"/>
      <c r="M520"/>
      <c r="N520"/>
      <c r="O520"/>
    </row>
    <row r="521" spans="10:15" ht="12.75">
      <c r="J521"/>
      <c r="L521"/>
      <c r="M521"/>
      <c r="N521"/>
      <c r="O521"/>
    </row>
    <row r="522" spans="10:15" ht="12.75">
      <c r="J522"/>
      <c r="L522"/>
      <c r="M522"/>
      <c r="N522"/>
      <c r="O522"/>
    </row>
    <row r="523" spans="10:15" ht="12.75">
      <c r="J523"/>
      <c r="L523"/>
      <c r="M523"/>
      <c r="N523"/>
      <c r="O523"/>
    </row>
    <row r="524" spans="10:15" ht="12.75">
      <c r="J524"/>
      <c r="L524"/>
      <c r="M524"/>
      <c r="N524"/>
      <c r="O524"/>
    </row>
    <row r="525" spans="10:15" ht="12.75">
      <c r="J525"/>
      <c r="L525"/>
      <c r="M525"/>
      <c r="N525"/>
      <c r="O525"/>
    </row>
    <row r="526" spans="10:15" ht="12.75">
      <c r="J526"/>
      <c r="L526"/>
      <c r="M526"/>
      <c r="N526"/>
      <c r="O526"/>
    </row>
    <row r="527" spans="10:15" ht="12.75">
      <c r="J527"/>
      <c r="L527"/>
      <c r="M527"/>
      <c r="N527"/>
      <c r="O527"/>
    </row>
    <row r="528" spans="10:15" ht="12.75">
      <c r="J528"/>
      <c r="L528"/>
      <c r="M528"/>
      <c r="N528"/>
      <c r="O528"/>
    </row>
    <row r="529" spans="10:15" ht="12.75">
      <c r="J529"/>
      <c r="L529"/>
      <c r="M529"/>
      <c r="N529"/>
      <c r="O529"/>
    </row>
    <row r="530" spans="10:15" ht="12.75">
      <c r="J530"/>
      <c r="L530"/>
      <c r="M530"/>
      <c r="N530"/>
      <c r="O530"/>
    </row>
    <row r="531" spans="10:15" ht="12.75">
      <c r="J531"/>
      <c r="L531"/>
      <c r="M531"/>
      <c r="N531"/>
      <c r="O531"/>
    </row>
    <row r="532" spans="10:15" ht="12.75">
      <c r="J532"/>
      <c r="L532"/>
      <c r="M532"/>
      <c r="N532"/>
      <c r="O532"/>
    </row>
    <row r="533" spans="10:15" ht="12.75">
      <c r="J533"/>
      <c r="L533"/>
      <c r="M533"/>
      <c r="N533"/>
      <c r="O533"/>
    </row>
    <row r="534" spans="10:15" ht="12.75">
      <c r="J534"/>
      <c r="L534"/>
      <c r="M534"/>
      <c r="N534"/>
      <c r="O534"/>
    </row>
    <row r="535" spans="10:15" ht="12.75">
      <c r="J535"/>
      <c r="L535"/>
      <c r="M535"/>
      <c r="N535"/>
      <c r="O535"/>
    </row>
    <row r="536" spans="10:15" ht="12.75">
      <c r="J536"/>
      <c r="L536"/>
      <c r="M536"/>
      <c r="N536"/>
      <c r="O536"/>
    </row>
    <row r="537" spans="10:15" ht="12.75">
      <c r="J537"/>
      <c r="L537"/>
      <c r="M537"/>
      <c r="N537"/>
      <c r="O537"/>
    </row>
    <row r="538" spans="10:15" ht="12.75">
      <c r="J538"/>
      <c r="L538"/>
      <c r="M538"/>
      <c r="N538"/>
      <c r="O538"/>
    </row>
    <row r="539" spans="10:15" ht="12.75">
      <c r="J539"/>
      <c r="L539"/>
      <c r="M539"/>
      <c r="N539"/>
      <c r="O539"/>
    </row>
    <row r="540" spans="10:15" ht="12.75">
      <c r="J540"/>
      <c r="L540"/>
      <c r="M540"/>
      <c r="N540"/>
      <c r="O540"/>
    </row>
    <row r="541" spans="10:15" ht="12.75">
      <c r="J541"/>
      <c r="L541"/>
      <c r="M541"/>
      <c r="N541"/>
      <c r="O541"/>
    </row>
    <row r="542" spans="10:15" ht="12.75">
      <c r="J542"/>
      <c r="L542"/>
      <c r="M542"/>
      <c r="N542"/>
      <c r="O542"/>
    </row>
    <row r="543" spans="10:15" ht="12.75">
      <c r="J543"/>
      <c r="L543"/>
      <c r="M543"/>
      <c r="N543"/>
      <c r="O543"/>
    </row>
    <row r="544" spans="10:15" ht="12.75">
      <c r="J544"/>
      <c r="L544"/>
      <c r="M544"/>
      <c r="N544"/>
      <c r="O544"/>
    </row>
    <row r="545" spans="10:15" ht="12.75">
      <c r="J545"/>
      <c r="L545"/>
      <c r="M545"/>
      <c r="N545"/>
      <c r="O545"/>
    </row>
    <row r="546" spans="10:15" ht="12.75">
      <c r="J546"/>
      <c r="L546"/>
      <c r="M546"/>
      <c r="N546"/>
      <c r="O546"/>
    </row>
    <row r="547" spans="10:15" ht="12.75">
      <c r="J547"/>
      <c r="L547"/>
      <c r="M547"/>
      <c r="N547"/>
      <c r="O547"/>
    </row>
    <row r="548" spans="10:15" ht="12.75">
      <c r="J548"/>
      <c r="L548"/>
      <c r="M548"/>
      <c r="N548"/>
      <c r="O548"/>
    </row>
    <row r="549" spans="10:15" ht="12.75">
      <c r="J549"/>
      <c r="L549"/>
      <c r="M549"/>
      <c r="N549"/>
      <c r="O549"/>
    </row>
    <row r="550" spans="10:15" ht="12.75">
      <c r="J550"/>
      <c r="L550"/>
      <c r="M550"/>
      <c r="N550"/>
      <c r="O550"/>
    </row>
    <row r="551" spans="10:15" ht="12.75">
      <c r="J551"/>
      <c r="L551"/>
      <c r="M551"/>
      <c r="N551"/>
      <c r="O551"/>
    </row>
    <row r="552" spans="10:15" ht="12.75">
      <c r="J552"/>
      <c r="L552"/>
      <c r="M552"/>
      <c r="N552"/>
      <c r="O552"/>
    </row>
    <row r="553" spans="10:15" ht="12.75">
      <c r="J553"/>
      <c r="L553"/>
      <c r="M553"/>
      <c r="N553"/>
      <c r="O553"/>
    </row>
    <row r="554" spans="10:15" ht="12.75">
      <c r="J554"/>
      <c r="L554"/>
      <c r="M554"/>
      <c r="N554"/>
      <c r="O554"/>
    </row>
    <row r="555" spans="10:15" ht="12.75">
      <c r="J555"/>
      <c r="L555"/>
      <c r="M555"/>
      <c r="N555"/>
      <c r="O555"/>
    </row>
    <row r="556" spans="10:15" ht="12.75">
      <c r="J556"/>
      <c r="L556"/>
      <c r="M556"/>
      <c r="N556"/>
      <c r="O556"/>
    </row>
    <row r="557" spans="10:15" ht="12.75">
      <c r="J557"/>
      <c r="L557"/>
      <c r="M557"/>
      <c r="N557"/>
      <c r="O557"/>
    </row>
    <row r="558" spans="10:15" ht="12.75">
      <c r="J558"/>
      <c r="L558"/>
      <c r="M558"/>
      <c r="N558"/>
      <c r="O558"/>
    </row>
    <row r="559" spans="10:15" ht="12.75">
      <c r="J559"/>
      <c r="L559"/>
      <c r="M559"/>
      <c r="N559"/>
      <c r="O559"/>
    </row>
    <row r="560" spans="10:15" ht="12.75">
      <c r="J560"/>
      <c r="L560"/>
      <c r="M560"/>
      <c r="N560"/>
      <c r="O560"/>
    </row>
    <row r="561" spans="10:15" ht="12.75">
      <c r="J561"/>
      <c r="L561"/>
      <c r="M561"/>
      <c r="N561"/>
      <c r="O561"/>
    </row>
    <row r="562" spans="10:15" ht="12.75">
      <c r="J562"/>
      <c r="L562"/>
      <c r="M562"/>
      <c r="N562"/>
      <c r="O562"/>
    </row>
    <row r="563" spans="10:15" ht="12.75">
      <c r="J563"/>
      <c r="L563"/>
      <c r="M563"/>
      <c r="N563"/>
      <c r="O563"/>
    </row>
    <row r="564" spans="10:15" ht="12.75">
      <c r="J564"/>
      <c r="L564"/>
      <c r="M564"/>
      <c r="N564"/>
      <c r="O564"/>
    </row>
    <row r="565" spans="10:15" ht="12.75">
      <c r="J565"/>
      <c r="L565"/>
      <c r="M565"/>
      <c r="N565"/>
      <c r="O565"/>
    </row>
    <row r="566" spans="10:15" ht="12.75">
      <c r="J566"/>
      <c r="L566"/>
      <c r="M566"/>
      <c r="N566"/>
      <c r="O566"/>
    </row>
    <row r="567" spans="10:15" ht="12.75">
      <c r="J567"/>
      <c r="L567"/>
      <c r="M567"/>
      <c r="N567"/>
      <c r="O567"/>
    </row>
    <row r="568" spans="10:15" ht="12.75">
      <c r="J568"/>
      <c r="L568"/>
      <c r="M568"/>
      <c r="N568"/>
      <c r="O568"/>
    </row>
    <row r="569" spans="10:15" ht="12.75">
      <c r="J569"/>
      <c r="L569"/>
      <c r="M569"/>
      <c r="N569"/>
      <c r="O569"/>
    </row>
    <row r="570" spans="10:15" ht="12.75">
      <c r="J570"/>
      <c r="L570"/>
      <c r="M570"/>
      <c r="N570"/>
      <c r="O570"/>
    </row>
    <row r="571" spans="10:15" ht="12.75">
      <c r="J571"/>
      <c r="L571"/>
      <c r="M571"/>
      <c r="N571"/>
      <c r="O571"/>
    </row>
    <row r="572" spans="10:15" ht="12.75">
      <c r="J572"/>
      <c r="L572"/>
      <c r="M572"/>
      <c r="N572"/>
      <c r="O572"/>
    </row>
    <row r="573" spans="10:15" ht="12.75">
      <c r="J573"/>
      <c r="L573"/>
      <c r="M573"/>
      <c r="N573"/>
      <c r="O573"/>
    </row>
    <row r="574" spans="10:15" ht="12.75">
      <c r="J574"/>
      <c r="L574"/>
      <c r="M574"/>
      <c r="N574"/>
      <c r="O574"/>
    </row>
    <row r="575" spans="10:15" ht="12.75">
      <c r="J575"/>
      <c r="L575"/>
      <c r="M575"/>
      <c r="N575"/>
      <c r="O575"/>
    </row>
    <row r="576" spans="10:15" ht="12.75">
      <c r="J576"/>
      <c r="L576"/>
      <c r="M576"/>
      <c r="N576"/>
      <c r="O576"/>
    </row>
    <row r="577" spans="10:15" ht="12.75">
      <c r="J577"/>
      <c r="L577"/>
      <c r="M577"/>
      <c r="N577"/>
      <c r="O577"/>
    </row>
    <row r="578" spans="10:15" ht="12.75">
      <c r="J578"/>
      <c r="L578"/>
      <c r="M578"/>
      <c r="N578"/>
      <c r="O578"/>
    </row>
    <row r="579" spans="10:15" ht="12.75">
      <c r="J579"/>
      <c r="L579"/>
      <c r="M579"/>
      <c r="N579"/>
      <c r="O579"/>
    </row>
    <row r="580" spans="10:15" ht="12.75">
      <c r="J580"/>
      <c r="L580"/>
      <c r="M580"/>
      <c r="N580"/>
      <c r="O580"/>
    </row>
    <row r="581" spans="10:15" ht="12.75">
      <c r="J581"/>
      <c r="L581"/>
      <c r="M581"/>
      <c r="N581"/>
      <c r="O581"/>
    </row>
    <row r="582" spans="10:15" ht="12.75">
      <c r="J582"/>
      <c r="L582"/>
      <c r="M582"/>
      <c r="N582"/>
      <c r="O582"/>
    </row>
    <row r="583" spans="10:15" ht="12.75">
      <c r="J583"/>
      <c r="L583"/>
      <c r="M583"/>
      <c r="N583"/>
      <c r="O583"/>
    </row>
    <row r="584" spans="10:15" ht="12.75">
      <c r="J584"/>
      <c r="L584"/>
      <c r="M584"/>
      <c r="N584"/>
      <c r="O584"/>
    </row>
    <row r="585" spans="10:15" ht="12.75">
      <c r="J585"/>
      <c r="L585"/>
      <c r="M585"/>
      <c r="N585"/>
      <c r="O585"/>
    </row>
    <row r="586" spans="10:15" ht="12.75">
      <c r="J586"/>
      <c r="L586"/>
      <c r="M586"/>
      <c r="N586"/>
      <c r="O586"/>
    </row>
    <row r="587" spans="10:15" ht="12.75">
      <c r="J587"/>
      <c r="L587"/>
      <c r="M587"/>
      <c r="N587"/>
      <c r="O587"/>
    </row>
    <row r="588" spans="10:15" ht="12.75">
      <c r="J588"/>
      <c r="L588"/>
      <c r="M588"/>
      <c r="N588"/>
      <c r="O588"/>
    </row>
    <row r="589" spans="10:15" ht="12.75">
      <c r="J589"/>
      <c r="L589"/>
      <c r="M589"/>
      <c r="N589"/>
      <c r="O589"/>
    </row>
    <row r="590" spans="10:15" ht="12.75">
      <c r="J590"/>
      <c r="L590"/>
      <c r="M590"/>
      <c r="N590"/>
      <c r="O590"/>
    </row>
    <row r="591" spans="10:15" ht="12.75">
      <c r="J591"/>
      <c r="L591"/>
      <c r="M591"/>
      <c r="N591"/>
      <c r="O591"/>
    </row>
    <row r="592" spans="10:15" ht="12.75">
      <c r="J592"/>
      <c r="L592"/>
      <c r="M592"/>
      <c r="N592"/>
      <c r="O592"/>
    </row>
    <row r="593" spans="10:15" ht="12.75">
      <c r="J593"/>
      <c r="L593"/>
      <c r="M593"/>
      <c r="N593"/>
      <c r="O593"/>
    </row>
    <row r="594" spans="10:15" ht="12.75">
      <c r="J594"/>
      <c r="L594"/>
      <c r="M594"/>
      <c r="N594"/>
      <c r="O594"/>
    </row>
    <row r="595" spans="10:15" ht="12.75">
      <c r="J595"/>
      <c r="L595"/>
      <c r="M595"/>
      <c r="N595"/>
      <c r="O595"/>
    </row>
    <row r="596" spans="10:15" ht="12.75">
      <c r="J596"/>
      <c r="L596"/>
      <c r="M596"/>
      <c r="N596"/>
      <c r="O596"/>
    </row>
    <row r="597" spans="10:15" ht="12.75">
      <c r="J597"/>
      <c r="L597"/>
      <c r="M597"/>
      <c r="N597"/>
      <c r="O597"/>
    </row>
    <row r="598" spans="10:15" ht="12.75">
      <c r="J598"/>
      <c r="L598"/>
      <c r="M598"/>
      <c r="N598"/>
      <c r="O598"/>
    </row>
    <row r="599" spans="10:15" ht="12.75">
      <c r="J599"/>
      <c r="L599"/>
      <c r="M599"/>
      <c r="N599"/>
      <c r="O599"/>
    </row>
    <row r="600" spans="10:15" ht="12.75">
      <c r="J600"/>
      <c r="L600"/>
      <c r="M600"/>
      <c r="N600"/>
      <c r="O600"/>
    </row>
    <row r="601" spans="10:15" ht="12.75">
      <c r="J601"/>
      <c r="L601"/>
      <c r="M601"/>
      <c r="N601"/>
      <c r="O601"/>
    </row>
    <row r="602" spans="10:15" ht="12.75">
      <c r="J602"/>
      <c r="L602"/>
      <c r="M602"/>
      <c r="N602"/>
      <c r="O602"/>
    </row>
    <row r="603" spans="10:15" ht="12.75">
      <c r="J603"/>
      <c r="L603"/>
      <c r="M603"/>
      <c r="N603"/>
      <c r="O603"/>
    </row>
    <row r="604" spans="10:15" ht="12.75">
      <c r="J604"/>
      <c r="L604"/>
      <c r="M604"/>
      <c r="N604"/>
      <c r="O604"/>
    </row>
    <row r="605" spans="10:15" ht="12.75">
      <c r="J605"/>
      <c r="L605"/>
      <c r="M605"/>
      <c r="N605"/>
      <c r="O605"/>
    </row>
    <row r="606" spans="10:15" ht="12.75">
      <c r="J606"/>
      <c r="L606"/>
      <c r="M606"/>
      <c r="N606"/>
      <c r="O606"/>
    </row>
    <row r="607" spans="10:15" ht="12.75">
      <c r="J607"/>
      <c r="L607"/>
      <c r="M607"/>
      <c r="N607"/>
      <c r="O607"/>
    </row>
    <row r="608" spans="10:15" ht="12.75">
      <c r="J608"/>
      <c r="L608"/>
      <c r="M608"/>
      <c r="N608"/>
      <c r="O608"/>
    </row>
    <row r="609" spans="10:15" ht="12.75">
      <c r="J609"/>
      <c r="L609"/>
      <c r="M609"/>
      <c r="N609"/>
      <c r="O609"/>
    </row>
    <row r="610" spans="10:15" ht="12.75">
      <c r="J610"/>
      <c r="L610"/>
      <c r="M610"/>
      <c r="N610"/>
      <c r="O610"/>
    </row>
    <row r="611" spans="10:15" ht="12.75">
      <c r="J611"/>
      <c r="L611"/>
      <c r="M611"/>
      <c r="N611"/>
      <c r="O611"/>
    </row>
    <row r="612" spans="10:15" ht="12.75">
      <c r="J612"/>
      <c r="L612"/>
      <c r="M612"/>
      <c r="N612"/>
      <c r="O612"/>
    </row>
    <row r="613" spans="10:15" ht="12.75">
      <c r="J613"/>
      <c r="L613"/>
      <c r="M613"/>
      <c r="N613"/>
      <c r="O613"/>
    </row>
    <row r="614" spans="10:15" ht="12.75">
      <c r="J614"/>
      <c r="L614"/>
      <c r="M614"/>
      <c r="N614"/>
      <c r="O614"/>
    </row>
    <row r="615" spans="10:15" ht="12.75">
      <c r="J615"/>
      <c r="L615"/>
      <c r="M615"/>
      <c r="N615"/>
      <c r="O615"/>
    </row>
    <row r="616" spans="10:15" ht="12.75">
      <c r="J616"/>
      <c r="L616"/>
      <c r="M616"/>
      <c r="N616"/>
      <c r="O616"/>
    </row>
    <row r="617" spans="10:15" ht="12.75">
      <c r="J617"/>
      <c r="L617"/>
      <c r="M617"/>
      <c r="N617"/>
      <c r="O617"/>
    </row>
    <row r="618" spans="10:15" ht="12.75">
      <c r="J618"/>
      <c r="L618"/>
      <c r="M618"/>
      <c r="N618"/>
      <c r="O618"/>
    </row>
    <row r="619" spans="10:15" ht="12.75">
      <c r="J619"/>
      <c r="L619"/>
      <c r="M619"/>
      <c r="N619"/>
      <c r="O619"/>
    </row>
    <row r="620" spans="10:15" ht="12.75">
      <c r="J620"/>
      <c r="L620"/>
      <c r="M620"/>
      <c r="N620"/>
      <c r="O620"/>
    </row>
    <row r="621" spans="10:15" ht="12.75">
      <c r="J621"/>
      <c r="L621"/>
      <c r="M621"/>
      <c r="N621"/>
      <c r="O621"/>
    </row>
    <row r="622" spans="10:15" ht="12.75">
      <c r="J622"/>
      <c r="L622"/>
      <c r="M622"/>
      <c r="N622"/>
      <c r="O622"/>
    </row>
    <row r="623" spans="10:15" ht="12.75">
      <c r="J623"/>
      <c r="L623"/>
      <c r="M623"/>
      <c r="N623"/>
      <c r="O623"/>
    </row>
    <row r="624" spans="10:15" ht="12.75">
      <c r="J624"/>
      <c r="L624"/>
      <c r="M624"/>
      <c r="N624"/>
      <c r="O624"/>
    </row>
    <row r="625" spans="10:15" ht="12.75">
      <c r="J625"/>
      <c r="L625"/>
      <c r="M625"/>
      <c r="N625"/>
      <c r="O625"/>
    </row>
    <row r="626" spans="10:15" ht="12.75">
      <c r="J626"/>
      <c r="L626"/>
      <c r="M626"/>
      <c r="N626"/>
      <c r="O626"/>
    </row>
    <row r="627" spans="10:15" ht="12.75">
      <c r="J627"/>
      <c r="L627"/>
      <c r="M627"/>
      <c r="N627"/>
      <c r="O627"/>
    </row>
    <row r="628" spans="10:15" ht="12.75">
      <c r="J628"/>
      <c r="L628"/>
      <c r="M628"/>
      <c r="N628"/>
      <c r="O628"/>
    </row>
    <row r="629" spans="10:15" ht="12.75">
      <c r="J629"/>
      <c r="L629"/>
      <c r="M629"/>
      <c r="N629"/>
      <c r="O629"/>
    </row>
    <row r="630" spans="10:15" ht="12.75">
      <c r="J630"/>
      <c r="L630"/>
      <c r="M630"/>
      <c r="N630"/>
      <c r="O630"/>
    </row>
    <row r="631" spans="10:15" ht="12.75">
      <c r="J631"/>
      <c r="L631"/>
      <c r="M631"/>
      <c r="N631"/>
      <c r="O631"/>
    </row>
    <row r="632" spans="10:15" ht="12.75">
      <c r="J632"/>
      <c r="L632"/>
      <c r="M632"/>
      <c r="N632"/>
      <c r="O632"/>
    </row>
    <row r="633" spans="10:15" ht="12.75">
      <c r="J633"/>
      <c r="L633"/>
      <c r="M633"/>
      <c r="N633"/>
      <c r="O633"/>
    </row>
    <row r="634" spans="10:15" ht="12.75">
      <c r="J634"/>
      <c r="L634"/>
      <c r="M634"/>
      <c r="N634"/>
      <c r="O634"/>
    </row>
    <row r="635" spans="10:15" ht="12.75">
      <c r="J635"/>
      <c r="L635"/>
      <c r="M635"/>
      <c r="N635"/>
      <c r="O635"/>
    </row>
    <row r="636" spans="10:15" ht="12.75">
      <c r="J636"/>
      <c r="L636"/>
      <c r="M636"/>
      <c r="N636"/>
      <c r="O636"/>
    </row>
    <row r="637" spans="10:15" ht="12.75">
      <c r="J637"/>
      <c r="L637"/>
      <c r="M637"/>
      <c r="N637"/>
      <c r="O637"/>
    </row>
    <row r="638" spans="10:15" ht="12.75">
      <c r="J638"/>
      <c r="L638"/>
      <c r="M638"/>
      <c r="N638"/>
      <c r="O638"/>
    </row>
    <row r="639" spans="10:15" ht="12.75">
      <c r="J639"/>
      <c r="L639"/>
      <c r="M639"/>
      <c r="N639"/>
      <c r="O639"/>
    </row>
    <row r="640" spans="10:15" ht="12.75">
      <c r="J640"/>
      <c r="L640"/>
      <c r="M640"/>
      <c r="N640"/>
      <c r="O640"/>
    </row>
    <row r="641" spans="10:15" ht="12.75">
      <c r="J641"/>
      <c r="L641"/>
      <c r="M641"/>
      <c r="N641"/>
      <c r="O641"/>
    </row>
    <row r="642" spans="10:15" ht="12.75">
      <c r="J642"/>
      <c r="L642"/>
      <c r="M642"/>
      <c r="N642"/>
      <c r="O642"/>
    </row>
    <row r="643" spans="10:15" ht="12.75">
      <c r="J643"/>
      <c r="L643"/>
      <c r="M643"/>
      <c r="N643"/>
      <c r="O643"/>
    </row>
    <row r="644" spans="10:15" ht="12.75">
      <c r="J644"/>
      <c r="L644"/>
      <c r="M644"/>
      <c r="N644"/>
      <c r="O644"/>
    </row>
    <row r="645" spans="10:15" ht="12.75">
      <c r="J645"/>
      <c r="L645"/>
      <c r="M645"/>
      <c r="N645"/>
      <c r="O645"/>
    </row>
    <row r="646" spans="10:15" ht="12.75">
      <c r="J646"/>
      <c r="L646"/>
      <c r="M646"/>
      <c r="N646"/>
      <c r="O646"/>
    </row>
    <row r="647" spans="10:15" ht="12.75">
      <c r="J647"/>
      <c r="L647"/>
      <c r="M647"/>
      <c r="N647"/>
      <c r="O647"/>
    </row>
    <row r="648" spans="10:15" ht="12.75">
      <c r="J648"/>
      <c r="L648"/>
      <c r="M648"/>
      <c r="N648"/>
      <c r="O648"/>
    </row>
    <row r="649" spans="10:15" ht="12.75">
      <c r="J649"/>
      <c r="L649"/>
      <c r="M649"/>
      <c r="N649"/>
      <c r="O649"/>
    </row>
    <row r="650" spans="10:15" ht="12.75">
      <c r="J650"/>
      <c r="L650"/>
      <c r="M650"/>
      <c r="N650"/>
      <c r="O650"/>
    </row>
    <row r="651" spans="10:15" ht="12.75">
      <c r="J651"/>
      <c r="L651"/>
      <c r="M651"/>
      <c r="N651"/>
      <c r="O651"/>
    </row>
    <row r="652" spans="10:15" ht="12.75">
      <c r="J652"/>
      <c r="L652"/>
      <c r="M652"/>
      <c r="N652"/>
      <c r="O652"/>
    </row>
    <row r="653" spans="10:15" ht="12.75">
      <c r="J653"/>
      <c r="L653"/>
      <c r="M653"/>
      <c r="N653"/>
      <c r="O653"/>
    </row>
    <row r="654" spans="10:15" ht="12.75">
      <c r="J654"/>
      <c r="L654"/>
      <c r="M654"/>
      <c r="N654"/>
      <c r="O654"/>
    </row>
    <row r="655" spans="10:15" ht="12.75">
      <c r="J655"/>
      <c r="L655"/>
      <c r="M655"/>
      <c r="N655"/>
      <c r="O655"/>
    </row>
    <row r="656" spans="10:15" ht="12.75">
      <c r="J656"/>
      <c r="L656"/>
      <c r="M656"/>
      <c r="N656"/>
      <c r="O656"/>
    </row>
    <row r="657" spans="10:15" ht="12.75">
      <c r="J657"/>
      <c r="L657"/>
      <c r="M657"/>
      <c r="N657"/>
      <c r="O657"/>
    </row>
    <row r="658" spans="10:15" ht="12.75">
      <c r="J658"/>
      <c r="L658"/>
      <c r="M658"/>
      <c r="N658"/>
      <c r="O658"/>
    </row>
    <row r="659" spans="10:15" ht="12.75">
      <c r="J659"/>
      <c r="L659"/>
      <c r="M659"/>
      <c r="N659"/>
      <c r="O659"/>
    </row>
    <row r="660" spans="10:15" ht="12.75">
      <c r="J660"/>
      <c r="L660"/>
      <c r="M660"/>
      <c r="N660"/>
      <c r="O660"/>
    </row>
    <row r="661" spans="10:15" ht="12.75">
      <c r="J661"/>
      <c r="L661"/>
      <c r="M661"/>
      <c r="N661"/>
      <c r="O661"/>
    </row>
    <row r="662" spans="10:15" ht="12.75">
      <c r="J662"/>
      <c r="L662"/>
      <c r="M662"/>
      <c r="N662"/>
      <c r="O662"/>
    </row>
    <row r="663" spans="10:15" ht="12.75">
      <c r="J663"/>
      <c r="L663"/>
      <c r="M663"/>
      <c r="N663"/>
      <c r="O663"/>
    </row>
    <row r="664" spans="10:15" ht="12.75">
      <c r="J664"/>
      <c r="L664"/>
      <c r="M664"/>
      <c r="N664"/>
      <c r="O664"/>
    </row>
    <row r="665" spans="10:15" ht="12.75">
      <c r="J665"/>
      <c r="L665"/>
      <c r="M665"/>
      <c r="N665"/>
      <c r="O665"/>
    </row>
    <row r="666" spans="10:15" ht="12.75">
      <c r="J666"/>
      <c r="L666"/>
      <c r="M666"/>
      <c r="N666"/>
      <c r="O666"/>
    </row>
    <row r="667" spans="10:15" ht="12.75">
      <c r="J667"/>
      <c r="L667"/>
      <c r="M667"/>
      <c r="N667"/>
      <c r="O667"/>
    </row>
    <row r="668" spans="10:15" ht="12.75">
      <c r="J668"/>
      <c r="L668"/>
      <c r="M668"/>
      <c r="N668"/>
      <c r="O668"/>
    </row>
    <row r="669" spans="10:15" ht="12.75">
      <c r="J669"/>
      <c r="L669"/>
      <c r="M669"/>
      <c r="N669"/>
      <c r="O669"/>
    </row>
    <row r="670" spans="10:15" ht="12.75">
      <c r="J670"/>
      <c r="L670"/>
      <c r="M670"/>
      <c r="N670"/>
      <c r="O670"/>
    </row>
    <row r="671" spans="10:15" ht="12.75">
      <c r="J671"/>
      <c r="L671"/>
      <c r="M671"/>
      <c r="N671"/>
      <c r="O671"/>
    </row>
    <row r="672" spans="10:15" ht="12.75">
      <c r="J672"/>
      <c r="L672"/>
      <c r="M672"/>
      <c r="N672"/>
      <c r="O672"/>
    </row>
    <row r="673" spans="10:15" ht="12.75">
      <c r="J673"/>
      <c r="L673"/>
      <c r="M673"/>
      <c r="N673"/>
      <c r="O673"/>
    </row>
    <row r="674" spans="10:15" ht="12.75">
      <c r="J674"/>
      <c r="L674"/>
      <c r="M674"/>
      <c r="N674"/>
      <c r="O674"/>
    </row>
    <row r="675" spans="10:15" ht="12.75">
      <c r="J675"/>
      <c r="L675"/>
      <c r="M675"/>
      <c r="N675"/>
      <c r="O675"/>
    </row>
    <row r="676" spans="10:15" ht="12.75">
      <c r="J676"/>
      <c r="L676"/>
      <c r="M676"/>
      <c r="N676"/>
      <c r="O676"/>
    </row>
    <row r="677" spans="10:15" ht="12.75">
      <c r="J677"/>
      <c r="L677"/>
      <c r="M677"/>
      <c r="N677"/>
      <c r="O677"/>
    </row>
    <row r="678" spans="10:15" ht="12.75">
      <c r="J678"/>
      <c r="L678"/>
      <c r="M678"/>
      <c r="N678"/>
      <c r="O678"/>
    </row>
    <row r="679" spans="10:15" ht="12.75">
      <c r="J679"/>
      <c r="L679"/>
      <c r="M679"/>
      <c r="N679"/>
      <c r="O679"/>
    </row>
    <row r="680" spans="10:15" ht="12.75">
      <c r="J680"/>
      <c r="L680"/>
      <c r="M680"/>
      <c r="N680"/>
      <c r="O680"/>
    </row>
    <row r="681" spans="10:15" ht="12.75">
      <c r="J681"/>
      <c r="L681"/>
      <c r="M681"/>
      <c r="N681"/>
      <c r="O681"/>
    </row>
    <row r="682" spans="10:15" ht="12.75">
      <c r="J682"/>
      <c r="L682"/>
      <c r="M682"/>
      <c r="N682"/>
      <c r="O682"/>
    </row>
    <row r="683" spans="10:15" ht="12.75">
      <c r="J683"/>
      <c r="L683"/>
      <c r="M683"/>
      <c r="N683"/>
      <c r="O683"/>
    </row>
    <row r="684" spans="10:15" ht="12.75">
      <c r="J684"/>
      <c r="L684"/>
      <c r="M684"/>
      <c r="N684"/>
      <c r="O684"/>
    </row>
    <row r="685" spans="10:15" ht="12.75">
      <c r="J685"/>
      <c r="L685"/>
      <c r="M685"/>
      <c r="N685"/>
      <c r="O685"/>
    </row>
    <row r="686" spans="10:15" ht="12.75">
      <c r="J686"/>
      <c r="L686"/>
      <c r="M686"/>
      <c r="N686"/>
      <c r="O686"/>
    </row>
    <row r="687" spans="10:15" ht="12.75">
      <c r="J687"/>
      <c r="L687"/>
      <c r="M687"/>
      <c r="N687"/>
      <c r="O687"/>
    </row>
    <row r="688" spans="10:15" ht="12.75">
      <c r="J688"/>
      <c r="L688"/>
      <c r="M688"/>
      <c r="N688"/>
      <c r="O688"/>
    </row>
    <row r="689" spans="10:15" ht="12.75">
      <c r="J689"/>
      <c r="L689"/>
      <c r="M689"/>
      <c r="N689"/>
      <c r="O689"/>
    </row>
    <row r="690" spans="10:15" ht="12.75">
      <c r="J690"/>
      <c r="L690"/>
      <c r="M690"/>
      <c r="N690"/>
      <c r="O690"/>
    </row>
    <row r="691" spans="10:15" ht="12.75">
      <c r="J691"/>
      <c r="L691"/>
      <c r="M691"/>
      <c r="N691"/>
      <c r="O691"/>
    </row>
    <row r="692" spans="10:15" ht="12.75">
      <c r="J692"/>
      <c r="L692"/>
      <c r="M692"/>
      <c r="N692"/>
      <c r="O692"/>
    </row>
    <row r="693" spans="10:15" ht="12.75">
      <c r="J693"/>
      <c r="L693"/>
      <c r="M693"/>
      <c r="N693"/>
      <c r="O693"/>
    </row>
    <row r="694" spans="10:15" ht="12.75">
      <c r="J694"/>
      <c r="L694"/>
      <c r="M694"/>
      <c r="N694"/>
      <c r="O694"/>
    </row>
    <row r="695" spans="10:15" ht="12.75">
      <c r="J695"/>
      <c r="L695"/>
      <c r="M695"/>
      <c r="N695"/>
      <c r="O695"/>
    </row>
    <row r="696" spans="10:15" ht="12.75">
      <c r="J696"/>
      <c r="L696"/>
      <c r="M696"/>
      <c r="N696"/>
      <c r="O696"/>
    </row>
    <row r="697" spans="10:15" ht="12.75">
      <c r="J697"/>
      <c r="L697"/>
      <c r="M697"/>
      <c r="N697"/>
      <c r="O697"/>
    </row>
    <row r="698" spans="10:15" ht="12.75">
      <c r="J698"/>
      <c r="L698"/>
      <c r="M698"/>
      <c r="N698"/>
      <c r="O698"/>
    </row>
    <row r="699" spans="10:15" ht="12.75">
      <c r="J699"/>
      <c r="L699"/>
      <c r="M699"/>
      <c r="N699"/>
      <c r="O699"/>
    </row>
    <row r="700" spans="10:15" ht="12.75">
      <c r="J700"/>
      <c r="L700"/>
      <c r="M700"/>
      <c r="N700"/>
      <c r="O700"/>
    </row>
    <row r="701" spans="10:15" ht="12.75">
      <c r="J701"/>
      <c r="L701"/>
      <c r="M701"/>
      <c r="N701"/>
      <c r="O701"/>
    </row>
    <row r="702" spans="10:15" ht="12.75">
      <c r="J702"/>
      <c r="L702"/>
      <c r="M702"/>
      <c r="N702"/>
      <c r="O702"/>
    </row>
    <row r="703" spans="10:15" ht="12.75">
      <c r="J703"/>
      <c r="L703"/>
      <c r="M703"/>
      <c r="N703"/>
      <c r="O703"/>
    </row>
    <row r="704" spans="10:15" ht="12.75">
      <c r="J704"/>
      <c r="L704"/>
      <c r="M704"/>
      <c r="N704"/>
      <c r="O704"/>
    </row>
    <row r="705" spans="10:15" ht="12.75">
      <c r="J705"/>
      <c r="L705"/>
      <c r="M705"/>
      <c r="N705"/>
      <c r="O705"/>
    </row>
    <row r="706" spans="10:15" ht="12.75">
      <c r="J706"/>
      <c r="L706"/>
      <c r="M706"/>
      <c r="N706"/>
      <c r="O706"/>
    </row>
    <row r="707" spans="10:15" ht="12.75">
      <c r="J707"/>
      <c r="L707"/>
      <c r="M707"/>
      <c r="N707"/>
      <c r="O707"/>
    </row>
    <row r="708" spans="10:15" ht="12.75">
      <c r="J708"/>
      <c r="L708"/>
      <c r="M708"/>
      <c r="N708"/>
      <c r="O708"/>
    </row>
    <row r="709" spans="10:15" ht="12.75">
      <c r="J709"/>
      <c r="L709"/>
      <c r="M709"/>
      <c r="N709"/>
      <c r="O709"/>
    </row>
    <row r="710" spans="10:15" ht="12.75">
      <c r="J710"/>
      <c r="L710"/>
      <c r="M710"/>
      <c r="N710"/>
      <c r="O710"/>
    </row>
    <row r="711" spans="10:15" ht="12.75">
      <c r="J711"/>
      <c r="L711"/>
      <c r="M711"/>
      <c r="N711"/>
      <c r="O711"/>
    </row>
    <row r="712" spans="10:15" ht="12.75">
      <c r="J712"/>
      <c r="L712"/>
      <c r="M712"/>
      <c r="N712"/>
      <c r="O712"/>
    </row>
    <row r="713" spans="10:15" ht="12.75">
      <c r="J713"/>
      <c r="L713"/>
      <c r="M713"/>
      <c r="N713"/>
      <c r="O713"/>
    </row>
    <row r="714" spans="10:15" ht="12.75">
      <c r="J714"/>
      <c r="L714"/>
      <c r="M714"/>
      <c r="N714"/>
      <c r="O714"/>
    </row>
    <row r="715" spans="10:15" ht="12.75">
      <c r="J715"/>
      <c r="L715"/>
      <c r="M715"/>
      <c r="N715"/>
      <c r="O715"/>
    </row>
    <row r="716" spans="10:15" ht="12.75">
      <c r="J716"/>
      <c r="L716"/>
      <c r="M716"/>
      <c r="N716"/>
      <c r="O716"/>
    </row>
    <row r="717" spans="10:15" ht="12.75">
      <c r="J717"/>
      <c r="L717"/>
      <c r="M717"/>
      <c r="N717"/>
      <c r="O717"/>
    </row>
    <row r="718" spans="10:15" ht="12.75">
      <c r="J718"/>
      <c r="L718"/>
      <c r="M718"/>
      <c r="N718"/>
      <c r="O718"/>
    </row>
    <row r="719" spans="10:15" ht="12.75">
      <c r="J719"/>
      <c r="L719"/>
      <c r="M719"/>
      <c r="N719"/>
      <c r="O719"/>
    </row>
    <row r="720" spans="10:15" ht="12.75">
      <c r="J720"/>
      <c r="L720"/>
      <c r="M720"/>
      <c r="N720"/>
      <c r="O720"/>
    </row>
    <row r="721" spans="10:15" ht="12.75">
      <c r="J721"/>
      <c r="L721"/>
      <c r="M721"/>
      <c r="N721"/>
      <c r="O721"/>
    </row>
    <row r="722" spans="10:15" ht="12.75">
      <c r="J722"/>
      <c r="L722"/>
      <c r="M722"/>
      <c r="N722"/>
      <c r="O722"/>
    </row>
    <row r="723" spans="10:15" ht="12.75">
      <c r="J723"/>
      <c r="L723"/>
      <c r="M723"/>
      <c r="N723"/>
      <c r="O723"/>
    </row>
    <row r="724" spans="10:15" ht="12.75">
      <c r="J724"/>
      <c r="L724"/>
      <c r="M724"/>
      <c r="N724"/>
      <c r="O724"/>
    </row>
    <row r="725" spans="10:15" ht="12.75">
      <c r="J725"/>
      <c r="L725"/>
      <c r="M725"/>
      <c r="N725"/>
      <c r="O725"/>
    </row>
    <row r="726" spans="10:15" ht="12.75">
      <c r="J726"/>
      <c r="L726"/>
      <c r="M726"/>
      <c r="N726"/>
      <c r="O726"/>
    </row>
    <row r="727" spans="10:15" ht="12.75">
      <c r="J727"/>
      <c r="L727"/>
      <c r="M727"/>
      <c r="N727"/>
      <c r="O727"/>
    </row>
    <row r="728" spans="10:15" ht="12.75">
      <c r="J728"/>
      <c r="L728"/>
      <c r="M728"/>
      <c r="N728"/>
      <c r="O728"/>
    </row>
    <row r="729" spans="10:15" ht="12.75">
      <c r="J729"/>
      <c r="L729"/>
      <c r="M729"/>
      <c r="N729"/>
      <c r="O729"/>
    </row>
    <row r="730" spans="10:15" ht="12.75">
      <c r="J730"/>
      <c r="L730"/>
      <c r="M730"/>
      <c r="N730"/>
      <c r="O730"/>
    </row>
    <row r="731" spans="10:15" ht="12.75">
      <c r="J731"/>
      <c r="L731"/>
      <c r="M731"/>
      <c r="N731"/>
      <c r="O731"/>
    </row>
    <row r="732" spans="10:15" ht="12.75">
      <c r="J732"/>
      <c r="L732"/>
      <c r="M732"/>
      <c r="N732"/>
      <c r="O732"/>
    </row>
    <row r="733" spans="10:15" ht="12.75">
      <c r="J733"/>
      <c r="L733"/>
      <c r="M733"/>
      <c r="N733"/>
      <c r="O733"/>
    </row>
    <row r="734" spans="10:15" ht="12.75">
      <c r="J734"/>
      <c r="L734"/>
      <c r="M734"/>
      <c r="N734"/>
      <c r="O734"/>
    </row>
    <row r="735" spans="10:15" ht="12.75">
      <c r="J735"/>
      <c r="L735"/>
      <c r="M735"/>
      <c r="N735"/>
      <c r="O735"/>
    </row>
    <row r="736" spans="10:15" ht="12.75">
      <c r="J736"/>
      <c r="L736"/>
      <c r="M736"/>
      <c r="N736"/>
      <c r="O736"/>
    </row>
    <row r="737" spans="10:15" ht="12.75">
      <c r="J737"/>
      <c r="L737"/>
      <c r="M737"/>
      <c r="N737"/>
      <c r="O737"/>
    </row>
    <row r="738" spans="10:15" ht="12.75">
      <c r="J738"/>
      <c r="L738"/>
      <c r="M738"/>
      <c r="N738"/>
      <c r="O738"/>
    </row>
    <row r="739" spans="10:15" ht="12.75">
      <c r="J739"/>
      <c r="L739"/>
      <c r="M739"/>
      <c r="N739"/>
      <c r="O739"/>
    </row>
    <row r="740" spans="10:15" ht="12.75">
      <c r="J740"/>
      <c r="L740"/>
      <c r="M740"/>
      <c r="N740"/>
      <c r="O740"/>
    </row>
    <row r="741" spans="10:15" ht="12.75">
      <c r="J741"/>
      <c r="L741"/>
      <c r="M741"/>
      <c r="N741"/>
      <c r="O741"/>
    </row>
    <row r="742" spans="10:15" ht="12.75">
      <c r="J742"/>
      <c r="L742"/>
      <c r="M742"/>
      <c r="N742"/>
      <c r="O742"/>
    </row>
    <row r="743" spans="10:15" ht="12.75">
      <c r="J743"/>
      <c r="L743"/>
      <c r="M743"/>
      <c r="N743"/>
      <c r="O743"/>
    </row>
    <row r="744" spans="10:15" ht="12.75">
      <c r="J744"/>
      <c r="L744"/>
      <c r="M744"/>
      <c r="N744"/>
      <c r="O744"/>
    </row>
    <row r="745" spans="10:15" ht="12.75">
      <c r="J745"/>
      <c r="L745"/>
      <c r="M745"/>
      <c r="N745"/>
      <c r="O745"/>
    </row>
    <row r="746" spans="10:15" ht="12.75">
      <c r="J746"/>
      <c r="L746"/>
      <c r="M746"/>
      <c r="N746"/>
      <c r="O746"/>
    </row>
    <row r="747" spans="10:15" ht="12.75">
      <c r="J747"/>
      <c r="L747"/>
      <c r="M747"/>
      <c r="N747"/>
      <c r="O747"/>
    </row>
    <row r="748" spans="10:15" ht="12.75">
      <c r="J748"/>
      <c r="L748"/>
      <c r="M748"/>
      <c r="N748"/>
      <c r="O748"/>
    </row>
    <row r="749" spans="10:15" ht="12.75">
      <c r="J749"/>
      <c r="L749"/>
      <c r="M749"/>
      <c r="N749"/>
      <c r="O749"/>
    </row>
    <row r="750" spans="10:15" ht="12.75">
      <c r="J750"/>
      <c r="L750"/>
      <c r="M750"/>
      <c r="N750"/>
      <c r="O750"/>
    </row>
    <row r="751" spans="10:15" ht="12.75">
      <c r="J751"/>
      <c r="L751"/>
      <c r="M751"/>
      <c r="N751"/>
      <c r="O751"/>
    </row>
    <row r="752" spans="10:15" ht="12.75">
      <c r="J752"/>
      <c r="L752"/>
      <c r="M752"/>
      <c r="N752"/>
      <c r="O752"/>
    </row>
    <row r="753" spans="10:15" ht="12.75">
      <c r="J753"/>
      <c r="L753"/>
      <c r="M753"/>
      <c r="N753"/>
      <c r="O753"/>
    </row>
    <row r="754" spans="10:15" ht="12.75">
      <c r="J754"/>
      <c r="L754"/>
      <c r="M754"/>
      <c r="N754"/>
      <c r="O754"/>
    </row>
    <row r="755" spans="10:15" ht="12.75">
      <c r="J755"/>
      <c r="L755"/>
      <c r="M755"/>
      <c r="N755"/>
      <c r="O755"/>
    </row>
    <row r="756" spans="10:15" ht="12.75">
      <c r="J756"/>
      <c r="L756"/>
      <c r="M756"/>
      <c r="N756"/>
      <c r="O756"/>
    </row>
    <row r="757" spans="10:15" ht="12.75">
      <c r="J757"/>
      <c r="L757"/>
      <c r="M757"/>
      <c r="N757"/>
      <c r="O757"/>
    </row>
    <row r="758" spans="10:15" ht="12.75">
      <c r="J758"/>
      <c r="L758"/>
      <c r="M758"/>
      <c r="N758"/>
      <c r="O758"/>
    </row>
    <row r="759" spans="10:15" ht="12.75">
      <c r="J759"/>
      <c r="L759"/>
      <c r="M759"/>
      <c r="N759"/>
      <c r="O759"/>
    </row>
    <row r="760" spans="10:15" ht="12.75">
      <c r="J760"/>
      <c r="L760"/>
      <c r="M760"/>
      <c r="N760"/>
      <c r="O760"/>
    </row>
    <row r="761" spans="10:15" ht="12.75">
      <c r="J761"/>
      <c r="L761"/>
      <c r="M761"/>
      <c r="N761"/>
      <c r="O761"/>
    </row>
    <row r="762" spans="10:15" ht="12.75">
      <c r="J762"/>
      <c r="L762"/>
      <c r="M762"/>
      <c r="N762"/>
      <c r="O762"/>
    </row>
    <row r="763" spans="10:15" ht="12.75">
      <c r="J763"/>
      <c r="L763"/>
      <c r="M763"/>
      <c r="N763"/>
      <c r="O763"/>
    </row>
    <row r="764" spans="10:15" ht="12.75">
      <c r="J764"/>
      <c r="L764"/>
      <c r="M764"/>
      <c r="N764"/>
      <c r="O764"/>
    </row>
    <row r="765" spans="10:15" ht="12.75">
      <c r="J765"/>
      <c r="L765"/>
      <c r="M765"/>
      <c r="N765"/>
      <c r="O765"/>
    </row>
    <row r="766" spans="10:15" ht="12.75">
      <c r="J766"/>
      <c r="L766"/>
      <c r="M766"/>
      <c r="N766"/>
      <c r="O766"/>
    </row>
    <row r="767" spans="10:15" ht="12.75">
      <c r="J767"/>
      <c r="L767"/>
      <c r="M767"/>
      <c r="N767"/>
      <c r="O767"/>
    </row>
    <row r="768" spans="10:15" ht="12.75">
      <c r="J768"/>
      <c r="L768"/>
      <c r="M768"/>
      <c r="N768"/>
      <c r="O768"/>
    </row>
    <row r="769" spans="10:15" ht="12.75">
      <c r="J769"/>
      <c r="L769"/>
      <c r="M769"/>
      <c r="N769"/>
      <c r="O769"/>
    </row>
    <row r="770" spans="10:15" ht="12.75">
      <c r="J770"/>
      <c r="L770"/>
      <c r="M770"/>
      <c r="N770"/>
      <c r="O770"/>
    </row>
    <row r="771" spans="10:15" ht="12.75">
      <c r="J771"/>
      <c r="L771"/>
      <c r="M771"/>
      <c r="N771"/>
      <c r="O771"/>
    </row>
    <row r="772" spans="10:15" ht="12.75">
      <c r="J772"/>
      <c r="L772"/>
      <c r="M772"/>
      <c r="N772"/>
      <c r="O772"/>
    </row>
    <row r="773" spans="10:15" ht="12.75">
      <c r="J773"/>
      <c r="L773"/>
      <c r="M773"/>
      <c r="N773"/>
      <c r="O773"/>
    </row>
    <row r="774" spans="10:15" ht="12.75">
      <c r="J774"/>
      <c r="L774"/>
      <c r="M774"/>
      <c r="N774"/>
      <c r="O774"/>
    </row>
    <row r="775" spans="10:15" ht="12.75">
      <c r="J775"/>
      <c r="L775"/>
      <c r="M775"/>
      <c r="N775"/>
      <c r="O775"/>
    </row>
    <row r="776" spans="10:15" ht="12.75">
      <c r="J776"/>
      <c r="L776"/>
      <c r="M776"/>
      <c r="N776"/>
      <c r="O776"/>
    </row>
    <row r="777" spans="10:15" ht="12.75">
      <c r="J777"/>
      <c r="L777"/>
      <c r="M777"/>
      <c r="N777"/>
      <c r="O777"/>
    </row>
    <row r="778" spans="10:15" ht="12.75">
      <c r="J778"/>
      <c r="L778"/>
      <c r="M778"/>
      <c r="N778"/>
      <c r="O778"/>
    </row>
    <row r="779" spans="10:15" ht="12.75">
      <c r="J779"/>
      <c r="L779"/>
      <c r="M779"/>
      <c r="N779"/>
      <c r="O779"/>
    </row>
    <row r="780" spans="10:15" ht="12.75">
      <c r="J780"/>
      <c r="L780"/>
      <c r="M780"/>
      <c r="N780"/>
      <c r="O780"/>
    </row>
    <row r="781" spans="10:15" ht="12.75">
      <c r="J781"/>
      <c r="L781"/>
      <c r="M781"/>
      <c r="N781"/>
      <c r="O781"/>
    </row>
    <row r="782" spans="10:15" ht="12.75">
      <c r="J782"/>
      <c r="L782"/>
      <c r="M782"/>
      <c r="N782"/>
      <c r="O782"/>
    </row>
    <row r="783" spans="10:15" ht="12.75">
      <c r="J783"/>
      <c r="L783"/>
      <c r="M783"/>
      <c r="N783"/>
      <c r="O783"/>
    </row>
    <row r="784" spans="10:15" ht="12.75">
      <c r="J784"/>
      <c r="L784"/>
      <c r="M784"/>
      <c r="N784"/>
      <c r="O784"/>
    </row>
    <row r="785" spans="10:15" ht="12.75">
      <c r="J785"/>
      <c r="L785"/>
      <c r="M785"/>
      <c r="N785"/>
      <c r="O785"/>
    </row>
    <row r="786" spans="10:15" ht="12.75">
      <c r="J786"/>
      <c r="L786"/>
      <c r="M786"/>
      <c r="N786"/>
      <c r="O786"/>
    </row>
    <row r="787" spans="10:15" ht="12.75">
      <c r="J787"/>
      <c r="L787"/>
      <c r="M787"/>
      <c r="N787"/>
      <c r="O787"/>
    </row>
    <row r="788" spans="10:15" ht="12.75">
      <c r="J788"/>
      <c r="L788"/>
      <c r="M788"/>
      <c r="N788"/>
      <c r="O788"/>
    </row>
    <row r="789" spans="10:15" ht="12.75">
      <c r="J789"/>
      <c r="L789"/>
      <c r="M789"/>
      <c r="N789"/>
      <c r="O789"/>
    </row>
    <row r="790" spans="10:15" ht="12.75">
      <c r="J790"/>
      <c r="L790"/>
      <c r="M790"/>
      <c r="N790"/>
      <c r="O790"/>
    </row>
    <row r="791" spans="10:15" ht="12.75">
      <c r="J791"/>
      <c r="L791"/>
      <c r="M791"/>
      <c r="N791"/>
      <c r="O791"/>
    </row>
    <row r="792" spans="10:15" ht="12.75">
      <c r="J792"/>
      <c r="L792"/>
      <c r="M792"/>
      <c r="N792"/>
      <c r="O792"/>
    </row>
    <row r="793" spans="10:15" ht="12.75">
      <c r="J793"/>
      <c r="L793"/>
      <c r="M793"/>
      <c r="N793"/>
      <c r="O793"/>
    </row>
    <row r="794" spans="10:15" ht="12.75">
      <c r="J794"/>
      <c r="L794"/>
      <c r="M794"/>
      <c r="N794"/>
      <c r="O794"/>
    </row>
    <row r="795" spans="10:15" ht="12.75">
      <c r="J795"/>
      <c r="L795"/>
      <c r="M795"/>
      <c r="N795"/>
      <c r="O795"/>
    </row>
    <row r="796" spans="10:15" ht="12.75">
      <c r="J796"/>
      <c r="L796"/>
      <c r="M796"/>
      <c r="N796"/>
      <c r="O796"/>
    </row>
    <row r="797" spans="10:15" ht="12.75">
      <c r="J797"/>
      <c r="L797"/>
      <c r="M797"/>
      <c r="N797"/>
      <c r="O797"/>
    </row>
    <row r="798" spans="10:15" ht="12.75">
      <c r="J798"/>
      <c r="L798"/>
      <c r="M798"/>
      <c r="N798"/>
      <c r="O798"/>
    </row>
    <row r="799" spans="10:15" ht="12.75">
      <c r="J799"/>
      <c r="L799"/>
      <c r="M799"/>
      <c r="N799"/>
      <c r="O799"/>
    </row>
    <row r="800" spans="10:15" ht="12.75">
      <c r="J800"/>
      <c r="L800"/>
      <c r="M800"/>
      <c r="N800"/>
      <c r="O800"/>
    </row>
    <row r="801" spans="10:15" ht="12.75">
      <c r="J801"/>
      <c r="L801"/>
      <c r="M801"/>
      <c r="N801"/>
      <c r="O801"/>
    </row>
    <row r="802" spans="10:15" ht="12.75">
      <c r="J802"/>
      <c r="L802"/>
      <c r="M802"/>
      <c r="N802"/>
      <c r="O802"/>
    </row>
    <row r="803" spans="10:15" ht="12.75">
      <c r="J803"/>
      <c r="L803"/>
      <c r="M803"/>
      <c r="N803"/>
      <c r="O803"/>
    </row>
    <row r="804" spans="10:15" ht="12.75">
      <c r="J804"/>
      <c r="L804"/>
      <c r="M804"/>
      <c r="N804"/>
      <c r="O804"/>
    </row>
    <row r="805" spans="10:15" ht="12.75">
      <c r="J805"/>
      <c r="L805"/>
      <c r="M805"/>
      <c r="N805"/>
      <c r="O805"/>
    </row>
    <row r="806" spans="10:15" ht="12.75">
      <c r="J806"/>
      <c r="L806"/>
      <c r="M806"/>
      <c r="N806"/>
      <c r="O806"/>
    </row>
    <row r="807" spans="10:15" ht="12.75">
      <c r="J807"/>
      <c r="L807"/>
      <c r="M807"/>
      <c r="N807"/>
      <c r="O807"/>
    </row>
    <row r="808" spans="10:15" ht="12.75">
      <c r="J808"/>
      <c r="L808"/>
      <c r="M808"/>
      <c r="N808"/>
      <c r="O808"/>
    </row>
    <row r="809" spans="10:15" ht="12.75">
      <c r="J809"/>
      <c r="L809"/>
      <c r="M809"/>
      <c r="N809"/>
      <c r="O809"/>
    </row>
    <row r="810" spans="10:15" ht="12.75">
      <c r="J810"/>
      <c r="L810"/>
      <c r="M810"/>
      <c r="N810"/>
      <c r="O810"/>
    </row>
    <row r="811" spans="10:15" ht="12.75">
      <c r="J811"/>
      <c r="L811"/>
      <c r="M811"/>
      <c r="N811"/>
      <c r="O811"/>
    </row>
    <row r="812" spans="10:15" ht="12.75">
      <c r="J812"/>
      <c r="L812"/>
      <c r="M812"/>
      <c r="N812"/>
      <c r="O812"/>
    </row>
    <row r="813" spans="10:15" ht="12.75">
      <c r="J813"/>
      <c r="L813"/>
      <c r="M813"/>
      <c r="N813"/>
      <c r="O813"/>
    </row>
    <row r="814" spans="10:15" ht="12.75">
      <c r="J814"/>
      <c r="L814"/>
      <c r="M814"/>
      <c r="N814"/>
      <c r="O814"/>
    </row>
    <row r="815" spans="10:15" ht="12.75">
      <c r="J815"/>
      <c r="L815"/>
      <c r="M815"/>
      <c r="N815"/>
      <c r="O815"/>
    </row>
    <row r="816" spans="10:15" ht="12.75">
      <c r="J816"/>
      <c r="L816"/>
      <c r="M816"/>
      <c r="N816"/>
      <c r="O816"/>
    </row>
    <row r="817" spans="10:15" ht="12.75">
      <c r="J817"/>
      <c r="L817"/>
      <c r="M817"/>
      <c r="N817"/>
      <c r="O817"/>
    </row>
    <row r="818" spans="10:15" ht="12.75">
      <c r="J818"/>
      <c r="L818"/>
      <c r="M818"/>
      <c r="N818"/>
      <c r="O818"/>
    </row>
    <row r="819" spans="10:15" ht="12.75">
      <c r="J819"/>
      <c r="L819"/>
      <c r="M819"/>
      <c r="N819"/>
      <c r="O819"/>
    </row>
    <row r="820" spans="10:15" ht="12.75">
      <c r="J820"/>
      <c r="L820"/>
      <c r="M820"/>
      <c r="N820"/>
      <c r="O820"/>
    </row>
    <row r="821" spans="10:15" ht="12.75">
      <c r="J821"/>
      <c r="L821"/>
      <c r="M821"/>
      <c r="N821"/>
      <c r="O821"/>
    </row>
    <row r="822" spans="10:15" ht="12.75">
      <c r="J822"/>
      <c r="L822"/>
      <c r="M822"/>
      <c r="N822"/>
      <c r="O822"/>
    </row>
    <row r="823" spans="10:15" ht="12.75">
      <c r="J823"/>
      <c r="L823"/>
      <c r="M823"/>
      <c r="N823"/>
      <c r="O823"/>
    </row>
    <row r="824" spans="10:15" ht="12.75">
      <c r="J824"/>
      <c r="L824"/>
      <c r="M824"/>
      <c r="N824"/>
      <c r="O824"/>
    </row>
    <row r="825" spans="10:15" ht="12.75">
      <c r="J825"/>
      <c r="L825"/>
      <c r="M825"/>
      <c r="N825"/>
      <c r="O825"/>
    </row>
    <row r="826" spans="10:15" ht="12.75">
      <c r="J826"/>
      <c r="L826"/>
      <c r="M826"/>
      <c r="N826"/>
      <c r="O826"/>
    </row>
    <row r="827" spans="10:15" ht="12.75">
      <c r="J827"/>
      <c r="L827"/>
      <c r="M827"/>
      <c r="N827"/>
      <c r="O827"/>
    </row>
    <row r="828" spans="10:15" ht="12.75">
      <c r="J828"/>
      <c r="L828"/>
      <c r="M828"/>
      <c r="N828"/>
      <c r="O828"/>
    </row>
    <row r="829" spans="10:15" ht="12.75">
      <c r="J829"/>
      <c r="L829"/>
      <c r="M829"/>
      <c r="N829"/>
      <c r="O829"/>
    </row>
    <row r="830" spans="10:15" ht="12.75">
      <c r="J830"/>
      <c r="L830"/>
      <c r="M830"/>
      <c r="N830"/>
      <c r="O830"/>
    </row>
    <row r="831" spans="10:15" ht="12.75">
      <c r="J831"/>
      <c r="L831"/>
      <c r="M831"/>
      <c r="N831"/>
      <c r="O831"/>
    </row>
    <row r="832" spans="10:15" ht="12.75">
      <c r="J832"/>
      <c r="L832"/>
      <c r="M832"/>
      <c r="N832"/>
      <c r="O832"/>
    </row>
    <row r="833" spans="10:15" ht="12.75">
      <c r="J833"/>
      <c r="L833"/>
      <c r="M833"/>
      <c r="N833"/>
      <c r="O833"/>
    </row>
    <row r="834" spans="10:15" ht="12.75">
      <c r="J834"/>
      <c r="L834"/>
      <c r="M834"/>
      <c r="N834"/>
      <c r="O834"/>
    </row>
    <row r="835" spans="10:15" ht="12.75">
      <c r="J835"/>
      <c r="L835"/>
      <c r="M835"/>
      <c r="N835"/>
      <c r="O835"/>
    </row>
    <row r="836" spans="10:15" ht="12.75">
      <c r="J836"/>
      <c r="L836"/>
      <c r="M836"/>
      <c r="N836"/>
      <c r="O836"/>
    </row>
    <row r="837" spans="10:15" ht="12.75">
      <c r="J837"/>
      <c r="L837"/>
      <c r="M837"/>
      <c r="N837"/>
      <c r="O837"/>
    </row>
    <row r="838" spans="10:15" ht="12.75">
      <c r="J838"/>
      <c r="L838"/>
      <c r="M838"/>
      <c r="N838"/>
      <c r="O838"/>
    </row>
    <row r="839" spans="10:15" ht="12.75">
      <c r="J839"/>
      <c r="L839"/>
      <c r="M839"/>
      <c r="N839"/>
      <c r="O839"/>
    </row>
    <row r="840" spans="10:15" ht="12.75">
      <c r="J840"/>
      <c r="L840"/>
      <c r="M840"/>
      <c r="N840"/>
      <c r="O840"/>
    </row>
    <row r="841" spans="10:15" ht="12.75">
      <c r="J841"/>
      <c r="L841"/>
      <c r="M841"/>
      <c r="N841"/>
      <c r="O841"/>
    </row>
    <row r="842" spans="10:15" ht="12.75">
      <c r="J842"/>
      <c r="L842"/>
      <c r="M842"/>
      <c r="N842"/>
      <c r="O842"/>
    </row>
    <row r="843" spans="10:15" ht="12.75">
      <c r="J843"/>
      <c r="L843"/>
      <c r="M843"/>
      <c r="N843"/>
      <c r="O843"/>
    </row>
    <row r="844" spans="10:15" ht="12.75">
      <c r="J844"/>
      <c r="L844"/>
      <c r="M844"/>
      <c r="N844"/>
      <c r="O844"/>
    </row>
    <row r="845" spans="10:15" ht="12.75">
      <c r="J845"/>
      <c r="L845"/>
      <c r="M845"/>
      <c r="N845"/>
      <c r="O845"/>
    </row>
    <row r="846" spans="10:15" ht="12.75">
      <c r="J846"/>
      <c r="L846"/>
      <c r="M846"/>
      <c r="N846"/>
      <c r="O846"/>
    </row>
    <row r="847" spans="10:15" ht="12.75">
      <c r="J847"/>
      <c r="L847"/>
      <c r="M847"/>
      <c r="N847"/>
      <c r="O847"/>
    </row>
    <row r="848" spans="10:15" ht="12.75">
      <c r="J848"/>
      <c r="L848"/>
      <c r="M848"/>
      <c r="N848"/>
      <c r="O848"/>
    </row>
    <row r="849" spans="10:15" ht="12.75">
      <c r="J849"/>
      <c r="L849"/>
      <c r="M849"/>
      <c r="N849"/>
      <c r="O849"/>
    </row>
    <row r="850" spans="10:15" ht="12.75">
      <c r="J850"/>
      <c r="L850"/>
      <c r="M850"/>
      <c r="N850"/>
      <c r="O850"/>
    </row>
    <row r="851" spans="10:15" ht="12.75">
      <c r="J851"/>
      <c r="L851"/>
      <c r="M851"/>
      <c r="N851"/>
      <c r="O851"/>
    </row>
    <row r="852" spans="10:15" ht="12.75">
      <c r="J852"/>
      <c r="L852"/>
      <c r="M852"/>
      <c r="N852"/>
      <c r="O852"/>
    </row>
    <row r="853" spans="10:15" ht="12.75">
      <c r="J853"/>
      <c r="L853"/>
      <c r="M853"/>
      <c r="N853"/>
      <c r="O853"/>
    </row>
    <row r="854" spans="10:15" ht="12.75">
      <c r="J854"/>
      <c r="L854"/>
      <c r="M854"/>
      <c r="N854"/>
      <c r="O854"/>
    </row>
    <row r="855" spans="10:15" ht="12.75">
      <c r="J855"/>
      <c r="L855"/>
      <c r="M855"/>
      <c r="N855"/>
      <c r="O855"/>
    </row>
    <row r="856" spans="10:15" ht="12.75">
      <c r="J856"/>
      <c r="L856"/>
      <c r="M856"/>
      <c r="N856"/>
      <c r="O856"/>
    </row>
    <row r="857" spans="10:15" ht="12.75">
      <c r="J857"/>
      <c r="L857"/>
      <c r="M857"/>
      <c r="N857"/>
      <c r="O857"/>
    </row>
    <row r="858" spans="10:15" ht="12.75">
      <c r="J858"/>
      <c r="L858"/>
      <c r="M858"/>
      <c r="N858"/>
      <c r="O858"/>
    </row>
    <row r="859" spans="10:15" ht="12.75">
      <c r="J859"/>
      <c r="L859"/>
      <c r="M859"/>
      <c r="N859"/>
      <c r="O859"/>
    </row>
    <row r="860" spans="10:15" ht="12.75">
      <c r="J860"/>
      <c r="L860"/>
      <c r="M860"/>
      <c r="N860"/>
      <c r="O860"/>
    </row>
    <row r="861" spans="10:15" ht="12.75">
      <c r="J861"/>
      <c r="L861"/>
      <c r="M861"/>
      <c r="N861"/>
      <c r="O861"/>
    </row>
    <row r="862" spans="10:15" ht="12.75">
      <c r="J862"/>
      <c r="L862"/>
      <c r="M862"/>
      <c r="N862"/>
      <c r="O862"/>
    </row>
    <row r="863" spans="10:15" ht="12.75">
      <c r="J863"/>
      <c r="L863"/>
      <c r="M863"/>
      <c r="N863"/>
      <c r="O863"/>
    </row>
    <row r="864" spans="10:15" ht="12.75">
      <c r="J864"/>
      <c r="L864"/>
      <c r="M864"/>
      <c r="N864"/>
      <c r="O864"/>
    </row>
    <row r="865" spans="10:15" ht="12.75">
      <c r="J865"/>
      <c r="L865"/>
      <c r="M865"/>
      <c r="N865"/>
      <c r="O865"/>
    </row>
    <row r="866" spans="10:15" ht="12.75">
      <c r="J866"/>
      <c r="L866"/>
      <c r="M866"/>
      <c r="N866"/>
      <c r="O866"/>
    </row>
    <row r="867" spans="10:15" ht="12.75">
      <c r="J867"/>
      <c r="L867"/>
      <c r="M867"/>
      <c r="N867"/>
      <c r="O867"/>
    </row>
    <row r="868" spans="10:15" ht="12.75">
      <c r="J868"/>
      <c r="L868"/>
      <c r="M868"/>
      <c r="N868"/>
      <c r="O868"/>
    </row>
    <row r="869" spans="10:15" ht="12.75">
      <c r="J869"/>
      <c r="L869"/>
      <c r="M869"/>
      <c r="N869"/>
      <c r="O869"/>
    </row>
    <row r="870" spans="10:15" ht="12.75">
      <c r="J870"/>
      <c r="L870"/>
      <c r="M870"/>
      <c r="N870"/>
      <c r="O870"/>
    </row>
    <row r="871" spans="10:15" ht="12.75">
      <c r="J871"/>
      <c r="L871"/>
      <c r="M871"/>
      <c r="N871"/>
      <c r="O871"/>
    </row>
    <row r="872" spans="10:15" ht="12.75">
      <c r="J872"/>
      <c r="L872"/>
      <c r="M872"/>
      <c r="N872"/>
      <c r="O872"/>
    </row>
    <row r="873" spans="10:15" ht="12.75">
      <c r="J873"/>
      <c r="L873"/>
      <c r="M873"/>
      <c r="N873"/>
      <c r="O873"/>
    </row>
    <row r="874" spans="10:15" ht="12.75">
      <c r="J874"/>
      <c r="L874"/>
      <c r="M874"/>
      <c r="N874"/>
      <c r="O874"/>
    </row>
    <row r="875" spans="10:15" ht="12.75">
      <c r="J875"/>
      <c r="L875"/>
      <c r="M875"/>
      <c r="N875"/>
      <c r="O875"/>
    </row>
    <row r="876" spans="10:15" ht="12.75">
      <c r="J876"/>
      <c r="L876"/>
      <c r="M876"/>
      <c r="N876"/>
      <c r="O876"/>
    </row>
    <row r="877" spans="10:15" ht="12.75">
      <c r="J877"/>
      <c r="L877"/>
      <c r="M877"/>
      <c r="N877"/>
      <c r="O877"/>
    </row>
    <row r="878" spans="10:15" ht="12.75">
      <c r="J878"/>
      <c r="L878"/>
      <c r="M878"/>
      <c r="N878"/>
      <c r="O878"/>
    </row>
    <row r="879" spans="10:15" ht="12.75">
      <c r="J879"/>
      <c r="L879"/>
      <c r="M879"/>
      <c r="N879"/>
      <c r="O879"/>
    </row>
    <row r="880" spans="10:15" ht="12.75">
      <c r="J880"/>
      <c r="L880"/>
      <c r="M880"/>
      <c r="N880"/>
      <c r="O880"/>
    </row>
    <row r="881" spans="10:15" ht="12.75">
      <c r="J881"/>
      <c r="L881"/>
      <c r="M881"/>
      <c r="N881"/>
      <c r="O881"/>
    </row>
    <row r="882" spans="10:15" ht="12.75">
      <c r="J882"/>
      <c r="L882"/>
      <c r="M882"/>
      <c r="N882"/>
      <c r="O882"/>
    </row>
    <row r="883" spans="10:15" ht="12.75">
      <c r="J883"/>
      <c r="L883"/>
      <c r="M883"/>
      <c r="N883"/>
      <c r="O883"/>
    </row>
    <row r="884" spans="10:15" ht="12.75">
      <c r="J884"/>
      <c r="L884"/>
      <c r="M884"/>
      <c r="N884"/>
      <c r="O884"/>
    </row>
    <row r="885" spans="10:15" ht="12.75">
      <c r="J885"/>
      <c r="L885"/>
      <c r="M885"/>
      <c r="N885"/>
      <c r="O885"/>
    </row>
    <row r="886" spans="10:15" ht="12.75">
      <c r="J886"/>
      <c r="L886"/>
      <c r="M886"/>
      <c r="N886"/>
      <c r="O886"/>
    </row>
    <row r="887" spans="10:15" ht="12.75">
      <c r="J887"/>
      <c r="L887"/>
      <c r="M887"/>
      <c r="N887"/>
      <c r="O887"/>
    </row>
    <row r="888" spans="10:15" ht="12.75">
      <c r="J888"/>
      <c r="L888"/>
      <c r="M888"/>
      <c r="N888"/>
      <c r="O888"/>
    </row>
    <row r="889" spans="10:15" ht="12.75">
      <c r="J889"/>
      <c r="L889"/>
      <c r="M889"/>
      <c r="N889"/>
      <c r="O889"/>
    </row>
    <row r="890" spans="10:15" ht="12.75">
      <c r="J890"/>
      <c r="L890"/>
      <c r="M890"/>
      <c r="N890"/>
      <c r="O890"/>
    </row>
    <row r="891" spans="10:15" ht="12.75">
      <c r="J891"/>
      <c r="L891"/>
      <c r="M891"/>
      <c r="N891"/>
      <c r="O891"/>
    </row>
    <row r="892" spans="10:15" ht="12.75">
      <c r="J892"/>
      <c r="L892"/>
      <c r="M892"/>
      <c r="N892"/>
      <c r="O892"/>
    </row>
    <row r="893" spans="10:15" ht="12.75">
      <c r="J893"/>
      <c r="L893"/>
      <c r="M893"/>
      <c r="N893"/>
      <c r="O893"/>
    </row>
    <row r="894" spans="10:15" ht="12.75">
      <c r="J894"/>
      <c r="L894"/>
      <c r="M894"/>
      <c r="N894"/>
      <c r="O894"/>
    </row>
    <row r="895" spans="10:15" ht="12.75">
      <c r="J895"/>
      <c r="L895"/>
      <c r="M895"/>
      <c r="N895"/>
      <c r="O895"/>
    </row>
    <row r="896" spans="10:15" ht="12.75">
      <c r="J896"/>
      <c r="L896"/>
      <c r="M896"/>
      <c r="N896"/>
      <c r="O896"/>
    </row>
    <row r="897" spans="10:15" ht="12.75">
      <c r="J897"/>
      <c r="L897"/>
      <c r="M897"/>
      <c r="N897"/>
      <c r="O897"/>
    </row>
    <row r="898" spans="10:15" ht="12.75">
      <c r="J898"/>
      <c r="L898"/>
      <c r="M898"/>
      <c r="N898"/>
      <c r="O898"/>
    </row>
    <row r="899" spans="10:15" ht="12.75">
      <c r="J899"/>
      <c r="L899"/>
      <c r="M899"/>
      <c r="N899"/>
      <c r="O899"/>
    </row>
    <row r="900" spans="10:15" ht="12.75">
      <c r="J900"/>
      <c r="L900"/>
      <c r="M900"/>
      <c r="N900"/>
      <c r="O900"/>
    </row>
    <row r="901" spans="10:15" ht="12.75">
      <c r="J901"/>
      <c r="L901"/>
      <c r="M901"/>
      <c r="N901"/>
      <c r="O901"/>
    </row>
    <row r="902" spans="10:15" ht="12.75">
      <c r="J902"/>
      <c r="L902"/>
      <c r="M902"/>
      <c r="N902"/>
      <c r="O902"/>
    </row>
    <row r="903" spans="10:15" ht="12.75">
      <c r="J903"/>
      <c r="L903"/>
      <c r="M903"/>
      <c r="N903"/>
      <c r="O903"/>
    </row>
    <row r="904" spans="10:15" ht="12.75">
      <c r="J904"/>
      <c r="L904"/>
      <c r="M904"/>
      <c r="N904"/>
      <c r="O904"/>
    </row>
    <row r="905" spans="10:15" ht="12.75">
      <c r="J905"/>
      <c r="L905"/>
      <c r="M905"/>
      <c r="N905"/>
      <c r="O905"/>
    </row>
    <row r="906" spans="10:15" ht="12.75">
      <c r="J906"/>
      <c r="L906"/>
      <c r="M906"/>
      <c r="N906"/>
      <c r="O906"/>
    </row>
    <row r="907" spans="10:15" ht="12.75">
      <c r="J907"/>
      <c r="L907"/>
      <c r="M907"/>
      <c r="N907"/>
      <c r="O907"/>
    </row>
    <row r="908" spans="10:15" ht="12.75">
      <c r="J908"/>
      <c r="L908"/>
      <c r="M908"/>
      <c r="N908"/>
      <c r="O908"/>
    </row>
    <row r="909" spans="10:15" ht="12.75">
      <c r="J909"/>
      <c r="L909"/>
      <c r="M909"/>
      <c r="N909"/>
      <c r="O909"/>
    </row>
    <row r="910" spans="10:15" ht="12.75">
      <c r="J910"/>
      <c r="L910"/>
      <c r="M910"/>
      <c r="N910"/>
      <c r="O910"/>
    </row>
    <row r="911" spans="10:15" ht="12.75">
      <c r="J911"/>
      <c r="L911"/>
      <c r="M911"/>
      <c r="N911"/>
      <c r="O911"/>
    </row>
    <row r="912" spans="10:15" ht="12.75">
      <c r="J912"/>
      <c r="L912"/>
      <c r="M912"/>
      <c r="N912"/>
      <c r="O912"/>
    </row>
    <row r="913" spans="10:15" ht="12.75">
      <c r="J913"/>
      <c r="L913"/>
      <c r="M913"/>
      <c r="N913"/>
      <c r="O913"/>
    </row>
    <row r="914" spans="10:15" ht="12.75">
      <c r="J914"/>
      <c r="L914"/>
      <c r="M914"/>
      <c r="N914"/>
      <c r="O914"/>
    </row>
    <row r="915" spans="10:15" ht="12.75">
      <c r="J915"/>
      <c r="L915"/>
      <c r="M915"/>
      <c r="N915"/>
      <c r="O915"/>
    </row>
    <row r="916" spans="10:15" ht="12.75">
      <c r="J916"/>
      <c r="L916"/>
      <c r="M916"/>
      <c r="N916"/>
      <c r="O916"/>
    </row>
    <row r="917" spans="10:15" ht="12.75">
      <c r="J917"/>
      <c r="L917"/>
      <c r="M917"/>
      <c r="N917"/>
      <c r="O917"/>
    </row>
    <row r="918" spans="10:15" ht="12.75">
      <c r="J918"/>
      <c r="L918"/>
      <c r="M918"/>
      <c r="N918"/>
      <c r="O918"/>
    </row>
    <row r="919" spans="10:15" ht="12.75">
      <c r="J919"/>
      <c r="L919"/>
      <c r="M919"/>
      <c r="N919"/>
      <c r="O919"/>
    </row>
    <row r="920" spans="10:15" ht="12.75">
      <c r="J920"/>
      <c r="L920"/>
      <c r="M920"/>
      <c r="N920"/>
      <c r="O920"/>
    </row>
    <row r="921" spans="10:15" ht="12.75">
      <c r="J921"/>
      <c r="L921"/>
      <c r="M921"/>
      <c r="N921"/>
      <c r="O921"/>
    </row>
    <row r="922" spans="10:15" ht="12.75">
      <c r="J922"/>
      <c r="L922"/>
      <c r="M922"/>
      <c r="N922"/>
      <c r="O922"/>
    </row>
    <row r="923" spans="10:15" ht="12.75">
      <c r="J923"/>
      <c r="L923"/>
      <c r="M923"/>
      <c r="N923"/>
      <c r="O923"/>
    </row>
    <row r="924" spans="10:15" ht="12.75">
      <c r="J924"/>
      <c r="L924"/>
      <c r="M924"/>
      <c r="N924"/>
      <c r="O924"/>
    </row>
    <row r="925" spans="10:15" ht="12.75">
      <c r="J925"/>
      <c r="L925"/>
      <c r="M925"/>
      <c r="N925"/>
      <c r="O925"/>
    </row>
    <row r="926" spans="10:15" ht="12.75">
      <c r="J926"/>
      <c r="L926"/>
      <c r="M926"/>
      <c r="N926"/>
      <c r="O926"/>
    </row>
    <row r="927" spans="10:15" ht="12.75">
      <c r="J927"/>
      <c r="L927"/>
      <c r="M927"/>
      <c r="N927"/>
      <c r="O927"/>
    </row>
    <row r="928" spans="10:15" ht="12.75">
      <c r="J928"/>
      <c r="L928"/>
      <c r="M928"/>
      <c r="N928"/>
      <c r="O928"/>
    </row>
    <row r="929" spans="10:15" ht="12.75">
      <c r="J929"/>
      <c r="L929"/>
      <c r="M929"/>
      <c r="N929"/>
      <c r="O929"/>
    </row>
    <row r="930" spans="10:15" ht="12.75">
      <c r="J930"/>
      <c r="L930"/>
      <c r="M930"/>
      <c r="N930"/>
      <c r="O930"/>
    </row>
    <row r="931" spans="10:15" ht="12.75">
      <c r="J931"/>
      <c r="L931"/>
      <c r="M931"/>
      <c r="N931"/>
      <c r="O931"/>
    </row>
    <row r="932" spans="10:15" ht="12.75">
      <c r="J932"/>
      <c r="L932"/>
      <c r="M932"/>
      <c r="N932"/>
      <c r="O932"/>
    </row>
    <row r="933" spans="10:15" ht="12.75">
      <c r="J933"/>
      <c r="L933"/>
      <c r="M933"/>
      <c r="N933"/>
      <c r="O933"/>
    </row>
    <row r="934" spans="10:15" ht="12.75">
      <c r="J934"/>
      <c r="L934"/>
      <c r="M934"/>
      <c r="N934"/>
      <c r="O934"/>
    </row>
    <row r="935" spans="10:15" ht="12.75">
      <c r="J935"/>
      <c r="L935"/>
      <c r="M935"/>
      <c r="N935"/>
      <c r="O935"/>
    </row>
    <row r="936" spans="10:15" ht="12.75">
      <c r="J936"/>
      <c r="L936"/>
      <c r="M936"/>
      <c r="N936"/>
      <c r="O936"/>
    </row>
    <row r="937" spans="10:15" ht="12.75">
      <c r="J937"/>
      <c r="L937"/>
      <c r="M937"/>
      <c r="N937"/>
      <c r="O937"/>
    </row>
    <row r="938" spans="10:15" ht="12.75">
      <c r="J938"/>
      <c r="L938"/>
      <c r="M938"/>
      <c r="N938"/>
      <c r="O938"/>
    </row>
    <row r="939" spans="10:15" ht="12.75">
      <c r="J939"/>
      <c r="L939"/>
      <c r="M939"/>
      <c r="N939"/>
      <c r="O939"/>
    </row>
    <row r="940" spans="10:15" ht="12.75">
      <c r="J940"/>
      <c r="L940"/>
      <c r="M940"/>
      <c r="N940"/>
      <c r="O940"/>
    </row>
    <row r="941" spans="10:15" ht="12.75">
      <c r="J941"/>
      <c r="L941"/>
      <c r="M941"/>
      <c r="N941"/>
      <c r="O941"/>
    </row>
    <row r="942" spans="10:15" ht="12.75">
      <c r="J942"/>
      <c r="L942"/>
      <c r="M942"/>
      <c r="N942"/>
      <c r="O942"/>
    </row>
    <row r="943" spans="10:15" ht="12.75">
      <c r="J943"/>
      <c r="L943"/>
      <c r="M943"/>
      <c r="N943"/>
      <c r="O943"/>
    </row>
    <row r="944" spans="10:15" ht="12.75">
      <c r="J944"/>
      <c r="L944"/>
      <c r="M944"/>
      <c r="N944"/>
      <c r="O944"/>
    </row>
    <row r="945" spans="10:15" ht="12.75">
      <c r="J945"/>
      <c r="L945"/>
      <c r="M945"/>
      <c r="N945"/>
      <c r="O945"/>
    </row>
    <row r="946" spans="10:15" ht="12.75">
      <c r="J946"/>
      <c r="L946"/>
      <c r="M946"/>
      <c r="N946"/>
      <c r="O946"/>
    </row>
    <row r="947" spans="10:15" ht="12.75">
      <c r="J947"/>
      <c r="L947"/>
      <c r="M947"/>
      <c r="N947"/>
      <c r="O947"/>
    </row>
    <row r="948" spans="10:15" ht="12.75">
      <c r="J948"/>
      <c r="L948"/>
      <c r="M948"/>
      <c r="N948"/>
      <c r="O948"/>
    </row>
    <row r="949" spans="10:15" ht="12.75">
      <c r="J949"/>
      <c r="L949"/>
      <c r="M949"/>
      <c r="N949"/>
      <c r="O949"/>
    </row>
    <row r="950" spans="10:15" ht="12.75">
      <c r="J950"/>
      <c r="L950"/>
      <c r="M950"/>
      <c r="N950"/>
      <c r="O950"/>
    </row>
    <row r="951" spans="10:15" ht="12.75">
      <c r="J951"/>
      <c r="L951"/>
      <c r="M951"/>
      <c r="N951"/>
      <c r="O951"/>
    </row>
    <row r="952" spans="10:15" ht="12.75">
      <c r="J952"/>
      <c r="L952"/>
      <c r="M952"/>
      <c r="N952"/>
      <c r="O952"/>
    </row>
    <row r="953" spans="10:15" ht="12.75">
      <c r="J953"/>
      <c r="L953"/>
      <c r="M953"/>
      <c r="N953"/>
      <c r="O953"/>
    </row>
    <row r="954" spans="10:15" ht="12.75">
      <c r="J954"/>
      <c r="L954"/>
      <c r="M954"/>
      <c r="N954"/>
      <c r="O954"/>
    </row>
    <row r="955" spans="10:15" ht="12.75">
      <c r="J955"/>
      <c r="L955"/>
      <c r="M955"/>
      <c r="N955"/>
      <c r="O955"/>
    </row>
    <row r="956" spans="10:15" ht="12.75">
      <c r="J956"/>
      <c r="L956"/>
      <c r="M956"/>
      <c r="N956"/>
      <c r="O956"/>
    </row>
    <row r="957" spans="10:15" ht="12.75">
      <c r="J957"/>
      <c r="L957"/>
      <c r="M957"/>
      <c r="N957"/>
      <c r="O957"/>
    </row>
    <row r="958" spans="10:15" ht="12.75">
      <c r="J958"/>
      <c r="L958"/>
      <c r="M958"/>
      <c r="N958"/>
      <c r="O958"/>
    </row>
    <row r="959" spans="10:15" ht="12.75">
      <c r="J959"/>
      <c r="L959"/>
      <c r="M959"/>
      <c r="N959"/>
      <c r="O959"/>
    </row>
    <row r="960" spans="10:15" ht="12.75">
      <c r="J960"/>
      <c r="L960"/>
      <c r="M960"/>
      <c r="N960"/>
      <c r="O960"/>
    </row>
    <row r="961" spans="10:15" ht="12.75">
      <c r="J961"/>
      <c r="L961"/>
      <c r="M961"/>
      <c r="N961"/>
      <c r="O961"/>
    </row>
    <row r="962" spans="10:15" ht="12.75">
      <c r="J962"/>
      <c r="L962"/>
      <c r="M962"/>
      <c r="N962"/>
      <c r="O962"/>
    </row>
    <row r="963" spans="10:15" ht="12.75">
      <c r="J963"/>
      <c r="L963"/>
      <c r="M963"/>
      <c r="N963"/>
      <c r="O963"/>
    </row>
    <row r="964" spans="10:15" ht="12.75">
      <c r="J964"/>
      <c r="L964"/>
      <c r="M964"/>
      <c r="N964"/>
      <c r="O964"/>
    </row>
    <row r="965" spans="10:15" ht="12.75">
      <c r="J965"/>
      <c r="L965"/>
      <c r="M965"/>
      <c r="N965"/>
      <c r="O965"/>
    </row>
    <row r="966" spans="10:15" ht="12.75">
      <c r="J966"/>
      <c r="L966"/>
      <c r="M966"/>
      <c r="N966"/>
      <c r="O966"/>
    </row>
    <row r="967" spans="10:15" ht="12.75">
      <c r="J967"/>
      <c r="L967"/>
      <c r="M967"/>
      <c r="N967"/>
      <c r="O967"/>
    </row>
    <row r="968" spans="10:15" ht="12.75">
      <c r="J968"/>
      <c r="L968"/>
      <c r="M968"/>
      <c r="N968"/>
      <c r="O968"/>
    </row>
    <row r="969" spans="10:15" ht="12.75">
      <c r="J969"/>
      <c r="L969"/>
      <c r="M969"/>
      <c r="N969"/>
      <c r="O969"/>
    </row>
    <row r="970" spans="10:15" ht="12.75">
      <c r="J970"/>
      <c r="L970"/>
      <c r="M970"/>
      <c r="N970"/>
      <c r="O970"/>
    </row>
    <row r="971" spans="10:15" ht="12.75">
      <c r="J971"/>
      <c r="L971"/>
      <c r="M971"/>
      <c r="N971"/>
      <c r="O971"/>
    </row>
    <row r="972" spans="10:15" ht="12.75">
      <c r="J972"/>
      <c r="L972"/>
      <c r="M972"/>
      <c r="N972"/>
      <c r="O972"/>
    </row>
    <row r="973" spans="10:15" ht="12.75">
      <c r="J973"/>
      <c r="L973"/>
      <c r="M973"/>
      <c r="N973"/>
      <c r="O973"/>
    </row>
    <row r="974" spans="10:15" ht="12.75">
      <c r="J974"/>
      <c r="L974"/>
      <c r="M974"/>
      <c r="N974"/>
      <c r="O974"/>
    </row>
    <row r="975" spans="10:15" ht="12.75">
      <c r="J975"/>
      <c r="L975"/>
      <c r="M975"/>
      <c r="N975"/>
      <c r="O975"/>
    </row>
    <row r="976" spans="10:15" ht="12.75">
      <c r="J976"/>
      <c r="L976"/>
      <c r="M976"/>
      <c r="N976"/>
      <c r="O976"/>
    </row>
    <row r="977" spans="10:15" ht="12.75">
      <c r="J977"/>
      <c r="L977"/>
      <c r="M977"/>
      <c r="N977"/>
      <c r="O977"/>
    </row>
    <row r="978" spans="10:15" ht="12.75">
      <c r="J978"/>
      <c r="L978"/>
      <c r="M978"/>
      <c r="N978"/>
      <c r="O978"/>
    </row>
    <row r="979" spans="10:15" ht="12.75">
      <c r="J979"/>
      <c r="L979"/>
      <c r="M979"/>
      <c r="N979"/>
      <c r="O979"/>
    </row>
    <row r="980" spans="10:15" ht="12.75">
      <c r="J980"/>
      <c r="L980"/>
      <c r="M980"/>
      <c r="N980"/>
      <c r="O980"/>
    </row>
    <row r="981" spans="10:15" ht="12.75">
      <c r="J981"/>
      <c r="L981"/>
      <c r="M981"/>
      <c r="N981"/>
      <c r="O981"/>
    </row>
    <row r="982" spans="10:15" ht="12.75">
      <c r="J982"/>
      <c r="L982"/>
      <c r="M982"/>
      <c r="N982"/>
      <c r="O982"/>
    </row>
    <row r="983" spans="10:15" ht="12.75">
      <c r="J983"/>
      <c r="L983"/>
      <c r="M983"/>
      <c r="N983"/>
      <c r="O983"/>
    </row>
    <row r="984" spans="10:15" ht="12.75">
      <c r="J984"/>
      <c r="L984"/>
      <c r="M984"/>
      <c r="N984"/>
      <c r="O984"/>
    </row>
    <row r="985" spans="10:15" ht="12.75">
      <c r="J985"/>
      <c r="L985"/>
      <c r="M985"/>
      <c r="N985"/>
      <c r="O985"/>
    </row>
    <row r="986" spans="10:15" ht="12.75">
      <c r="J986"/>
      <c r="L986"/>
      <c r="M986"/>
      <c r="N986"/>
      <c r="O986"/>
    </row>
    <row r="987" spans="10:15" ht="12.75">
      <c r="J987"/>
      <c r="L987"/>
      <c r="M987"/>
      <c r="N987"/>
      <c r="O987"/>
    </row>
    <row r="988" spans="10:15" ht="12.75">
      <c r="J988"/>
      <c r="L988"/>
      <c r="M988"/>
      <c r="N988"/>
      <c r="O988"/>
    </row>
    <row r="989" spans="10:15" ht="12.75">
      <c r="J989"/>
      <c r="L989"/>
      <c r="M989"/>
      <c r="N989"/>
      <c r="O989"/>
    </row>
    <row r="990" spans="10:15" ht="12.75">
      <c r="J990"/>
      <c r="L990"/>
      <c r="M990"/>
      <c r="N990"/>
      <c r="O990"/>
    </row>
    <row r="991" spans="10:15" ht="12.75">
      <c r="J991"/>
      <c r="L991"/>
      <c r="M991"/>
      <c r="N991"/>
      <c r="O991"/>
    </row>
    <row r="992" spans="10:15" ht="12.75">
      <c r="J992"/>
      <c r="L992"/>
      <c r="M992"/>
      <c r="N992"/>
      <c r="O992"/>
    </row>
    <row r="993" spans="10:15" ht="12.75">
      <c r="J993"/>
      <c r="L993"/>
      <c r="M993"/>
      <c r="N993"/>
      <c r="O993"/>
    </row>
    <row r="994" spans="10:15" ht="12.75">
      <c r="J994"/>
      <c r="L994"/>
      <c r="M994"/>
      <c r="N994"/>
      <c r="O994"/>
    </row>
    <row r="995" spans="10:15" ht="12.75">
      <c r="J995"/>
      <c r="L995"/>
      <c r="M995"/>
      <c r="N995"/>
      <c r="O995"/>
    </row>
    <row r="996" spans="10:15" ht="12.75">
      <c r="J996"/>
      <c r="L996"/>
      <c r="M996"/>
      <c r="N996"/>
      <c r="O996"/>
    </row>
    <row r="997" spans="10:15" ht="12.75">
      <c r="J997"/>
      <c r="L997"/>
      <c r="M997"/>
      <c r="N997"/>
      <c r="O997"/>
    </row>
    <row r="998" spans="10:15" ht="12.75">
      <c r="J998"/>
      <c r="L998"/>
      <c r="M998"/>
      <c r="N998"/>
      <c r="O998"/>
    </row>
    <row r="999" spans="10:15" ht="12.75">
      <c r="J999"/>
      <c r="L999"/>
      <c r="M999"/>
      <c r="N999"/>
      <c r="O999"/>
    </row>
    <row r="1000" spans="10:15" ht="12.75">
      <c r="J1000"/>
      <c r="L1000"/>
      <c r="M1000"/>
      <c r="N1000"/>
      <c r="O1000"/>
    </row>
    <row r="1001" spans="10:15" ht="12.75">
      <c r="J1001"/>
      <c r="L1001"/>
      <c r="M1001"/>
      <c r="N1001"/>
      <c r="O1001"/>
    </row>
    <row r="1002" spans="10:15" ht="12.75">
      <c r="J1002"/>
      <c r="L1002"/>
      <c r="M1002"/>
      <c r="N1002"/>
      <c r="O1002"/>
    </row>
    <row r="1003" spans="10:15" ht="12.75">
      <c r="J1003"/>
      <c r="L1003"/>
      <c r="M1003"/>
      <c r="N1003"/>
      <c r="O1003"/>
    </row>
    <row r="1004" spans="10:15" ht="12.75">
      <c r="J1004"/>
      <c r="L1004"/>
      <c r="M1004"/>
      <c r="N1004"/>
      <c r="O1004"/>
    </row>
    <row r="1005" spans="10:15" ht="12.75">
      <c r="J1005"/>
      <c r="L1005"/>
      <c r="M1005"/>
      <c r="N1005"/>
      <c r="O1005"/>
    </row>
    <row r="1006" spans="10:15" ht="12.75">
      <c r="J1006"/>
      <c r="L1006"/>
      <c r="M1006"/>
      <c r="N1006"/>
      <c r="O1006"/>
    </row>
    <row r="1007" spans="10:15" ht="12.75">
      <c r="J1007"/>
      <c r="L1007"/>
      <c r="M1007"/>
      <c r="N1007"/>
      <c r="O1007"/>
    </row>
    <row r="1008" spans="10:15" ht="12.75">
      <c r="J1008"/>
      <c r="L1008"/>
      <c r="M1008"/>
      <c r="N1008"/>
      <c r="O1008"/>
    </row>
    <row r="1009" spans="10:15" ht="12.75">
      <c r="J1009"/>
      <c r="L1009"/>
      <c r="M1009"/>
      <c r="N1009"/>
      <c r="O1009"/>
    </row>
    <row r="1010" spans="10:15" ht="12.75">
      <c r="J1010"/>
      <c r="L1010"/>
      <c r="M1010"/>
      <c r="N1010"/>
      <c r="O1010"/>
    </row>
    <row r="1011" spans="10:15" ht="12.75">
      <c r="J1011"/>
      <c r="L1011"/>
      <c r="M1011"/>
      <c r="N1011"/>
      <c r="O1011"/>
    </row>
    <row r="1012" spans="10:15" ht="12.75">
      <c r="J1012"/>
      <c r="L1012"/>
      <c r="M1012"/>
      <c r="N1012"/>
      <c r="O1012"/>
    </row>
    <row r="1013" spans="10:15" ht="12.75">
      <c r="J1013"/>
      <c r="L1013"/>
      <c r="M1013"/>
      <c r="N1013"/>
      <c r="O1013"/>
    </row>
    <row r="1014" spans="10:15" ht="12.75">
      <c r="J1014"/>
      <c r="L1014"/>
      <c r="M1014"/>
      <c r="N1014"/>
      <c r="O1014"/>
    </row>
    <row r="1015" spans="10:15" ht="12.75">
      <c r="J1015"/>
      <c r="L1015"/>
      <c r="M1015"/>
      <c r="N1015"/>
      <c r="O1015"/>
    </row>
    <row r="1016" spans="10:15" ht="12.75">
      <c r="J1016"/>
      <c r="L1016"/>
      <c r="M1016"/>
      <c r="N1016"/>
      <c r="O1016"/>
    </row>
    <row r="1017" spans="10:15" ht="12.75">
      <c r="J1017"/>
      <c r="L1017"/>
      <c r="M1017"/>
      <c r="N1017"/>
      <c r="O1017"/>
    </row>
    <row r="1018" spans="10:15" ht="12.75">
      <c r="J1018"/>
      <c r="L1018"/>
      <c r="M1018"/>
      <c r="N1018"/>
      <c r="O1018"/>
    </row>
    <row r="1019" spans="10:15" ht="12.75">
      <c r="J1019"/>
      <c r="L1019"/>
      <c r="M1019"/>
      <c r="N1019"/>
      <c r="O1019"/>
    </row>
    <row r="1020" spans="10:15" ht="12.75">
      <c r="J1020"/>
      <c r="L1020"/>
      <c r="M1020"/>
      <c r="N1020"/>
      <c r="O1020"/>
    </row>
    <row r="1021" spans="10:15" ht="12.75">
      <c r="J1021"/>
      <c r="L1021"/>
      <c r="M1021"/>
      <c r="N1021"/>
      <c r="O1021"/>
    </row>
    <row r="1022" spans="10:15" ht="12.75">
      <c r="J1022"/>
      <c r="L1022"/>
      <c r="M1022"/>
      <c r="N1022"/>
      <c r="O1022"/>
    </row>
    <row r="1023" spans="10:15" ht="12.75">
      <c r="J1023"/>
      <c r="L1023"/>
      <c r="M1023"/>
      <c r="N1023"/>
      <c r="O1023"/>
    </row>
    <row r="1024" spans="10:15" ht="12.75">
      <c r="J1024"/>
      <c r="L1024"/>
      <c r="M1024"/>
      <c r="N1024"/>
      <c r="O1024"/>
    </row>
    <row r="1025" spans="10:15" ht="12.75">
      <c r="J1025"/>
      <c r="L1025"/>
      <c r="M1025"/>
      <c r="N1025"/>
      <c r="O1025"/>
    </row>
    <row r="1026" spans="10:15" ht="12.75">
      <c r="J1026"/>
      <c r="L1026"/>
      <c r="M1026"/>
      <c r="N1026"/>
      <c r="O1026"/>
    </row>
    <row r="1027" spans="10:15" ht="12.75">
      <c r="J1027"/>
      <c r="L1027"/>
      <c r="M1027"/>
      <c r="N1027"/>
      <c r="O1027"/>
    </row>
    <row r="1028" spans="10:15" ht="12.75">
      <c r="J1028"/>
      <c r="L1028"/>
      <c r="M1028"/>
      <c r="N1028"/>
      <c r="O1028"/>
    </row>
    <row r="1029" spans="10:15" ht="12.75">
      <c r="J1029"/>
      <c r="L1029"/>
      <c r="M1029"/>
      <c r="N1029"/>
      <c r="O1029"/>
    </row>
    <row r="1030" spans="10:15" ht="12.75">
      <c r="J1030"/>
      <c r="L1030"/>
      <c r="M1030"/>
      <c r="N1030"/>
      <c r="O1030"/>
    </row>
    <row r="1031" spans="10:15" ht="12.75">
      <c r="J1031"/>
      <c r="L1031"/>
      <c r="M1031"/>
      <c r="N1031"/>
      <c r="O1031"/>
    </row>
    <row r="1032" spans="10:15" ht="12.75">
      <c r="J1032"/>
      <c r="L1032"/>
      <c r="M1032"/>
      <c r="N1032"/>
      <c r="O1032"/>
    </row>
    <row r="1033" spans="10:15" ht="12.75">
      <c r="J1033"/>
      <c r="L1033"/>
      <c r="M1033"/>
      <c r="N1033"/>
      <c r="O1033"/>
    </row>
    <row r="1034" spans="10:15" ht="12.75">
      <c r="J1034"/>
      <c r="L1034"/>
      <c r="M1034"/>
      <c r="N1034"/>
      <c r="O1034"/>
    </row>
    <row r="1035" spans="10:15" ht="12.75">
      <c r="J1035"/>
      <c r="L1035"/>
      <c r="M1035"/>
      <c r="N1035"/>
      <c r="O1035"/>
    </row>
    <row r="1036" spans="10:15" ht="12.75">
      <c r="J1036"/>
      <c r="L1036"/>
      <c r="M1036"/>
      <c r="N1036"/>
      <c r="O1036"/>
    </row>
    <row r="1037" spans="10:15" ht="12.75">
      <c r="J1037"/>
      <c r="L1037"/>
      <c r="M1037"/>
      <c r="N1037"/>
      <c r="O1037"/>
    </row>
    <row r="1038" spans="10:15" ht="12.75">
      <c r="J1038"/>
      <c r="L1038"/>
      <c r="M1038"/>
      <c r="N1038"/>
      <c r="O1038"/>
    </row>
    <row r="1039" spans="10:15" ht="12.75">
      <c r="J1039"/>
      <c r="L1039"/>
      <c r="M1039"/>
      <c r="N1039"/>
      <c r="O1039"/>
    </row>
    <row r="1040" spans="10:15" ht="12.75">
      <c r="J1040"/>
      <c r="L1040"/>
      <c r="M1040"/>
      <c r="N1040"/>
      <c r="O1040"/>
    </row>
    <row r="1041" spans="10:15" ht="12.75">
      <c r="J1041"/>
      <c r="L1041"/>
      <c r="M1041"/>
      <c r="N1041"/>
      <c r="O1041"/>
    </row>
    <row r="1042" spans="10:15" ht="12.75">
      <c r="J1042"/>
      <c r="L1042"/>
      <c r="M1042"/>
      <c r="N1042"/>
      <c r="O1042"/>
    </row>
    <row r="1043" spans="10:15" ht="12.75">
      <c r="J1043"/>
      <c r="L1043"/>
      <c r="M1043"/>
      <c r="N1043"/>
      <c r="O1043"/>
    </row>
    <row r="1044" spans="10:15" ht="12.75">
      <c r="J1044"/>
      <c r="L1044"/>
      <c r="M1044"/>
      <c r="N1044"/>
      <c r="O1044"/>
    </row>
    <row r="1045" spans="10:15" ht="12.75">
      <c r="J1045"/>
      <c r="L1045"/>
      <c r="M1045"/>
      <c r="N1045"/>
      <c r="O1045"/>
    </row>
    <row r="1046" spans="10:15" ht="12.75">
      <c r="J1046"/>
      <c r="L1046"/>
      <c r="M1046"/>
      <c r="N1046"/>
      <c r="O1046"/>
    </row>
    <row r="1047" spans="10:15" ht="12.75">
      <c r="J1047"/>
      <c r="L1047"/>
      <c r="M1047"/>
      <c r="N1047"/>
      <c r="O1047"/>
    </row>
    <row r="1048" spans="10:15" ht="12.75">
      <c r="J1048"/>
      <c r="L1048"/>
      <c r="M1048"/>
      <c r="N1048"/>
      <c r="O1048"/>
    </row>
    <row r="1049" spans="10:15" ht="12.75">
      <c r="J1049"/>
      <c r="L1049"/>
      <c r="M1049"/>
      <c r="N1049"/>
      <c r="O1049"/>
    </row>
    <row r="1050" spans="10:15" ht="12.75">
      <c r="J1050"/>
      <c r="L1050"/>
      <c r="M1050"/>
      <c r="N1050"/>
      <c r="O1050"/>
    </row>
    <row r="1051" spans="10:15" ht="12.75">
      <c r="J1051"/>
      <c r="L1051"/>
      <c r="M1051"/>
      <c r="N1051"/>
      <c r="O1051"/>
    </row>
    <row r="1052" spans="10:15" ht="12.75">
      <c r="J1052"/>
      <c r="L1052"/>
      <c r="M1052"/>
      <c r="N1052"/>
      <c r="O1052"/>
    </row>
    <row r="1053" spans="10:15" ht="12.75">
      <c r="J1053"/>
      <c r="L1053"/>
      <c r="M1053"/>
      <c r="N1053"/>
      <c r="O1053"/>
    </row>
    <row r="1054" spans="10:15" ht="12.75">
      <c r="J1054"/>
      <c r="L1054"/>
      <c r="M1054"/>
      <c r="N1054"/>
      <c r="O1054"/>
    </row>
    <row r="1055" spans="10:15" ht="12.75">
      <c r="J1055"/>
      <c r="L1055"/>
      <c r="M1055"/>
      <c r="N1055"/>
      <c r="O1055"/>
    </row>
    <row r="1056" spans="10:15" ht="12.75">
      <c r="J1056"/>
      <c r="L1056"/>
      <c r="M1056"/>
      <c r="N1056"/>
      <c r="O1056"/>
    </row>
    <row r="1057" spans="10:15" ht="12.75">
      <c r="J1057"/>
      <c r="L1057"/>
      <c r="M1057"/>
      <c r="N1057"/>
      <c r="O1057"/>
    </row>
    <row r="1058" spans="10:15" ht="12.75">
      <c r="J1058"/>
      <c r="L1058"/>
      <c r="M1058"/>
      <c r="N1058"/>
      <c r="O1058"/>
    </row>
    <row r="1059" spans="10:15" ht="12.75">
      <c r="J1059"/>
      <c r="L1059"/>
      <c r="M1059"/>
      <c r="N1059"/>
      <c r="O1059"/>
    </row>
    <row r="1060" spans="10:15" ht="12.75">
      <c r="J1060"/>
      <c r="L1060"/>
      <c r="M1060"/>
      <c r="N1060"/>
      <c r="O1060"/>
    </row>
    <row r="1061" spans="10:15" ht="12.75">
      <c r="J1061"/>
      <c r="L1061"/>
      <c r="M1061"/>
      <c r="N1061"/>
      <c r="O1061"/>
    </row>
    <row r="1062" spans="10:15" ht="12.75">
      <c r="J1062"/>
      <c r="L1062"/>
      <c r="M1062"/>
      <c r="N1062"/>
      <c r="O1062"/>
    </row>
    <row r="1063" spans="10:15" ht="12.75">
      <c r="J1063"/>
      <c r="L1063"/>
      <c r="M1063"/>
      <c r="N1063"/>
      <c r="O1063"/>
    </row>
    <row r="1064" spans="10:15" ht="12.75">
      <c r="J1064"/>
      <c r="L1064"/>
      <c r="M1064"/>
      <c r="N1064"/>
      <c r="O1064"/>
    </row>
    <row r="1065" spans="10:15" ht="12.75">
      <c r="J1065"/>
      <c r="L1065"/>
      <c r="M1065"/>
      <c r="N1065"/>
      <c r="O1065"/>
    </row>
    <row r="1066" spans="10:15" ht="12.75">
      <c r="J1066"/>
      <c r="L1066"/>
      <c r="M1066"/>
      <c r="N1066"/>
      <c r="O1066"/>
    </row>
    <row r="1067" spans="10:15" ht="12.75">
      <c r="J1067"/>
      <c r="L1067"/>
      <c r="M1067"/>
      <c r="N1067"/>
      <c r="O1067"/>
    </row>
    <row r="1068" spans="10:15" ht="12.75">
      <c r="J1068"/>
      <c r="L1068"/>
      <c r="M1068"/>
      <c r="N1068"/>
      <c r="O1068"/>
    </row>
    <row r="1069" spans="10:15" ht="12.75">
      <c r="J1069"/>
      <c r="L1069"/>
      <c r="M1069"/>
      <c r="N1069"/>
      <c r="O1069"/>
    </row>
    <row r="1070" spans="10:15" ht="12.75">
      <c r="J1070"/>
      <c r="L1070"/>
      <c r="M1070"/>
      <c r="N1070"/>
      <c r="O1070"/>
    </row>
    <row r="1071" spans="10:15" ht="12.75">
      <c r="J1071"/>
      <c r="L1071"/>
      <c r="M1071"/>
      <c r="N1071"/>
      <c r="O1071"/>
    </row>
    <row r="1072" spans="10:15" ht="12.75">
      <c r="J1072"/>
      <c r="L1072"/>
      <c r="M1072"/>
      <c r="N1072"/>
      <c r="O1072"/>
    </row>
    <row r="1073" spans="10:15" ht="12.75">
      <c r="J1073"/>
      <c r="L1073"/>
      <c r="M1073"/>
      <c r="N1073"/>
      <c r="O1073"/>
    </row>
    <row r="1074" spans="10:15" ht="12.75">
      <c r="J1074"/>
      <c r="L1074"/>
      <c r="M1074"/>
      <c r="N1074"/>
      <c r="O1074"/>
    </row>
    <row r="1075" spans="10:15" ht="12.75">
      <c r="J1075"/>
      <c r="L1075"/>
      <c r="M1075"/>
      <c r="N1075"/>
      <c r="O1075"/>
    </row>
    <row r="1076" spans="10:15" ht="12.75">
      <c r="J1076"/>
      <c r="L1076"/>
      <c r="M1076"/>
      <c r="N1076"/>
      <c r="O1076"/>
    </row>
    <row r="1077" spans="10:15" ht="12.75">
      <c r="J1077"/>
      <c r="L1077"/>
      <c r="M1077"/>
      <c r="N1077"/>
      <c r="O1077"/>
    </row>
    <row r="1078" spans="10:15" ht="12.75">
      <c r="J1078"/>
      <c r="L1078"/>
      <c r="M1078"/>
      <c r="N1078"/>
      <c r="O1078"/>
    </row>
    <row r="1079" spans="10:15" ht="12.75">
      <c r="J1079"/>
      <c r="L1079"/>
      <c r="M1079"/>
      <c r="N1079"/>
      <c r="O1079"/>
    </row>
    <row r="1080" spans="10:15" ht="12.75">
      <c r="J1080"/>
      <c r="L1080"/>
      <c r="M1080"/>
      <c r="N1080"/>
      <c r="O1080"/>
    </row>
    <row r="1081" spans="10:15" ht="12.75">
      <c r="J1081"/>
      <c r="L1081"/>
      <c r="M1081"/>
      <c r="N1081"/>
      <c r="O1081"/>
    </row>
    <row r="1082" spans="10:15" ht="12.75">
      <c r="J1082"/>
      <c r="L1082"/>
      <c r="M1082"/>
      <c r="N1082"/>
      <c r="O1082"/>
    </row>
    <row r="1083" spans="10:15" ht="12.75">
      <c r="J1083"/>
      <c r="L1083"/>
      <c r="M1083"/>
      <c r="N1083"/>
      <c r="O1083"/>
    </row>
    <row r="1084" spans="10:15" ht="12.75">
      <c r="J1084"/>
      <c r="L1084"/>
      <c r="M1084"/>
      <c r="N1084"/>
      <c r="O1084"/>
    </row>
    <row r="1085" spans="10:15" ht="12.75">
      <c r="J1085"/>
      <c r="L1085"/>
      <c r="M1085"/>
      <c r="N1085"/>
      <c r="O1085"/>
    </row>
    <row r="1086" spans="10:15" ht="12.75">
      <c r="J1086"/>
      <c r="L1086"/>
      <c r="M1086"/>
      <c r="N1086"/>
      <c r="O1086"/>
    </row>
    <row r="1087" spans="10:15" ht="12.75">
      <c r="J1087"/>
      <c r="L1087"/>
      <c r="M1087"/>
      <c r="N1087"/>
      <c r="O1087"/>
    </row>
    <row r="1088" spans="10:15" ht="12.75">
      <c r="J1088"/>
      <c r="L1088"/>
      <c r="M1088"/>
      <c r="N1088"/>
      <c r="O1088"/>
    </row>
    <row r="1089" spans="10:15" ht="12.75">
      <c r="J1089"/>
      <c r="L1089"/>
      <c r="M1089"/>
      <c r="N1089"/>
      <c r="O1089"/>
    </row>
    <row r="1090" spans="10:15" ht="12.75">
      <c r="J1090"/>
      <c r="L1090"/>
      <c r="M1090"/>
      <c r="N1090"/>
      <c r="O1090"/>
    </row>
    <row r="1091" spans="10:15" ht="12.75">
      <c r="J1091"/>
      <c r="L1091"/>
      <c r="M1091"/>
      <c r="N1091"/>
      <c r="O1091"/>
    </row>
    <row r="1092" spans="10:15" ht="12.75">
      <c r="J1092"/>
      <c r="L1092"/>
      <c r="M1092"/>
      <c r="N1092"/>
      <c r="O1092"/>
    </row>
    <row r="1093" spans="10:15" ht="12.75">
      <c r="J1093"/>
      <c r="L1093"/>
      <c r="M1093"/>
      <c r="N1093"/>
      <c r="O1093"/>
    </row>
    <row r="1094" spans="10:15" ht="12.75">
      <c r="J1094"/>
      <c r="L1094"/>
      <c r="M1094"/>
      <c r="N1094"/>
      <c r="O1094"/>
    </row>
    <row r="1095" spans="10:15" ht="12.75">
      <c r="J1095"/>
      <c r="L1095"/>
      <c r="M1095"/>
      <c r="N1095"/>
      <c r="O1095"/>
    </row>
    <row r="1096" spans="10:15" ht="12.75">
      <c r="J1096"/>
      <c r="L1096"/>
      <c r="M1096"/>
      <c r="N1096"/>
      <c r="O1096"/>
    </row>
    <row r="1097" spans="10:15" ht="12.75">
      <c r="J1097"/>
      <c r="L1097"/>
      <c r="M1097"/>
      <c r="N1097"/>
      <c r="O1097"/>
    </row>
    <row r="1098" spans="10:15" ht="12.75">
      <c r="J1098"/>
      <c r="L1098"/>
      <c r="M1098"/>
      <c r="N1098"/>
      <c r="O1098"/>
    </row>
    <row r="1099" spans="10:15" ht="12.75">
      <c r="J1099"/>
      <c r="L1099"/>
      <c r="M1099"/>
      <c r="N1099"/>
      <c r="O1099"/>
    </row>
    <row r="1100" spans="10:15" ht="12.75">
      <c r="J1100"/>
      <c r="L1100"/>
      <c r="M1100"/>
      <c r="N1100"/>
      <c r="O1100"/>
    </row>
    <row r="1101" spans="10:15" ht="12.75">
      <c r="J1101"/>
      <c r="L1101"/>
      <c r="M1101"/>
      <c r="N1101"/>
      <c r="O1101"/>
    </row>
    <row r="1102" spans="10:15" ht="12.75">
      <c r="J1102"/>
      <c r="L1102"/>
      <c r="M1102"/>
      <c r="N1102"/>
      <c r="O1102"/>
    </row>
    <row r="1103" spans="10:15" ht="12.75">
      <c r="J1103"/>
      <c r="L1103"/>
      <c r="M1103"/>
      <c r="N1103"/>
      <c r="O1103"/>
    </row>
    <row r="1104" spans="10:15" ht="12.75">
      <c r="J1104"/>
      <c r="L1104"/>
      <c r="M1104"/>
      <c r="N1104"/>
      <c r="O1104"/>
    </row>
    <row r="1105" spans="10:15" ht="12.75">
      <c r="J1105"/>
      <c r="L1105"/>
      <c r="M1105"/>
      <c r="N1105"/>
      <c r="O1105"/>
    </row>
    <row r="1106" spans="10:15" ht="12.75">
      <c r="J1106"/>
      <c r="L1106"/>
      <c r="M1106"/>
      <c r="N1106"/>
      <c r="O1106"/>
    </row>
    <row r="1107" spans="10:15" ht="12.75">
      <c r="J1107"/>
      <c r="L1107"/>
      <c r="M1107"/>
      <c r="N1107"/>
      <c r="O1107"/>
    </row>
    <row r="1108" spans="10:15" ht="12.75">
      <c r="J1108"/>
      <c r="L1108"/>
      <c r="M1108"/>
      <c r="N1108"/>
      <c r="O1108"/>
    </row>
    <row r="1109" spans="10:15" ht="12.75">
      <c r="J1109"/>
      <c r="L1109"/>
      <c r="M1109"/>
      <c r="N1109"/>
      <c r="O1109"/>
    </row>
    <row r="1110" spans="10:15" ht="12.75">
      <c r="J1110"/>
      <c r="L1110"/>
      <c r="M1110"/>
      <c r="N1110"/>
      <c r="O1110"/>
    </row>
    <row r="1111" spans="10:15" ht="12.75">
      <c r="J1111"/>
      <c r="L1111"/>
      <c r="M1111"/>
      <c r="N1111"/>
      <c r="O1111"/>
    </row>
    <row r="1112" spans="10:15" ht="12.75">
      <c r="J1112"/>
      <c r="L1112"/>
      <c r="M1112"/>
      <c r="N1112"/>
      <c r="O1112"/>
    </row>
    <row r="1113" spans="10:15" ht="12.75">
      <c r="J1113"/>
      <c r="L1113"/>
      <c r="M1113"/>
      <c r="N1113"/>
      <c r="O1113"/>
    </row>
    <row r="1114" spans="10:15" ht="12.75">
      <c r="J1114"/>
      <c r="L1114"/>
      <c r="M1114"/>
      <c r="N1114"/>
      <c r="O1114"/>
    </row>
    <row r="1115" spans="10:15" ht="12.75">
      <c r="J1115"/>
      <c r="L1115"/>
      <c r="M1115"/>
      <c r="N1115"/>
      <c r="O1115"/>
    </row>
    <row r="1116" spans="10:15" ht="12.75">
      <c r="J1116"/>
      <c r="L1116"/>
      <c r="M1116"/>
      <c r="N1116"/>
      <c r="O1116"/>
    </row>
    <row r="1117" spans="10:15" ht="12.75">
      <c r="J1117"/>
      <c r="L1117"/>
      <c r="M1117"/>
      <c r="N1117"/>
      <c r="O1117"/>
    </row>
    <row r="1118" spans="10:15" ht="12.75">
      <c r="J1118"/>
      <c r="L1118"/>
      <c r="M1118"/>
      <c r="N1118"/>
      <c r="O1118"/>
    </row>
    <row r="1119" spans="10:15" ht="12.75">
      <c r="J1119"/>
      <c r="L1119"/>
      <c r="M1119"/>
      <c r="N1119"/>
      <c r="O1119"/>
    </row>
    <row r="1120" spans="10:15" ht="12.75">
      <c r="J1120"/>
      <c r="L1120"/>
      <c r="M1120"/>
      <c r="N1120"/>
      <c r="O1120"/>
    </row>
    <row r="1121" spans="10:15" ht="12.75">
      <c r="J1121"/>
      <c r="L1121"/>
      <c r="M1121"/>
      <c r="N1121"/>
      <c r="O1121"/>
    </row>
    <row r="1122" spans="10:15" ht="12.75">
      <c r="J1122"/>
      <c r="L1122"/>
      <c r="M1122"/>
      <c r="N1122"/>
      <c r="O1122"/>
    </row>
    <row r="1123" spans="10:15" ht="12.75">
      <c r="J1123"/>
      <c r="L1123"/>
      <c r="M1123"/>
      <c r="N1123"/>
      <c r="O1123"/>
    </row>
    <row r="1124" spans="10:15" ht="12.75">
      <c r="J1124"/>
      <c r="L1124"/>
      <c r="M1124"/>
      <c r="N1124"/>
      <c r="O1124"/>
    </row>
    <row r="1125" spans="10:15" ht="12.75">
      <c r="J1125"/>
      <c r="L1125"/>
      <c r="M1125"/>
      <c r="N1125"/>
      <c r="O1125"/>
    </row>
    <row r="1126" spans="10:15" ht="12.75">
      <c r="J1126"/>
      <c r="L1126"/>
      <c r="M1126"/>
      <c r="N1126"/>
      <c r="O1126"/>
    </row>
    <row r="1127" spans="10:15" ht="12.75">
      <c r="J1127"/>
      <c r="L1127"/>
      <c r="M1127"/>
      <c r="N1127"/>
      <c r="O1127"/>
    </row>
    <row r="1128" spans="10:15" ht="12.75">
      <c r="J1128"/>
      <c r="L1128"/>
      <c r="M1128"/>
      <c r="N1128"/>
      <c r="O1128"/>
    </row>
    <row r="1129" spans="10:15" ht="12.75">
      <c r="J1129"/>
      <c r="L1129"/>
      <c r="M1129"/>
      <c r="N1129"/>
      <c r="O1129"/>
    </row>
    <row r="1130" spans="10:15" ht="12.75">
      <c r="J1130"/>
      <c r="L1130"/>
      <c r="M1130"/>
      <c r="N1130"/>
      <c r="O1130"/>
    </row>
    <row r="1131" spans="10:15" ht="12.75">
      <c r="J1131"/>
      <c r="L1131"/>
      <c r="M1131"/>
      <c r="N1131"/>
      <c r="O1131"/>
    </row>
    <row r="1132" spans="10:15" ht="12.75">
      <c r="J1132"/>
      <c r="L1132"/>
      <c r="M1132"/>
      <c r="N1132"/>
      <c r="O1132"/>
    </row>
    <row r="1133" spans="10:15" ht="12.75">
      <c r="J1133"/>
      <c r="L1133"/>
      <c r="M1133"/>
      <c r="N1133"/>
      <c r="O1133"/>
    </row>
    <row r="1134" spans="10:15" ht="12.75">
      <c r="J1134"/>
      <c r="L1134"/>
      <c r="M1134"/>
      <c r="N1134"/>
      <c r="O1134"/>
    </row>
    <row r="1135" spans="10:15" ht="12.75">
      <c r="J1135"/>
      <c r="L1135"/>
      <c r="M1135"/>
      <c r="N1135"/>
      <c r="O1135"/>
    </row>
    <row r="1136" spans="10:15" ht="12.75">
      <c r="J1136"/>
      <c r="L1136"/>
      <c r="M1136"/>
      <c r="N1136"/>
      <c r="O1136"/>
    </row>
    <row r="1137" spans="10:15" ht="12.75">
      <c r="J1137"/>
      <c r="L1137"/>
      <c r="M1137"/>
      <c r="N1137"/>
      <c r="O1137"/>
    </row>
    <row r="1138" spans="10:15" ht="12.75">
      <c r="J1138"/>
      <c r="L1138"/>
      <c r="M1138"/>
      <c r="N1138"/>
      <c r="O1138"/>
    </row>
    <row r="1139" spans="10:15" ht="12.75">
      <c r="J1139"/>
      <c r="L1139"/>
      <c r="M1139"/>
      <c r="N1139"/>
      <c r="O1139"/>
    </row>
    <row r="1140" spans="10:15" ht="12.75">
      <c r="J1140"/>
      <c r="L1140"/>
      <c r="M1140"/>
      <c r="N1140"/>
      <c r="O1140"/>
    </row>
    <row r="1141" spans="10:15" ht="12.75">
      <c r="J1141"/>
      <c r="L1141"/>
      <c r="M1141"/>
      <c r="N1141"/>
      <c r="O1141"/>
    </row>
    <row r="1142" spans="10:15" ht="12.75">
      <c r="J1142"/>
      <c r="L1142"/>
      <c r="M1142"/>
      <c r="N1142"/>
      <c r="O1142"/>
    </row>
    <row r="1143" spans="10:15" ht="12.75">
      <c r="J1143"/>
      <c r="L1143"/>
      <c r="M1143"/>
      <c r="N1143"/>
      <c r="O1143"/>
    </row>
    <row r="1144" spans="10:15" ht="12.75">
      <c r="J1144"/>
      <c r="L1144"/>
      <c r="M1144"/>
      <c r="N1144"/>
      <c r="O1144"/>
    </row>
    <row r="1145" spans="10:15" ht="12.75">
      <c r="J1145"/>
      <c r="L1145"/>
      <c r="M1145"/>
      <c r="N1145"/>
      <c r="O1145"/>
    </row>
    <row r="1146" spans="10:15" ht="12.75">
      <c r="J1146"/>
      <c r="L1146"/>
      <c r="M1146"/>
      <c r="N1146"/>
      <c r="O1146"/>
    </row>
    <row r="1147" spans="10:15" ht="12.75">
      <c r="J1147"/>
      <c r="L1147"/>
      <c r="M1147"/>
      <c r="N1147"/>
      <c r="O1147"/>
    </row>
    <row r="1148" spans="10:15" ht="12.75">
      <c r="J1148"/>
      <c r="L1148"/>
      <c r="M1148"/>
      <c r="N1148"/>
      <c r="O1148"/>
    </row>
    <row r="1149" spans="10:15" ht="12.75">
      <c r="J1149"/>
      <c r="L1149"/>
      <c r="M1149"/>
      <c r="N1149"/>
      <c r="O1149"/>
    </row>
    <row r="1150" spans="10:15" ht="12.75">
      <c r="J1150"/>
      <c r="L1150"/>
      <c r="M1150"/>
      <c r="N1150"/>
      <c r="O1150"/>
    </row>
    <row r="1151" spans="10:15" ht="12.75">
      <c r="J1151"/>
      <c r="L1151"/>
      <c r="M1151"/>
      <c r="N1151"/>
      <c r="O1151"/>
    </row>
    <row r="1152" spans="10:15" ht="12.75">
      <c r="J1152"/>
      <c r="L1152"/>
      <c r="M1152"/>
      <c r="N1152"/>
      <c r="O1152"/>
    </row>
    <row r="1153" spans="10:15" ht="12.75">
      <c r="J1153"/>
      <c r="L1153"/>
      <c r="M1153"/>
      <c r="N1153"/>
      <c r="O1153"/>
    </row>
    <row r="1154" spans="10:15" ht="12.75">
      <c r="J1154"/>
      <c r="L1154"/>
      <c r="M1154"/>
      <c r="N1154"/>
      <c r="O1154"/>
    </row>
    <row r="1155" spans="10:15" ht="12.75">
      <c r="J1155"/>
      <c r="L1155"/>
      <c r="M1155"/>
      <c r="N1155"/>
      <c r="O1155"/>
    </row>
    <row r="1156" spans="10:15" ht="12.75">
      <c r="J1156"/>
      <c r="L1156"/>
      <c r="M1156"/>
      <c r="N1156"/>
      <c r="O1156"/>
    </row>
    <row r="1157" spans="10:15" ht="12.75">
      <c r="J1157"/>
      <c r="L1157"/>
      <c r="M1157"/>
      <c r="N1157"/>
      <c r="O1157"/>
    </row>
    <row r="1158" spans="10:15" ht="12.75">
      <c r="J1158"/>
      <c r="L1158"/>
      <c r="M1158"/>
      <c r="N1158"/>
      <c r="O1158"/>
    </row>
    <row r="1159" spans="10:15" ht="12.75">
      <c r="J1159"/>
      <c r="L1159"/>
      <c r="M1159"/>
      <c r="N1159"/>
      <c r="O1159"/>
    </row>
    <row r="1160" spans="10:15" ht="12.75">
      <c r="J1160"/>
      <c r="L1160"/>
      <c r="M1160"/>
      <c r="N1160"/>
      <c r="O1160"/>
    </row>
    <row r="1161" spans="10:15" ht="12.75">
      <c r="J1161"/>
      <c r="L1161"/>
      <c r="M1161"/>
      <c r="N1161"/>
      <c r="O1161"/>
    </row>
    <row r="1162" spans="10:15" ht="12.75">
      <c r="J1162"/>
      <c r="L1162"/>
      <c r="M1162"/>
      <c r="N1162"/>
      <c r="O1162"/>
    </row>
    <row r="1163" spans="10:15" ht="12.75">
      <c r="J1163"/>
      <c r="L1163"/>
      <c r="M1163"/>
      <c r="N1163"/>
      <c r="O1163"/>
    </row>
    <row r="1164" spans="10:15" ht="12.75">
      <c r="J1164"/>
      <c r="L1164"/>
      <c r="M1164"/>
      <c r="N1164"/>
      <c r="O1164"/>
    </row>
    <row r="1165" spans="10:15" ht="12.75">
      <c r="J1165"/>
      <c r="L1165"/>
      <c r="M1165"/>
      <c r="N1165"/>
      <c r="O1165"/>
    </row>
    <row r="1166" spans="10:15" ht="12.75">
      <c r="J1166"/>
      <c r="L1166"/>
      <c r="M1166"/>
      <c r="N1166"/>
      <c r="O1166"/>
    </row>
    <row r="1167" spans="10:15" ht="12.75">
      <c r="J1167"/>
      <c r="L1167"/>
      <c r="M1167"/>
      <c r="N1167"/>
      <c r="O1167"/>
    </row>
    <row r="1168" spans="10:15" ht="12.75">
      <c r="J1168"/>
      <c r="L1168"/>
      <c r="M1168"/>
      <c r="N1168"/>
      <c r="O1168"/>
    </row>
    <row r="1169" spans="10:15" ht="12.75">
      <c r="J1169"/>
      <c r="L1169"/>
      <c r="M1169"/>
      <c r="N1169"/>
      <c r="O1169"/>
    </row>
    <row r="1170" spans="10:15" ht="12.75">
      <c r="J1170"/>
      <c r="L1170"/>
      <c r="M1170"/>
      <c r="N1170"/>
      <c r="O1170"/>
    </row>
    <row r="1171" spans="10:15" ht="12.75">
      <c r="J1171"/>
      <c r="L1171"/>
      <c r="M1171"/>
      <c r="N1171"/>
      <c r="O1171"/>
    </row>
    <row r="1172" spans="10:15" ht="12.75">
      <c r="J1172"/>
      <c r="L1172"/>
      <c r="M1172"/>
      <c r="N1172"/>
      <c r="O1172"/>
    </row>
    <row r="1173" spans="10:15" ht="12.75">
      <c r="J1173"/>
      <c r="L1173"/>
      <c r="M1173"/>
      <c r="N1173"/>
      <c r="O1173"/>
    </row>
    <row r="1174" spans="10:15" ht="12.75">
      <c r="J1174"/>
      <c r="L1174"/>
      <c r="M1174"/>
      <c r="N1174"/>
      <c r="O1174"/>
    </row>
    <row r="1175" spans="10:15" ht="12.75">
      <c r="J1175"/>
      <c r="L1175"/>
      <c r="M1175"/>
      <c r="N1175"/>
      <c r="O1175"/>
    </row>
    <row r="1176" spans="10:15" ht="12.75">
      <c r="J1176"/>
      <c r="L1176"/>
      <c r="M1176"/>
      <c r="N1176"/>
      <c r="O1176"/>
    </row>
    <row r="1177" spans="10:15" ht="12.75">
      <c r="J1177"/>
      <c r="L1177"/>
      <c r="M1177"/>
      <c r="N1177"/>
      <c r="O1177"/>
    </row>
    <row r="1178" spans="10:15" ht="12.75">
      <c r="J1178"/>
      <c r="L1178"/>
      <c r="M1178"/>
      <c r="N1178"/>
      <c r="O1178"/>
    </row>
    <row r="1179" spans="10:15" ht="12.75">
      <c r="J1179"/>
      <c r="L1179"/>
      <c r="M1179"/>
      <c r="N1179"/>
      <c r="O1179"/>
    </row>
    <row r="1180" spans="10:15" ht="12.75">
      <c r="J1180"/>
      <c r="L1180"/>
      <c r="M1180"/>
      <c r="N1180"/>
      <c r="O1180"/>
    </row>
    <row r="1181" spans="10:15" ht="12.75">
      <c r="J1181"/>
      <c r="L1181"/>
      <c r="M1181"/>
      <c r="N1181"/>
      <c r="O1181"/>
    </row>
    <row r="1182" spans="10:15" ht="12.75">
      <c r="J1182"/>
      <c r="L1182"/>
      <c r="M1182"/>
      <c r="N1182"/>
      <c r="O1182"/>
    </row>
    <row r="1183" spans="10:15" ht="12.75">
      <c r="J1183"/>
      <c r="L1183"/>
      <c r="M1183"/>
      <c r="N1183"/>
      <c r="O1183"/>
    </row>
    <row r="1184" spans="10:15" ht="12.75">
      <c r="J1184"/>
      <c r="L1184"/>
      <c r="M1184"/>
      <c r="N1184"/>
      <c r="O1184"/>
    </row>
    <row r="1185" spans="10:15" ht="12.75">
      <c r="J1185"/>
      <c r="L1185"/>
      <c r="M1185"/>
      <c r="N1185"/>
      <c r="O1185"/>
    </row>
    <row r="1186" spans="10:15" ht="12.75">
      <c r="J1186"/>
      <c r="L1186"/>
      <c r="M1186"/>
      <c r="N1186"/>
      <c r="O1186"/>
    </row>
    <row r="1187" spans="10:15" ht="12.75">
      <c r="J1187"/>
      <c r="L1187"/>
      <c r="M1187"/>
      <c r="N1187"/>
      <c r="O1187"/>
    </row>
    <row r="1188" spans="10:15" ht="12.75">
      <c r="J1188"/>
      <c r="L1188"/>
      <c r="M1188"/>
      <c r="N1188"/>
      <c r="O1188"/>
    </row>
    <row r="1189" spans="10:15" ht="12.75">
      <c r="J1189"/>
      <c r="L1189"/>
      <c r="M1189"/>
      <c r="N1189"/>
      <c r="O1189"/>
    </row>
    <row r="1190" spans="10:15" ht="12.75">
      <c r="J1190"/>
      <c r="L1190"/>
      <c r="M1190"/>
      <c r="N1190"/>
      <c r="O1190"/>
    </row>
    <row r="1191" spans="10:15" ht="12.75">
      <c r="J1191"/>
      <c r="L1191"/>
      <c r="M1191"/>
      <c r="N1191"/>
      <c r="O1191"/>
    </row>
    <row r="1192" spans="10:15" ht="12.75">
      <c r="J1192"/>
      <c r="L1192"/>
      <c r="M1192"/>
      <c r="N1192"/>
      <c r="O1192"/>
    </row>
    <row r="1193" spans="10:15" ht="12.75">
      <c r="J1193"/>
      <c r="L1193"/>
      <c r="M1193"/>
      <c r="N1193"/>
      <c r="O1193"/>
    </row>
    <row r="1194" spans="10:15" ht="12.75">
      <c r="J1194"/>
      <c r="L1194"/>
      <c r="M1194"/>
      <c r="N1194"/>
      <c r="O1194"/>
    </row>
    <row r="1195" spans="10:15" ht="12.75">
      <c r="J1195"/>
      <c r="L1195"/>
      <c r="M1195"/>
      <c r="N1195"/>
      <c r="O1195"/>
    </row>
    <row r="1196" spans="10:15" ht="12.75">
      <c r="J1196"/>
      <c r="L1196"/>
      <c r="M1196"/>
      <c r="N1196"/>
      <c r="O1196"/>
    </row>
    <row r="1197" spans="10:15" ht="12.75">
      <c r="J1197"/>
      <c r="L1197"/>
      <c r="M1197"/>
      <c r="N1197"/>
      <c r="O1197"/>
    </row>
    <row r="1198" spans="10:15" ht="12.75">
      <c r="J1198"/>
      <c r="L1198"/>
      <c r="M1198"/>
      <c r="N1198"/>
      <c r="O1198"/>
    </row>
    <row r="1199" spans="10:15" ht="12.75">
      <c r="J1199"/>
      <c r="L1199"/>
      <c r="M1199"/>
      <c r="N1199"/>
      <c r="O1199"/>
    </row>
    <row r="1200" spans="10:15" ht="12.75">
      <c r="J1200"/>
      <c r="L1200"/>
      <c r="M1200"/>
      <c r="N1200"/>
      <c r="O1200"/>
    </row>
    <row r="1201" spans="10:15" ht="12.75">
      <c r="J1201"/>
      <c r="L1201"/>
      <c r="M1201"/>
      <c r="N1201"/>
      <c r="O1201"/>
    </row>
    <row r="1202" spans="10:15" ht="12.75">
      <c r="J1202"/>
      <c r="L1202"/>
      <c r="M1202"/>
      <c r="N1202"/>
      <c r="O1202"/>
    </row>
    <row r="1203" spans="10:15" ht="12.75">
      <c r="J1203"/>
      <c r="L1203"/>
      <c r="M1203"/>
      <c r="N1203"/>
      <c r="O1203"/>
    </row>
    <row r="1204" spans="10:15" ht="12.75">
      <c r="J1204"/>
      <c r="L1204"/>
      <c r="M1204"/>
      <c r="N1204"/>
      <c r="O1204"/>
    </row>
    <row r="1205" spans="10:15" ht="12.75">
      <c r="J1205"/>
      <c r="L1205"/>
      <c r="M1205"/>
      <c r="N1205"/>
      <c r="O1205"/>
    </row>
    <row r="1206" spans="10:15" ht="12.75">
      <c r="J1206"/>
      <c r="L1206"/>
      <c r="M1206"/>
      <c r="N1206"/>
      <c r="O1206"/>
    </row>
    <row r="1207" spans="10:15" ht="12.75">
      <c r="J1207"/>
      <c r="L1207"/>
      <c r="M1207"/>
      <c r="N1207"/>
      <c r="O1207"/>
    </row>
    <row r="1208" spans="10:15" ht="12.75">
      <c r="J1208"/>
      <c r="L1208"/>
      <c r="M1208"/>
      <c r="N1208"/>
      <c r="O1208"/>
    </row>
    <row r="1209" spans="10:15" ht="12.75">
      <c r="J1209"/>
      <c r="L1209"/>
      <c r="M1209"/>
      <c r="N1209"/>
      <c r="O1209"/>
    </row>
    <row r="1210" spans="10:15" ht="12.75">
      <c r="J1210"/>
      <c r="L1210"/>
      <c r="M1210"/>
      <c r="N1210"/>
      <c r="O1210"/>
    </row>
    <row r="1211" spans="10:15" ht="12.75">
      <c r="J1211"/>
      <c r="L1211"/>
      <c r="M1211"/>
      <c r="N1211"/>
      <c r="O1211"/>
    </row>
    <row r="1212" spans="10:15" ht="12.75">
      <c r="J1212"/>
      <c r="L1212"/>
      <c r="M1212"/>
      <c r="N1212"/>
      <c r="O1212"/>
    </row>
    <row r="1213" spans="10:15" ht="12.75">
      <c r="J1213"/>
      <c r="L1213"/>
      <c r="M1213"/>
      <c r="N1213"/>
      <c r="O1213"/>
    </row>
    <row r="1214" spans="10:15" ht="12.75">
      <c r="J1214"/>
      <c r="L1214"/>
      <c r="M1214"/>
      <c r="N1214"/>
      <c r="O1214"/>
    </row>
    <row r="1215" spans="10:15" ht="12.75">
      <c r="J1215"/>
      <c r="L1215"/>
      <c r="M1215"/>
      <c r="N1215"/>
      <c r="O1215"/>
    </row>
    <row r="1216" spans="10:15" ht="12.75">
      <c r="J1216"/>
      <c r="L1216"/>
      <c r="M1216"/>
      <c r="N1216"/>
      <c r="O1216"/>
    </row>
    <row r="1217" spans="10:15" ht="12.75">
      <c r="J1217"/>
      <c r="L1217"/>
      <c r="M1217"/>
      <c r="N1217"/>
      <c r="O1217"/>
    </row>
    <row r="1218" spans="10:15" ht="12.75">
      <c r="J1218"/>
      <c r="L1218"/>
      <c r="M1218"/>
      <c r="N1218"/>
      <c r="O1218"/>
    </row>
    <row r="1219" spans="10:15" ht="12.75">
      <c r="J1219"/>
      <c r="L1219"/>
      <c r="M1219"/>
      <c r="N1219"/>
      <c r="O1219"/>
    </row>
    <row r="1220" spans="10:15" ht="12.75">
      <c r="J1220"/>
      <c r="L1220"/>
      <c r="M1220"/>
      <c r="N1220"/>
      <c r="O1220"/>
    </row>
    <row r="1221" spans="10:15" ht="12.75">
      <c r="J1221"/>
      <c r="L1221"/>
      <c r="M1221"/>
      <c r="N1221"/>
      <c r="O1221"/>
    </row>
    <row r="1222" spans="10:15" ht="12.75">
      <c r="J1222"/>
      <c r="L1222"/>
      <c r="M1222"/>
      <c r="N1222"/>
      <c r="O1222"/>
    </row>
    <row r="1223" spans="10:15" ht="12.75">
      <c r="J1223"/>
      <c r="L1223"/>
      <c r="M1223"/>
      <c r="N1223"/>
      <c r="O1223"/>
    </row>
    <row r="1224" spans="10:15" ht="12.75">
      <c r="J1224"/>
      <c r="L1224"/>
      <c r="M1224"/>
      <c r="N1224"/>
      <c r="O1224"/>
    </row>
    <row r="1225" spans="10:15" ht="12.75">
      <c r="J1225"/>
      <c r="L1225"/>
      <c r="M1225"/>
      <c r="N1225"/>
      <c r="O1225"/>
    </row>
    <row r="1226" spans="10:15" ht="12.75">
      <c r="J1226"/>
      <c r="L1226"/>
      <c r="M1226"/>
      <c r="N1226"/>
      <c r="O1226"/>
    </row>
    <row r="1227" spans="10:15" ht="12.75">
      <c r="J1227"/>
      <c r="L1227"/>
      <c r="M1227"/>
      <c r="N1227"/>
      <c r="O1227"/>
    </row>
    <row r="1228" spans="10:15" ht="12.75">
      <c r="J1228"/>
      <c r="L1228"/>
      <c r="M1228"/>
      <c r="N1228"/>
      <c r="O1228"/>
    </row>
    <row r="1229" spans="10:15" ht="12.75">
      <c r="J1229"/>
      <c r="L1229"/>
      <c r="M1229"/>
      <c r="N1229"/>
      <c r="O1229"/>
    </row>
    <row r="1230" spans="10:15" ht="12.75">
      <c r="J1230"/>
      <c r="L1230"/>
      <c r="M1230"/>
      <c r="N1230"/>
      <c r="O1230"/>
    </row>
    <row r="1231" spans="10:15" ht="12.75">
      <c r="J1231"/>
      <c r="L1231"/>
      <c r="M1231"/>
      <c r="N1231"/>
      <c r="O1231"/>
    </row>
    <row r="1232" spans="10:15" ht="12.75">
      <c r="J1232"/>
      <c r="L1232"/>
      <c r="M1232"/>
      <c r="N1232"/>
      <c r="O1232"/>
    </row>
    <row r="1233" spans="10:15" ht="12.75">
      <c r="J1233"/>
      <c r="L1233"/>
      <c r="M1233"/>
      <c r="N1233"/>
      <c r="O1233"/>
    </row>
    <row r="1234" spans="10:15" ht="12.75">
      <c r="J1234"/>
      <c r="L1234"/>
      <c r="M1234"/>
      <c r="N1234"/>
      <c r="O1234"/>
    </row>
    <row r="1235" spans="10:15" ht="12.75">
      <c r="J1235"/>
      <c r="L1235"/>
      <c r="M1235"/>
      <c r="N1235"/>
      <c r="O1235"/>
    </row>
    <row r="1236" spans="10:15" ht="12.75">
      <c r="J1236"/>
      <c r="L1236"/>
      <c r="M1236"/>
      <c r="N1236"/>
      <c r="O1236"/>
    </row>
    <row r="1237" spans="10:15" ht="12.75">
      <c r="J1237"/>
      <c r="L1237"/>
      <c r="M1237"/>
      <c r="N1237"/>
      <c r="O1237"/>
    </row>
    <row r="1238" spans="10:15" ht="12.75">
      <c r="J1238"/>
      <c r="L1238"/>
      <c r="M1238"/>
      <c r="N1238"/>
      <c r="O1238"/>
    </row>
    <row r="1239" spans="10:15" ht="12.75">
      <c r="J1239"/>
      <c r="L1239"/>
      <c r="M1239"/>
      <c r="N1239"/>
      <c r="O1239"/>
    </row>
    <row r="1240" spans="10:15" ht="12.75">
      <c r="J1240"/>
      <c r="L1240"/>
      <c r="M1240"/>
      <c r="N1240"/>
      <c r="O1240"/>
    </row>
    <row r="1241" spans="10:15" ht="12.75">
      <c r="J1241"/>
      <c r="L1241"/>
      <c r="M1241"/>
      <c r="N1241"/>
      <c r="O1241"/>
    </row>
    <row r="1242" spans="10:15" ht="12.75">
      <c r="J1242"/>
      <c r="L1242"/>
      <c r="M1242"/>
      <c r="N1242"/>
      <c r="O1242"/>
    </row>
    <row r="1243" spans="10:15" ht="12.75">
      <c r="J1243"/>
      <c r="L1243"/>
      <c r="M1243"/>
      <c r="N1243"/>
      <c r="O1243"/>
    </row>
    <row r="1244" spans="10:15" ht="12.75">
      <c r="J1244"/>
      <c r="L1244"/>
      <c r="M1244"/>
      <c r="N1244"/>
      <c r="O1244"/>
    </row>
    <row r="1245" spans="10:15" ht="12.75">
      <c r="J1245"/>
      <c r="L1245"/>
      <c r="M1245"/>
      <c r="N1245"/>
      <c r="O1245"/>
    </row>
    <row r="1246" spans="10:15" ht="12.75">
      <c r="J1246"/>
      <c r="L1246"/>
      <c r="M1246"/>
      <c r="N1246"/>
      <c r="O1246"/>
    </row>
    <row r="1247" spans="10:15" ht="12.75">
      <c r="J1247"/>
      <c r="L1247"/>
      <c r="M1247"/>
      <c r="N1247"/>
      <c r="O1247"/>
    </row>
    <row r="1248" spans="10:15" ht="12.75">
      <c r="J1248"/>
      <c r="L1248"/>
      <c r="M1248"/>
      <c r="N1248"/>
      <c r="O1248"/>
    </row>
    <row r="1249" spans="10:15" ht="12.75">
      <c r="J1249"/>
      <c r="L1249"/>
      <c r="M1249"/>
      <c r="N1249"/>
      <c r="O1249"/>
    </row>
    <row r="1250" spans="10:15" ht="12.75">
      <c r="J1250"/>
      <c r="L1250"/>
      <c r="M1250"/>
      <c r="N1250"/>
      <c r="O1250"/>
    </row>
    <row r="1251" spans="10:15" ht="12.75">
      <c r="J1251"/>
      <c r="L1251"/>
      <c r="M1251"/>
      <c r="N1251"/>
      <c r="O1251"/>
    </row>
    <row r="1252" spans="10:15" ht="12.75">
      <c r="J1252"/>
      <c r="L1252"/>
      <c r="M1252"/>
      <c r="N1252"/>
      <c r="O1252"/>
    </row>
    <row r="1253" spans="10:15" ht="12.75">
      <c r="J1253"/>
      <c r="L1253"/>
      <c r="M1253"/>
      <c r="N1253"/>
      <c r="O1253"/>
    </row>
    <row r="1254" spans="10:15" ht="12.75">
      <c r="J1254"/>
      <c r="L1254"/>
      <c r="M1254"/>
      <c r="N1254"/>
      <c r="O1254"/>
    </row>
    <row r="1255" spans="10:15" ht="12.75">
      <c r="J1255"/>
      <c r="L1255"/>
      <c r="M1255"/>
      <c r="N1255"/>
      <c r="O1255"/>
    </row>
    <row r="1256" spans="10:15" ht="12.75">
      <c r="J1256"/>
      <c r="L1256"/>
      <c r="M1256"/>
      <c r="N1256"/>
      <c r="O1256"/>
    </row>
    <row r="1257" spans="10:15" ht="12.75">
      <c r="J1257"/>
      <c r="L1257"/>
      <c r="M1257"/>
      <c r="N1257"/>
      <c r="O1257"/>
    </row>
    <row r="1258" spans="10:15" ht="12.75">
      <c r="J1258"/>
      <c r="L1258"/>
      <c r="M1258"/>
      <c r="N1258"/>
      <c r="O1258"/>
    </row>
    <row r="1259" spans="10:15" ht="12.75">
      <c r="J1259"/>
      <c r="L1259"/>
      <c r="M1259"/>
      <c r="N1259"/>
      <c r="O1259"/>
    </row>
    <row r="1260" spans="10:15" ht="12.75">
      <c r="J1260"/>
      <c r="L1260"/>
      <c r="M1260"/>
      <c r="N1260"/>
      <c r="O1260"/>
    </row>
    <row r="1261" spans="10:15" ht="12.75">
      <c r="J1261"/>
      <c r="L1261"/>
      <c r="M1261"/>
      <c r="N1261"/>
      <c r="O1261"/>
    </row>
    <row r="1262" spans="10:15" ht="12.75">
      <c r="J1262"/>
      <c r="L1262"/>
      <c r="M1262"/>
      <c r="N1262"/>
      <c r="O1262"/>
    </row>
    <row r="1263" spans="10:15" ht="12.75">
      <c r="J1263"/>
      <c r="L1263"/>
      <c r="M1263"/>
      <c r="N1263"/>
      <c r="O1263"/>
    </row>
    <row r="1264" spans="10:15" ht="12.75">
      <c r="J1264"/>
      <c r="L1264"/>
      <c r="M1264"/>
      <c r="N1264"/>
      <c r="O1264"/>
    </row>
    <row r="1265" spans="10:15" ht="12.75">
      <c r="J1265"/>
      <c r="L1265"/>
      <c r="M1265"/>
      <c r="N1265"/>
      <c r="O1265"/>
    </row>
    <row r="1266" spans="10:15" ht="12.75">
      <c r="J1266"/>
      <c r="L1266"/>
      <c r="M1266"/>
      <c r="N1266"/>
      <c r="O1266"/>
    </row>
    <row r="1267" spans="10:15" ht="12.75">
      <c r="J1267"/>
      <c r="L1267"/>
      <c r="M1267"/>
      <c r="N1267"/>
      <c r="O1267"/>
    </row>
    <row r="1268" spans="10:15" ht="12.75">
      <c r="J1268"/>
      <c r="L1268"/>
      <c r="M1268"/>
      <c r="N1268"/>
      <c r="O1268"/>
    </row>
    <row r="1269" spans="10:15" ht="12.75">
      <c r="J1269"/>
      <c r="L1269"/>
      <c r="M1269"/>
      <c r="N1269"/>
      <c r="O1269"/>
    </row>
    <row r="1270" spans="10:15" ht="12.75">
      <c r="J1270"/>
      <c r="L1270"/>
      <c r="M1270"/>
      <c r="N1270"/>
      <c r="O1270"/>
    </row>
    <row r="1271" spans="10:15" ht="12.75">
      <c r="J1271"/>
      <c r="L1271"/>
      <c r="M1271"/>
      <c r="N1271"/>
      <c r="O1271"/>
    </row>
    <row r="1272" spans="10:15" ht="12.75">
      <c r="J1272"/>
      <c r="L1272"/>
      <c r="M1272"/>
      <c r="N1272"/>
      <c r="O1272"/>
    </row>
    <row r="1273" spans="10:15" ht="12.75">
      <c r="J1273"/>
      <c r="L1273"/>
      <c r="M1273"/>
      <c r="N1273"/>
      <c r="O1273"/>
    </row>
    <row r="1274" spans="10:15" ht="12.75">
      <c r="J1274"/>
      <c r="L1274"/>
      <c r="M1274"/>
      <c r="N1274"/>
      <c r="O1274"/>
    </row>
    <row r="1275" spans="10:15" ht="12.75">
      <c r="J1275"/>
      <c r="L1275"/>
      <c r="M1275"/>
      <c r="N1275"/>
      <c r="O1275"/>
    </row>
    <row r="1276" spans="10:15" ht="12.75">
      <c r="J1276"/>
      <c r="L1276"/>
      <c r="M1276"/>
      <c r="N1276"/>
      <c r="O1276"/>
    </row>
    <row r="1277" spans="10:15" ht="12.75">
      <c r="J1277"/>
      <c r="L1277"/>
      <c r="M1277"/>
      <c r="N1277"/>
      <c r="O1277"/>
    </row>
    <row r="1278" spans="10:15" ht="12.75">
      <c r="J1278"/>
      <c r="L1278"/>
      <c r="M1278"/>
      <c r="N1278"/>
      <c r="O1278"/>
    </row>
    <row r="1279" spans="10:15" ht="12.75">
      <c r="J1279"/>
      <c r="L1279"/>
      <c r="M1279"/>
      <c r="N1279"/>
      <c r="O1279"/>
    </row>
    <row r="1280" spans="10:15" ht="12.75">
      <c r="J1280"/>
      <c r="L1280"/>
      <c r="M1280"/>
      <c r="N1280"/>
      <c r="O1280"/>
    </row>
    <row r="1281" spans="10:15" ht="12.75">
      <c r="J1281"/>
      <c r="L1281"/>
      <c r="M1281"/>
      <c r="N1281"/>
      <c r="O1281"/>
    </row>
    <row r="1282" spans="10:15" ht="12.75">
      <c r="J1282"/>
      <c r="L1282"/>
      <c r="M1282"/>
      <c r="N1282"/>
      <c r="O1282"/>
    </row>
    <row r="1283" spans="10:15" ht="12.75">
      <c r="J1283"/>
      <c r="L1283"/>
      <c r="M1283"/>
      <c r="N1283"/>
      <c r="O1283"/>
    </row>
    <row r="1284" spans="10:15" ht="12.75">
      <c r="J1284"/>
      <c r="L1284"/>
      <c r="M1284"/>
      <c r="N1284"/>
      <c r="O1284"/>
    </row>
    <row r="1285" spans="10:15" ht="12.75">
      <c r="J1285"/>
      <c r="L1285"/>
      <c r="M1285"/>
      <c r="N1285"/>
      <c r="O1285"/>
    </row>
    <row r="1286" spans="10:15" ht="12.75">
      <c r="J1286"/>
      <c r="L1286"/>
      <c r="M1286"/>
      <c r="N1286"/>
      <c r="O1286"/>
    </row>
    <row r="1287" spans="10:15" ht="12.75">
      <c r="J1287"/>
      <c r="L1287"/>
      <c r="M1287"/>
      <c r="N1287"/>
      <c r="O1287"/>
    </row>
    <row r="1288" spans="10:15" ht="12.75">
      <c r="J1288"/>
      <c r="L1288"/>
      <c r="M1288"/>
      <c r="N1288"/>
      <c r="O1288"/>
    </row>
    <row r="1289" spans="10:15" ht="12.75">
      <c r="J1289"/>
      <c r="L1289"/>
      <c r="M1289"/>
      <c r="N1289"/>
      <c r="O1289"/>
    </row>
    <row r="1290" spans="10:15" ht="12.75">
      <c r="J1290"/>
      <c r="L1290"/>
      <c r="M1290"/>
      <c r="N1290"/>
      <c r="O1290"/>
    </row>
    <row r="1291" spans="10:15" ht="12.75">
      <c r="J1291"/>
      <c r="L1291"/>
      <c r="M1291"/>
      <c r="N1291"/>
      <c r="O1291"/>
    </row>
    <row r="1292" spans="10:15" ht="12.75">
      <c r="J1292"/>
      <c r="L1292"/>
      <c r="M1292"/>
      <c r="N1292"/>
      <c r="O1292"/>
    </row>
    <row r="1293" spans="10:15" ht="12.75">
      <c r="J1293"/>
      <c r="L1293"/>
      <c r="M1293"/>
      <c r="N1293"/>
      <c r="O1293"/>
    </row>
    <row r="1294" spans="10:15" ht="12.75">
      <c r="J1294"/>
      <c r="L1294"/>
      <c r="M1294"/>
      <c r="N1294"/>
      <c r="O1294"/>
    </row>
    <row r="1295" spans="10:15" ht="12.75">
      <c r="J1295"/>
      <c r="L1295"/>
      <c r="M1295"/>
      <c r="N1295"/>
      <c r="O1295"/>
    </row>
    <row r="1296" spans="10:15" ht="12.75">
      <c r="J1296"/>
      <c r="L1296"/>
      <c r="M1296"/>
      <c r="N1296"/>
      <c r="O1296"/>
    </row>
    <row r="1297" spans="10:15" ht="12.75">
      <c r="J1297"/>
      <c r="L1297"/>
      <c r="M1297"/>
      <c r="N1297"/>
      <c r="O1297"/>
    </row>
    <row r="1298" spans="10:15" ht="12.75">
      <c r="J1298"/>
      <c r="L1298"/>
      <c r="M1298"/>
      <c r="N1298"/>
      <c r="O1298"/>
    </row>
    <row r="1299" spans="10:15" ht="12.75">
      <c r="J1299"/>
      <c r="L1299"/>
      <c r="M1299"/>
      <c r="N1299"/>
      <c r="O1299"/>
    </row>
    <row r="1300" spans="10:15" ht="12.75">
      <c r="J1300"/>
      <c r="L1300"/>
      <c r="M1300"/>
      <c r="N1300"/>
      <c r="O1300"/>
    </row>
    <row r="1301" spans="10:15" ht="12.75">
      <c r="J1301"/>
      <c r="L1301"/>
      <c r="M1301"/>
      <c r="N1301"/>
      <c r="O1301"/>
    </row>
    <row r="1302" spans="10:15" ht="12.75">
      <c r="J1302"/>
      <c r="L1302"/>
      <c r="M1302"/>
      <c r="N1302"/>
      <c r="O1302"/>
    </row>
    <row r="1303" spans="10:15" ht="12.75">
      <c r="J1303"/>
      <c r="L1303"/>
      <c r="M1303"/>
      <c r="N1303"/>
      <c r="O1303"/>
    </row>
    <row r="1304" spans="10:15" ht="12.75">
      <c r="J1304"/>
      <c r="L1304"/>
      <c r="M1304"/>
      <c r="N1304"/>
      <c r="O1304"/>
    </row>
    <row r="1305" spans="10:15" ht="12.75">
      <c r="J1305"/>
      <c r="L1305"/>
      <c r="M1305"/>
      <c r="N1305"/>
      <c r="O1305"/>
    </row>
    <row r="1306" spans="10:15" ht="12.75">
      <c r="J1306"/>
      <c r="L1306"/>
      <c r="M1306"/>
      <c r="N1306"/>
      <c r="O1306"/>
    </row>
    <row r="1307" spans="10:15" ht="12.75">
      <c r="J1307"/>
      <c r="L1307"/>
      <c r="M1307"/>
      <c r="N1307"/>
      <c r="O1307"/>
    </row>
    <row r="1308" spans="10:15" ht="12.75">
      <c r="J1308"/>
      <c r="L1308"/>
      <c r="M1308"/>
      <c r="N1308"/>
      <c r="O1308"/>
    </row>
    <row r="1309" spans="10:15" ht="12.75">
      <c r="J1309"/>
      <c r="L1309"/>
      <c r="M1309"/>
      <c r="N1309"/>
      <c r="O1309"/>
    </row>
    <row r="1310" spans="10:15" ht="12.75">
      <c r="J1310"/>
      <c r="L1310"/>
      <c r="M1310"/>
      <c r="N1310"/>
      <c r="O1310"/>
    </row>
    <row r="1311" spans="10:15" ht="12.75">
      <c r="J1311"/>
      <c r="L1311"/>
      <c r="M1311"/>
      <c r="N1311"/>
      <c r="O1311"/>
    </row>
    <row r="1312" spans="10:15" ht="12.75">
      <c r="J1312"/>
      <c r="L1312"/>
      <c r="M1312"/>
      <c r="N1312"/>
      <c r="O1312"/>
    </row>
    <row r="1313" spans="10:15" ht="12.75">
      <c r="J1313"/>
      <c r="L1313"/>
      <c r="M1313"/>
      <c r="N1313"/>
      <c r="O1313"/>
    </row>
    <row r="1314" spans="10:15" ht="12.75">
      <c r="J1314"/>
      <c r="L1314"/>
      <c r="M1314"/>
      <c r="N1314"/>
      <c r="O1314"/>
    </row>
    <row r="1315" spans="10:15" ht="12.75">
      <c r="J1315"/>
      <c r="L1315"/>
      <c r="M1315"/>
      <c r="N1315"/>
      <c r="O1315"/>
    </row>
    <row r="1316" spans="10:15" ht="12.75">
      <c r="J1316"/>
      <c r="L1316"/>
      <c r="M1316"/>
      <c r="N1316"/>
      <c r="O1316"/>
    </row>
    <row r="1317" spans="10:15" ht="12.75">
      <c r="J1317"/>
      <c r="L1317"/>
      <c r="M1317"/>
      <c r="N1317"/>
      <c r="O1317"/>
    </row>
    <row r="1318" spans="10:15" ht="12.75">
      <c r="J1318"/>
      <c r="L1318"/>
      <c r="M1318"/>
      <c r="N1318"/>
      <c r="O1318"/>
    </row>
    <row r="1319" spans="10:15" ht="12.75">
      <c r="J1319"/>
      <c r="L1319"/>
      <c r="M1319"/>
      <c r="N1319"/>
      <c r="O1319"/>
    </row>
    <row r="1320" spans="10:15" ht="12.75">
      <c r="J1320"/>
      <c r="L1320"/>
      <c r="M1320"/>
      <c r="N1320"/>
      <c r="O1320"/>
    </row>
    <row r="1321" spans="10:15" ht="12.75">
      <c r="J1321"/>
      <c r="L1321"/>
      <c r="M1321"/>
      <c r="N1321"/>
      <c r="O1321"/>
    </row>
    <row r="1322" spans="10:15" ht="12.75">
      <c r="J1322"/>
      <c r="L1322"/>
      <c r="M1322"/>
      <c r="N1322"/>
      <c r="O1322"/>
    </row>
    <row r="1323" spans="10:15" ht="12.75">
      <c r="J1323"/>
      <c r="L1323"/>
      <c r="M1323"/>
      <c r="N1323"/>
      <c r="O1323"/>
    </row>
    <row r="1324" spans="10:15" ht="12.75">
      <c r="J1324"/>
      <c r="L1324"/>
      <c r="M1324"/>
      <c r="N1324"/>
      <c r="O1324"/>
    </row>
    <row r="1325" spans="10:15" ht="12.75">
      <c r="J1325"/>
      <c r="L1325"/>
      <c r="M1325"/>
      <c r="N1325"/>
      <c r="O1325"/>
    </row>
    <row r="1326" spans="10:15" ht="12.75">
      <c r="J1326"/>
      <c r="L1326"/>
      <c r="M1326"/>
      <c r="N1326"/>
      <c r="O1326"/>
    </row>
    <row r="1327" spans="10:15" ht="12.75">
      <c r="J1327"/>
      <c r="L1327"/>
      <c r="M1327"/>
      <c r="N1327"/>
      <c r="O1327"/>
    </row>
    <row r="1328" spans="10:15" ht="12.75">
      <c r="J1328"/>
      <c r="L1328"/>
      <c r="M1328"/>
      <c r="N1328"/>
      <c r="O1328"/>
    </row>
    <row r="1329" spans="10:15" ht="12.75">
      <c r="J1329"/>
      <c r="L1329"/>
      <c r="M1329"/>
      <c r="N1329"/>
      <c r="O1329"/>
    </row>
    <row r="1330" spans="10:15" ht="12.75">
      <c r="J1330"/>
      <c r="L1330"/>
      <c r="M1330"/>
      <c r="N1330"/>
      <c r="O1330"/>
    </row>
    <row r="1331" spans="10:15" ht="12.75">
      <c r="J1331"/>
      <c r="L1331"/>
      <c r="M1331"/>
      <c r="N1331"/>
      <c r="O1331"/>
    </row>
    <row r="1332" spans="10:15" ht="12.75">
      <c r="J1332"/>
      <c r="L1332"/>
      <c r="M1332"/>
      <c r="N1332"/>
      <c r="O1332"/>
    </row>
    <row r="1333" spans="10:15" ht="12.75">
      <c r="J1333"/>
      <c r="L1333"/>
      <c r="M1333"/>
      <c r="N1333"/>
      <c r="O1333"/>
    </row>
    <row r="1334" spans="10:15" ht="12.75">
      <c r="J1334"/>
      <c r="L1334"/>
      <c r="M1334"/>
      <c r="N1334"/>
      <c r="O1334"/>
    </row>
    <row r="1335" spans="10:15" ht="12.75">
      <c r="J1335"/>
      <c r="L1335"/>
      <c r="M1335"/>
      <c r="N1335"/>
      <c r="O1335"/>
    </row>
    <row r="1336" spans="10:15" ht="12.75">
      <c r="J1336"/>
      <c r="L1336"/>
      <c r="M1336"/>
      <c r="N1336"/>
      <c r="O1336"/>
    </row>
    <row r="1337" spans="10:15" ht="12.75">
      <c r="J1337"/>
      <c r="L1337"/>
      <c r="M1337"/>
      <c r="N1337"/>
      <c r="O1337"/>
    </row>
    <row r="1338" spans="10:15" ht="12.75">
      <c r="J1338"/>
      <c r="L1338"/>
      <c r="M1338"/>
      <c r="N1338"/>
      <c r="O1338"/>
    </row>
    <row r="1339" spans="10:15" ht="12.75">
      <c r="J1339"/>
      <c r="L1339"/>
      <c r="M1339"/>
      <c r="N1339"/>
      <c r="O1339"/>
    </row>
    <row r="1340" spans="10:15" ht="12.75">
      <c r="J1340"/>
      <c r="L1340"/>
      <c r="M1340"/>
      <c r="N1340"/>
      <c r="O1340"/>
    </row>
    <row r="1341" spans="10:15" ht="12.75">
      <c r="J1341"/>
      <c r="L1341"/>
      <c r="M1341"/>
      <c r="N1341"/>
      <c r="O1341"/>
    </row>
    <row r="1342" spans="10:15" ht="12.75">
      <c r="J1342"/>
      <c r="L1342"/>
      <c r="M1342"/>
      <c r="N1342"/>
      <c r="O1342"/>
    </row>
    <row r="1343" spans="10:15" ht="12.75">
      <c r="J1343"/>
      <c r="L1343"/>
      <c r="M1343"/>
      <c r="N1343"/>
      <c r="O1343"/>
    </row>
    <row r="1344" spans="10:15" ht="12.75">
      <c r="J1344"/>
      <c r="L1344"/>
      <c r="M1344"/>
      <c r="N1344"/>
      <c r="O1344"/>
    </row>
    <row r="1345" spans="10:15" ht="12.75">
      <c r="J1345"/>
      <c r="L1345"/>
      <c r="M1345"/>
      <c r="N1345"/>
      <c r="O1345"/>
    </row>
    <row r="1346" spans="10:15" ht="12.75">
      <c r="J1346"/>
      <c r="L1346"/>
      <c r="M1346"/>
      <c r="N1346"/>
      <c r="O1346"/>
    </row>
    <row r="1347" spans="10:15" ht="12.75">
      <c r="J1347"/>
      <c r="L1347"/>
      <c r="M1347"/>
      <c r="N1347"/>
      <c r="O1347"/>
    </row>
    <row r="1348" spans="10:15" ht="12.75">
      <c r="J1348"/>
      <c r="L1348"/>
      <c r="M1348"/>
      <c r="N1348"/>
      <c r="O1348"/>
    </row>
    <row r="1349" spans="10:15" ht="12.75">
      <c r="J1349"/>
      <c r="L1349"/>
      <c r="M1349"/>
      <c r="N1349"/>
      <c r="O1349"/>
    </row>
    <row r="1350" spans="10:15" ht="12.75">
      <c r="J1350"/>
      <c r="L1350"/>
      <c r="M1350"/>
      <c r="N1350"/>
      <c r="O1350"/>
    </row>
    <row r="1351" spans="10:15" ht="12.75">
      <c r="J1351"/>
      <c r="L1351"/>
      <c r="M1351"/>
      <c r="N1351"/>
      <c r="O1351"/>
    </row>
    <row r="1352" spans="10:15" ht="12.75">
      <c r="J1352"/>
      <c r="L1352"/>
      <c r="M1352"/>
      <c r="N1352"/>
      <c r="O1352"/>
    </row>
    <row r="1353" spans="10:15" ht="12.75">
      <c r="J1353"/>
      <c r="L1353"/>
      <c r="M1353"/>
      <c r="N1353"/>
      <c r="O1353"/>
    </row>
    <row r="1354" spans="10:15" ht="12.75">
      <c r="J1354"/>
      <c r="L1354"/>
      <c r="M1354"/>
      <c r="N1354"/>
      <c r="O1354"/>
    </row>
    <row r="1355" spans="10:15" ht="12.75">
      <c r="J1355"/>
      <c r="L1355"/>
      <c r="M1355"/>
      <c r="N1355"/>
      <c r="O1355"/>
    </row>
    <row r="1356" spans="10:15" ht="12.75">
      <c r="J1356"/>
      <c r="L1356"/>
      <c r="M1356"/>
      <c r="N1356"/>
      <c r="O1356"/>
    </row>
    <row r="1357" spans="10:15" ht="12.75">
      <c r="J1357"/>
      <c r="L1357"/>
      <c r="M1357"/>
      <c r="N1357"/>
      <c r="O1357"/>
    </row>
    <row r="1358" spans="10:15" ht="12.75">
      <c r="J1358"/>
      <c r="L1358"/>
      <c r="M1358"/>
      <c r="N1358"/>
      <c r="O1358"/>
    </row>
    <row r="1361" spans="10:15" ht="12.75">
      <c r="J1361"/>
      <c r="L1361"/>
      <c r="M1361"/>
      <c r="N1361"/>
      <c r="O1361"/>
    </row>
    <row r="1362" spans="10:15" ht="12.75">
      <c r="J1362"/>
      <c r="L1362"/>
      <c r="M1362"/>
      <c r="N1362"/>
      <c r="O1362"/>
    </row>
    <row r="1363" spans="10:15" ht="12.75">
      <c r="J1363"/>
      <c r="L1363"/>
      <c r="M1363"/>
      <c r="N1363"/>
      <c r="O1363"/>
    </row>
    <row r="1364" spans="10:15" ht="12.75">
      <c r="J1364"/>
      <c r="L1364"/>
      <c r="M1364"/>
      <c r="N1364"/>
      <c r="O1364"/>
    </row>
  </sheetData>
  <mergeCells count="8">
    <mergeCell ref="A137:C137"/>
    <mergeCell ref="A3:B3"/>
    <mergeCell ref="A7:B7"/>
    <mergeCell ref="A1:I1"/>
    <mergeCell ref="D4:I4"/>
    <mergeCell ref="A80:I80"/>
    <mergeCell ref="A82:B82"/>
    <mergeCell ref="D83:I83"/>
  </mergeCells>
  <printOptions horizontalCentered="1"/>
  <pageMargins left="0.23622047244094491" right="0.19685039370078741" top="0.55118110236220474" bottom="0.59055118110236227" header="0.15748031496062992" footer="0.15748031496062992"/>
  <pageSetup paperSize="9" scale="85" fitToHeight="3" orientation="portrait" r:id="rId1"/>
  <headerFooter alignWithMargins="0"/>
  <rowBreaks count="1" manualBreakCount="1">
    <brk id="7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
  <sheetViews>
    <sheetView showGridLines="0" workbookViewId="0">
      <selection sqref="A1:AK1"/>
    </sheetView>
  </sheetViews>
  <sheetFormatPr defaultColWidth="9.85546875" defaultRowHeight="11.25"/>
  <cols>
    <col min="1" max="1" width="13.140625" style="17" customWidth="1"/>
    <col min="2" max="2" width="1.7109375" style="17" customWidth="1"/>
    <col min="3" max="3" width="5" style="17" customWidth="1"/>
    <col min="4" max="6" width="5.85546875" style="17" customWidth="1"/>
    <col min="7" max="7" width="5" style="17" customWidth="1"/>
    <col min="8" max="8" width="0.7109375" style="17" customWidth="1"/>
    <col min="9" max="9" width="5" style="17" customWidth="1"/>
    <col min="10" max="12" width="5.85546875" style="17" customWidth="1"/>
    <col min="13" max="13" width="5.28515625" style="17" customWidth="1"/>
    <col min="14" max="14" width="1.140625" style="17" customWidth="1"/>
    <col min="15" max="15" width="4.7109375" style="17" customWidth="1"/>
    <col min="16" max="18" width="5.85546875" style="17" customWidth="1"/>
    <col min="19" max="19" width="4.7109375" style="17" customWidth="1"/>
    <col min="20" max="20" width="1.28515625" style="17" customWidth="1"/>
    <col min="21" max="21" width="4.7109375" style="17" customWidth="1"/>
    <col min="22" max="22" width="5.42578125" style="17" customWidth="1"/>
    <col min="23" max="23" width="5.7109375" style="17" customWidth="1"/>
    <col min="24" max="24" width="6" style="17" bestFit="1" customWidth="1"/>
    <col min="25" max="25" width="5" style="17" customWidth="1"/>
    <col min="26" max="26" width="0.7109375" style="17" customWidth="1"/>
    <col min="27" max="27" width="4.7109375" style="17" customWidth="1"/>
    <col min="28" max="28" width="5.7109375" style="17" customWidth="1"/>
    <col min="29" max="29" width="5.85546875" style="17" customWidth="1"/>
    <col min="30" max="30" width="6" style="17" customWidth="1"/>
    <col min="31" max="31" width="5.7109375" style="17" customWidth="1"/>
    <col min="32" max="32" width="1" style="17" customWidth="1"/>
    <col min="33" max="33" width="4.85546875" style="17" customWidth="1"/>
    <col min="34" max="35" width="5.5703125" style="17" customWidth="1"/>
    <col min="36" max="36" width="7" style="17" customWidth="1"/>
    <col min="37" max="37" width="5.28515625" style="17" customWidth="1"/>
    <col min="38" max="256" width="9.85546875" style="17"/>
    <col min="257" max="257" width="13.140625" style="17" customWidth="1"/>
    <col min="258" max="258" width="1.7109375" style="17" customWidth="1"/>
    <col min="259" max="259" width="5" style="17" customWidth="1"/>
    <col min="260" max="262" width="5.85546875" style="17" customWidth="1"/>
    <col min="263" max="263" width="5" style="17" customWidth="1"/>
    <col min="264" max="264" width="0.7109375" style="17" customWidth="1"/>
    <col min="265" max="265" width="5" style="17" customWidth="1"/>
    <col min="266" max="268" width="5.85546875" style="17" customWidth="1"/>
    <col min="269" max="269" width="5.28515625" style="17" customWidth="1"/>
    <col min="270" max="270" width="1.140625" style="17" customWidth="1"/>
    <col min="271" max="271" width="4.7109375" style="17" customWidth="1"/>
    <col min="272" max="274" width="5.85546875" style="17" customWidth="1"/>
    <col min="275" max="275" width="4.7109375" style="17" customWidth="1"/>
    <col min="276" max="276" width="1.28515625" style="17" customWidth="1"/>
    <col min="277" max="277" width="4.7109375" style="17" customWidth="1"/>
    <col min="278" max="278" width="5.42578125" style="17" customWidth="1"/>
    <col min="279" max="279" width="5.7109375" style="17" customWidth="1"/>
    <col min="280" max="280" width="6" style="17" bestFit="1" customWidth="1"/>
    <col min="281" max="281" width="5" style="17" customWidth="1"/>
    <col min="282" max="282" width="0.7109375" style="17" customWidth="1"/>
    <col min="283" max="283" width="4.7109375" style="17" customWidth="1"/>
    <col min="284" max="284" width="5.7109375" style="17" customWidth="1"/>
    <col min="285" max="285" width="5.85546875" style="17" customWidth="1"/>
    <col min="286" max="286" width="6" style="17" customWidth="1"/>
    <col min="287" max="287" width="5.7109375" style="17" customWidth="1"/>
    <col min="288" max="288" width="1" style="17" customWidth="1"/>
    <col min="289" max="289" width="4.85546875" style="17" customWidth="1"/>
    <col min="290" max="291" width="5.5703125" style="17" customWidth="1"/>
    <col min="292" max="292" width="7" style="17" customWidth="1"/>
    <col min="293" max="293" width="5.28515625" style="17" customWidth="1"/>
    <col min="294" max="512" width="9.85546875" style="17"/>
    <col min="513" max="513" width="13.140625" style="17" customWidth="1"/>
    <col min="514" max="514" width="1.7109375" style="17" customWidth="1"/>
    <col min="515" max="515" width="5" style="17" customWidth="1"/>
    <col min="516" max="518" width="5.85546875" style="17" customWidth="1"/>
    <col min="519" max="519" width="5" style="17" customWidth="1"/>
    <col min="520" max="520" width="0.7109375" style="17" customWidth="1"/>
    <col min="521" max="521" width="5" style="17" customWidth="1"/>
    <col min="522" max="524" width="5.85546875" style="17" customWidth="1"/>
    <col min="525" max="525" width="5.28515625" style="17" customWidth="1"/>
    <col min="526" max="526" width="1.140625" style="17" customWidth="1"/>
    <col min="527" max="527" width="4.7109375" style="17" customWidth="1"/>
    <col min="528" max="530" width="5.85546875" style="17" customWidth="1"/>
    <col min="531" max="531" width="4.7109375" style="17" customWidth="1"/>
    <col min="532" max="532" width="1.28515625" style="17" customWidth="1"/>
    <col min="533" max="533" width="4.7109375" style="17" customWidth="1"/>
    <col min="534" max="534" width="5.42578125" style="17" customWidth="1"/>
    <col min="535" max="535" width="5.7109375" style="17" customWidth="1"/>
    <col min="536" max="536" width="6" style="17" bestFit="1" customWidth="1"/>
    <col min="537" max="537" width="5" style="17" customWidth="1"/>
    <col min="538" max="538" width="0.7109375" style="17" customWidth="1"/>
    <col min="539" max="539" width="4.7109375" style="17" customWidth="1"/>
    <col min="540" max="540" width="5.7109375" style="17" customWidth="1"/>
    <col min="541" max="541" width="5.85546875" style="17" customWidth="1"/>
    <col min="542" max="542" width="6" style="17" customWidth="1"/>
    <col min="543" max="543" width="5.7109375" style="17" customWidth="1"/>
    <col min="544" max="544" width="1" style="17" customWidth="1"/>
    <col min="545" max="545" width="4.85546875" style="17" customWidth="1"/>
    <col min="546" max="547" width="5.5703125" style="17" customWidth="1"/>
    <col min="548" max="548" width="7" style="17" customWidth="1"/>
    <col min="549" max="549" width="5.28515625" style="17" customWidth="1"/>
    <col min="550" max="768" width="9.85546875" style="17"/>
    <col min="769" max="769" width="13.140625" style="17" customWidth="1"/>
    <col min="770" max="770" width="1.7109375" style="17" customWidth="1"/>
    <col min="771" max="771" width="5" style="17" customWidth="1"/>
    <col min="772" max="774" width="5.85546875" style="17" customWidth="1"/>
    <col min="775" max="775" width="5" style="17" customWidth="1"/>
    <col min="776" max="776" width="0.7109375" style="17" customWidth="1"/>
    <col min="777" max="777" width="5" style="17" customWidth="1"/>
    <col min="778" max="780" width="5.85546875" style="17" customWidth="1"/>
    <col min="781" max="781" width="5.28515625" style="17" customWidth="1"/>
    <col min="782" max="782" width="1.140625" style="17" customWidth="1"/>
    <col min="783" max="783" width="4.7109375" style="17" customWidth="1"/>
    <col min="784" max="786" width="5.85546875" style="17" customWidth="1"/>
    <col min="787" max="787" width="4.7109375" style="17" customWidth="1"/>
    <col min="788" max="788" width="1.28515625" style="17" customWidth="1"/>
    <col min="789" max="789" width="4.7109375" style="17" customWidth="1"/>
    <col min="790" max="790" width="5.42578125" style="17" customWidth="1"/>
    <col min="791" max="791" width="5.7109375" style="17" customWidth="1"/>
    <col min="792" max="792" width="6" style="17" bestFit="1" customWidth="1"/>
    <col min="793" max="793" width="5" style="17" customWidth="1"/>
    <col min="794" max="794" width="0.7109375" style="17" customWidth="1"/>
    <col min="795" max="795" width="4.7109375" style="17" customWidth="1"/>
    <col min="796" max="796" width="5.7109375" style="17" customWidth="1"/>
    <col min="797" max="797" width="5.85546875" style="17" customWidth="1"/>
    <col min="798" max="798" width="6" style="17" customWidth="1"/>
    <col min="799" max="799" width="5.7109375" style="17" customWidth="1"/>
    <col min="800" max="800" width="1" style="17" customWidth="1"/>
    <col min="801" max="801" width="4.85546875" style="17" customWidth="1"/>
    <col min="802" max="803" width="5.5703125" style="17" customWidth="1"/>
    <col min="804" max="804" width="7" style="17" customWidth="1"/>
    <col min="805" max="805" width="5.28515625" style="17" customWidth="1"/>
    <col min="806" max="1024" width="9.85546875" style="17"/>
    <col min="1025" max="1025" width="13.140625" style="17" customWidth="1"/>
    <col min="1026" max="1026" width="1.7109375" style="17" customWidth="1"/>
    <col min="1027" max="1027" width="5" style="17" customWidth="1"/>
    <col min="1028" max="1030" width="5.85546875" style="17" customWidth="1"/>
    <col min="1031" max="1031" width="5" style="17" customWidth="1"/>
    <col min="1032" max="1032" width="0.7109375" style="17" customWidth="1"/>
    <col min="1033" max="1033" width="5" style="17" customWidth="1"/>
    <col min="1034" max="1036" width="5.85546875" style="17" customWidth="1"/>
    <col min="1037" max="1037" width="5.28515625" style="17" customWidth="1"/>
    <col min="1038" max="1038" width="1.140625" style="17" customWidth="1"/>
    <col min="1039" max="1039" width="4.7109375" style="17" customWidth="1"/>
    <col min="1040" max="1042" width="5.85546875" style="17" customWidth="1"/>
    <col min="1043" max="1043" width="4.7109375" style="17" customWidth="1"/>
    <col min="1044" max="1044" width="1.28515625" style="17" customWidth="1"/>
    <col min="1045" max="1045" width="4.7109375" style="17" customWidth="1"/>
    <col min="1046" max="1046" width="5.42578125" style="17" customWidth="1"/>
    <col min="1047" max="1047" width="5.7109375" style="17" customWidth="1"/>
    <col min="1048" max="1048" width="6" style="17" bestFit="1" customWidth="1"/>
    <col min="1049" max="1049" width="5" style="17" customWidth="1"/>
    <col min="1050" max="1050" width="0.7109375" style="17" customWidth="1"/>
    <col min="1051" max="1051" width="4.7109375" style="17" customWidth="1"/>
    <col min="1052" max="1052" width="5.7109375" style="17" customWidth="1"/>
    <col min="1053" max="1053" width="5.85546875" style="17" customWidth="1"/>
    <col min="1054" max="1054" width="6" style="17" customWidth="1"/>
    <col min="1055" max="1055" width="5.7109375" style="17" customWidth="1"/>
    <col min="1056" max="1056" width="1" style="17" customWidth="1"/>
    <col min="1057" max="1057" width="4.85546875" style="17" customWidth="1"/>
    <col min="1058" max="1059" width="5.5703125" style="17" customWidth="1"/>
    <col min="1060" max="1060" width="7" style="17" customWidth="1"/>
    <col min="1061" max="1061" width="5.28515625" style="17" customWidth="1"/>
    <col min="1062" max="1280" width="9.85546875" style="17"/>
    <col min="1281" max="1281" width="13.140625" style="17" customWidth="1"/>
    <col min="1282" max="1282" width="1.7109375" style="17" customWidth="1"/>
    <col min="1283" max="1283" width="5" style="17" customWidth="1"/>
    <col min="1284" max="1286" width="5.85546875" style="17" customWidth="1"/>
    <col min="1287" max="1287" width="5" style="17" customWidth="1"/>
    <col min="1288" max="1288" width="0.7109375" style="17" customWidth="1"/>
    <col min="1289" max="1289" width="5" style="17" customWidth="1"/>
    <col min="1290" max="1292" width="5.85546875" style="17" customWidth="1"/>
    <col min="1293" max="1293" width="5.28515625" style="17" customWidth="1"/>
    <col min="1294" max="1294" width="1.140625" style="17" customWidth="1"/>
    <col min="1295" max="1295" width="4.7109375" style="17" customWidth="1"/>
    <col min="1296" max="1298" width="5.85546875" style="17" customWidth="1"/>
    <col min="1299" max="1299" width="4.7109375" style="17" customWidth="1"/>
    <col min="1300" max="1300" width="1.28515625" style="17" customWidth="1"/>
    <col min="1301" max="1301" width="4.7109375" style="17" customWidth="1"/>
    <col min="1302" max="1302" width="5.42578125" style="17" customWidth="1"/>
    <col min="1303" max="1303" width="5.7109375" style="17" customWidth="1"/>
    <col min="1304" max="1304" width="6" style="17" bestFit="1" customWidth="1"/>
    <col min="1305" max="1305" width="5" style="17" customWidth="1"/>
    <col min="1306" max="1306" width="0.7109375" style="17" customWidth="1"/>
    <col min="1307" max="1307" width="4.7109375" style="17" customWidth="1"/>
    <col min="1308" max="1308" width="5.7109375" style="17" customWidth="1"/>
    <col min="1309" max="1309" width="5.85546875" style="17" customWidth="1"/>
    <col min="1310" max="1310" width="6" style="17" customWidth="1"/>
    <col min="1311" max="1311" width="5.7109375" style="17" customWidth="1"/>
    <col min="1312" max="1312" width="1" style="17" customWidth="1"/>
    <col min="1313" max="1313" width="4.85546875" style="17" customWidth="1"/>
    <col min="1314" max="1315" width="5.5703125" style="17" customWidth="1"/>
    <col min="1316" max="1316" width="7" style="17" customWidth="1"/>
    <col min="1317" max="1317" width="5.28515625" style="17" customWidth="1"/>
    <col min="1318" max="1536" width="9.85546875" style="17"/>
    <col min="1537" max="1537" width="13.140625" style="17" customWidth="1"/>
    <col min="1538" max="1538" width="1.7109375" style="17" customWidth="1"/>
    <col min="1539" max="1539" width="5" style="17" customWidth="1"/>
    <col min="1540" max="1542" width="5.85546875" style="17" customWidth="1"/>
    <col min="1543" max="1543" width="5" style="17" customWidth="1"/>
    <col min="1544" max="1544" width="0.7109375" style="17" customWidth="1"/>
    <col min="1545" max="1545" width="5" style="17" customWidth="1"/>
    <col min="1546" max="1548" width="5.85546875" style="17" customWidth="1"/>
    <col min="1549" max="1549" width="5.28515625" style="17" customWidth="1"/>
    <col min="1550" max="1550" width="1.140625" style="17" customWidth="1"/>
    <col min="1551" max="1551" width="4.7109375" style="17" customWidth="1"/>
    <col min="1552" max="1554" width="5.85546875" style="17" customWidth="1"/>
    <col min="1555" max="1555" width="4.7109375" style="17" customWidth="1"/>
    <col min="1556" max="1556" width="1.28515625" style="17" customWidth="1"/>
    <col min="1557" max="1557" width="4.7109375" style="17" customWidth="1"/>
    <col min="1558" max="1558" width="5.42578125" style="17" customWidth="1"/>
    <col min="1559" max="1559" width="5.7109375" style="17" customWidth="1"/>
    <col min="1560" max="1560" width="6" style="17" bestFit="1" customWidth="1"/>
    <col min="1561" max="1561" width="5" style="17" customWidth="1"/>
    <col min="1562" max="1562" width="0.7109375" style="17" customWidth="1"/>
    <col min="1563" max="1563" width="4.7109375" style="17" customWidth="1"/>
    <col min="1564" max="1564" width="5.7109375" style="17" customWidth="1"/>
    <col min="1565" max="1565" width="5.85546875" style="17" customWidth="1"/>
    <col min="1566" max="1566" width="6" style="17" customWidth="1"/>
    <col min="1567" max="1567" width="5.7109375" style="17" customWidth="1"/>
    <col min="1568" max="1568" width="1" style="17" customWidth="1"/>
    <col min="1569" max="1569" width="4.85546875" style="17" customWidth="1"/>
    <col min="1570" max="1571" width="5.5703125" style="17" customWidth="1"/>
    <col min="1572" max="1572" width="7" style="17" customWidth="1"/>
    <col min="1573" max="1573" width="5.28515625" style="17" customWidth="1"/>
    <col min="1574" max="1792" width="9.85546875" style="17"/>
    <col min="1793" max="1793" width="13.140625" style="17" customWidth="1"/>
    <col min="1794" max="1794" width="1.7109375" style="17" customWidth="1"/>
    <col min="1795" max="1795" width="5" style="17" customWidth="1"/>
    <col min="1796" max="1798" width="5.85546875" style="17" customWidth="1"/>
    <col min="1799" max="1799" width="5" style="17" customWidth="1"/>
    <col min="1800" max="1800" width="0.7109375" style="17" customWidth="1"/>
    <col min="1801" max="1801" width="5" style="17" customWidth="1"/>
    <col min="1802" max="1804" width="5.85546875" style="17" customWidth="1"/>
    <col min="1805" max="1805" width="5.28515625" style="17" customWidth="1"/>
    <col min="1806" max="1806" width="1.140625" style="17" customWidth="1"/>
    <col min="1807" max="1807" width="4.7109375" style="17" customWidth="1"/>
    <col min="1808" max="1810" width="5.85546875" style="17" customWidth="1"/>
    <col min="1811" max="1811" width="4.7109375" style="17" customWidth="1"/>
    <col min="1812" max="1812" width="1.28515625" style="17" customWidth="1"/>
    <col min="1813" max="1813" width="4.7109375" style="17" customWidth="1"/>
    <col min="1814" max="1814" width="5.42578125" style="17" customWidth="1"/>
    <col min="1815" max="1815" width="5.7109375" style="17" customWidth="1"/>
    <col min="1816" max="1816" width="6" style="17" bestFit="1" customWidth="1"/>
    <col min="1817" max="1817" width="5" style="17" customWidth="1"/>
    <col min="1818" max="1818" width="0.7109375" style="17" customWidth="1"/>
    <col min="1819" max="1819" width="4.7109375" style="17" customWidth="1"/>
    <col min="1820" max="1820" width="5.7109375" style="17" customWidth="1"/>
    <col min="1821" max="1821" width="5.85546875" style="17" customWidth="1"/>
    <col min="1822" max="1822" width="6" style="17" customWidth="1"/>
    <col min="1823" max="1823" width="5.7109375" style="17" customWidth="1"/>
    <col min="1824" max="1824" width="1" style="17" customWidth="1"/>
    <col min="1825" max="1825" width="4.85546875" style="17" customWidth="1"/>
    <col min="1826" max="1827" width="5.5703125" style="17" customWidth="1"/>
    <col min="1828" max="1828" width="7" style="17" customWidth="1"/>
    <col min="1829" max="1829" width="5.28515625" style="17" customWidth="1"/>
    <col min="1830" max="2048" width="9.85546875" style="17"/>
    <col min="2049" max="2049" width="13.140625" style="17" customWidth="1"/>
    <col min="2050" max="2050" width="1.7109375" style="17" customWidth="1"/>
    <col min="2051" max="2051" width="5" style="17" customWidth="1"/>
    <col min="2052" max="2054" width="5.85546875" style="17" customWidth="1"/>
    <col min="2055" max="2055" width="5" style="17" customWidth="1"/>
    <col min="2056" max="2056" width="0.7109375" style="17" customWidth="1"/>
    <col min="2057" max="2057" width="5" style="17" customWidth="1"/>
    <col min="2058" max="2060" width="5.85546875" style="17" customWidth="1"/>
    <col min="2061" max="2061" width="5.28515625" style="17" customWidth="1"/>
    <col min="2062" max="2062" width="1.140625" style="17" customWidth="1"/>
    <col min="2063" max="2063" width="4.7109375" style="17" customWidth="1"/>
    <col min="2064" max="2066" width="5.85546875" style="17" customWidth="1"/>
    <col min="2067" max="2067" width="4.7109375" style="17" customWidth="1"/>
    <col min="2068" max="2068" width="1.28515625" style="17" customWidth="1"/>
    <col min="2069" max="2069" width="4.7109375" style="17" customWidth="1"/>
    <col min="2070" max="2070" width="5.42578125" style="17" customWidth="1"/>
    <col min="2071" max="2071" width="5.7109375" style="17" customWidth="1"/>
    <col min="2072" max="2072" width="6" style="17" bestFit="1" customWidth="1"/>
    <col min="2073" max="2073" width="5" style="17" customWidth="1"/>
    <col min="2074" max="2074" width="0.7109375" style="17" customWidth="1"/>
    <col min="2075" max="2075" width="4.7109375" style="17" customWidth="1"/>
    <col min="2076" max="2076" width="5.7109375" style="17" customWidth="1"/>
    <col min="2077" max="2077" width="5.85546875" style="17" customWidth="1"/>
    <col min="2078" max="2078" width="6" style="17" customWidth="1"/>
    <col min="2079" max="2079" width="5.7109375" style="17" customWidth="1"/>
    <col min="2080" max="2080" width="1" style="17" customWidth="1"/>
    <col min="2081" max="2081" width="4.85546875" style="17" customWidth="1"/>
    <col min="2082" max="2083" width="5.5703125" style="17" customWidth="1"/>
    <col min="2084" max="2084" width="7" style="17" customWidth="1"/>
    <col min="2085" max="2085" width="5.28515625" style="17" customWidth="1"/>
    <col min="2086" max="2304" width="9.85546875" style="17"/>
    <col min="2305" max="2305" width="13.140625" style="17" customWidth="1"/>
    <col min="2306" max="2306" width="1.7109375" style="17" customWidth="1"/>
    <col min="2307" max="2307" width="5" style="17" customWidth="1"/>
    <col min="2308" max="2310" width="5.85546875" style="17" customWidth="1"/>
    <col min="2311" max="2311" width="5" style="17" customWidth="1"/>
    <col min="2312" max="2312" width="0.7109375" style="17" customWidth="1"/>
    <col min="2313" max="2313" width="5" style="17" customWidth="1"/>
    <col min="2314" max="2316" width="5.85546875" style="17" customWidth="1"/>
    <col min="2317" max="2317" width="5.28515625" style="17" customWidth="1"/>
    <col min="2318" max="2318" width="1.140625" style="17" customWidth="1"/>
    <col min="2319" max="2319" width="4.7109375" style="17" customWidth="1"/>
    <col min="2320" max="2322" width="5.85546875" style="17" customWidth="1"/>
    <col min="2323" max="2323" width="4.7109375" style="17" customWidth="1"/>
    <col min="2324" max="2324" width="1.28515625" style="17" customWidth="1"/>
    <col min="2325" max="2325" width="4.7109375" style="17" customWidth="1"/>
    <col min="2326" max="2326" width="5.42578125" style="17" customWidth="1"/>
    <col min="2327" max="2327" width="5.7109375" style="17" customWidth="1"/>
    <col min="2328" max="2328" width="6" style="17" bestFit="1" customWidth="1"/>
    <col min="2329" max="2329" width="5" style="17" customWidth="1"/>
    <col min="2330" max="2330" width="0.7109375" style="17" customWidth="1"/>
    <col min="2331" max="2331" width="4.7109375" style="17" customWidth="1"/>
    <col min="2332" max="2332" width="5.7109375" style="17" customWidth="1"/>
    <col min="2333" max="2333" width="5.85546875" style="17" customWidth="1"/>
    <col min="2334" max="2334" width="6" style="17" customWidth="1"/>
    <col min="2335" max="2335" width="5.7109375" style="17" customWidth="1"/>
    <col min="2336" max="2336" width="1" style="17" customWidth="1"/>
    <col min="2337" max="2337" width="4.85546875" style="17" customWidth="1"/>
    <col min="2338" max="2339" width="5.5703125" style="17" customWidth="1"/>
    <col min="2340" max="2340" width="7" style="17" customWidth="1"/>
    <col min="2341" max="2341" width="5.28515625" style="17" customWidth="1"/>
    <col min="2342" max="2560" width="9.85546875" style="17"/>
    <col min="2561" max="2561" width="13.140625" style="17" customWidth="1"/>
    <col min="2562" max="2562" width="1.7109375" style="17" customWidth="1"/>
    <col min="2563" max="2563" width="5" style="17" customWidth="1"/>
    <col min="2564" max="2566" width="5.85546875" style="17" customWidth="1"/>
    <col min="2567" max="2567" width="5" style="17" customWidth="1"/>
    <col min="2568" max="2568" width="0.7109375" style="17" customWidth="1"/>
    <col min="2569" max="2569" width="5" style="17" customWidth="1"/>
    <col min="2570" max="2572" width="5.85546875" style="17" customWidth="1"/>
    <col min="2573" max="2573" width="5.28515625" style="17" customWidth="1"/>
    <col min="2574" max="2574" width="1.140625" style="17" customWidth="1"/>
    <col min="2575" max="2575" width="4.7109375" style="17" customWidth="1"/>
    <col min="2576" max="2578" width="5.85546875" style="17" customWidth="1"/>
    <col min="2579" max="2579" width="4.7109375" style="17" customWidth="1"/>
    <col min="2580" max="2580" width="1.28515625" style="17" customWidth="1"/>
    <col min="2581" max="2581" width="4.7109375" style="17" customWidth="1"/>
    <col min="2582" max="2582" width="5.42578125" style="17" customWidth="1"/>
    <col min="2583" max="2583" width="5.7109375" style="17" customWidth="1"/>
    <col min="2584" max="2584" width="6" style="17" bestFit="1" customWidth="1"/>
    <col min="2585" max="2585" width="5" style="17" customWidth="1"/>
    <col min="2586" max="2586" width="0.7109375" style="17" customWidth="1"/>
    <col min="2587" max="2587" width="4.7109375" style="17" customWidth="1"/>
    <col min="2588" max="2588" width="5.7109375" style="17" customWidth="1"/>
    <col min="2589" max="2589" width="5.85546875" style="17" customWidth="1"/>
    <col min="2590" max="2590" width="6" style="17" customWidth="1"/>
    <col min="2591" max="2591" width="5.7109375" style="17" customWidth="1"/>
    <col min="2592" max="2592" width="1" style="17" customWidth="1"/>
    <col min="2593" max="2593" width="4.85546875" style="17" customWidth="1"/>
    <col min="2594" max="2595" width="5.5703125" style="17" customWidth="1"/>
    <col min="2596" max="2596" width="7" style="17" customWidth="1"/>
    <col min="2597" max="2597" width="5.28515625" style="17" customWidth="1"/>
    <col min="2598" max="2816" width="9.85546875" style="17"/>
    <col min="2817" max="2817" width="13.140625" style="17" customWidth="1"/>
    <col min="2818" max="2818" width="1.7109375" style="17" customWidth="1"/>
    <col min="2819" max="2819" width="5" style="17" customWidth="1"/>
    <col min="2820" max="2822" width="5.85546875" style="17" customWidth="1"/>
    <col min="2823" max="2823" width="5" style="17" customWidth="1"/>
    <col min="2824" max="2824" width="0.7109375" style="17" customWidth="1"/>
    <col min="2825" max="2825" width="5" style="17" customWidth="1"/>
    <col min="2826" max="2828" width="5.85546875" style="17" customWidth="1"/>
    <col min="2829" max="2829" width="5.28515625" style="17" customWidth="1"/>
    <col min="2830" max="2830" width="1.140625" style="17" customWidth="1"/>
    <col min="2831" max="2831" width="4.7109375" style="17" customWidth="1"/>
    <col min="2832" max="2834" width="5.85546875" style="17" customWidth="1"/>
    <col min="2835" max="2835" width="4.7109375" style="17" customWidth="1"/>
    <col min="2836" max="2836" width="1.28515625" style="17" customWidth="1"/>
    <col min="2837" max="2837" width="4.7109375" style="17" customWidth="1"/>
    <col min="2838" max="2838" width="5.42578125" style="17" customWidth="1"/>
    <col min="2839" max="2839" width="5.7109375" style="17" customWidth="1"/>
    <col min="2840" max="2840" width="6" style="17" bestFit="1" customWidth="1"/>
    <col min="2841" max="2841" width="5" style="17" customWidth="1"/>
    <col min="2842" max="2842" width="0.7109375" style="17" customWidth="1"/>
    <col min="2843" max="2843" width="4.7109375" style="17" customWidth="1"/>
    <col min="2844" max="2844" width="5.7109375" style="17" customWidth="1"/>
    <col min="2845" max="2845" width="5.85546875" style="17" customWidth="1"/>
    <col min="2846" max="2846" width="6" style="17" customWidth="1"/>
    <col min="2847" max="2847" width="5.7109375" style="17" customWidth="1"/>
    <col min="2848" max="2848" width="1" style="17" customWidth="1"/>
    <col min="2849" max="2849" width="4.85546875" style="17" customWidth="1"/>
    <col min="2850" max="2851" width="5.5703125" style="17" customWidth="1"/>
    <col min="2852" max="2852" width="7" style="17" customWidth="1"/>
    <col min="2853" max="2853" width="5.28515625" style="17" customWidth="1"/>
    <col min="2854" max="3072" width="9.85546875" style="17"/>
    <col min="3073" max="3073" width="13.140625" style="17" customWidth="1"/>
    <col min="3074" max="3074" width="1.7109375" style="17" customWidth="1"/>
    <col min="3075" max="3075" width="5" style="17" customWidth="1"/>
    <col min="3076" max="3078" width="5.85546875" style="17" customWidth="1"/>
    <col min="3079" max="3079" width="5" style="17" customWidth="1"/>
    <col min="3080" max="3080" width="0.7109375" style="17" customWidth="1"/>
    <col min="3081" max="3081" width="5" style="17" customWidth="1"/>
    <col min="3082" max="3084" width="5.85546875" style="17" customWidth="1"/>
    <col min="3085" max="3085" width="5.28515625" style="17" customWidth="1"/>
    <col min="3086" max="3086" width="1.140625" style="17" customWidth="1"/>
    <col min="3087" max="3087" width="4.7109375" style="17" customWidth="1"/>
    <col min="3088" max="3090" width="5.85546875" style="17" customWidth="1"/>
    <col min="3091" max="3091" width="4.7109375" style="17" customWidth="1"/>
    <col min="3092" max="3092" width="1.28515625" style="17" customWidth="1"/>
    <col min="3093" max="3093" width="4.7109375" style="17" customWidth="1"/>
    <col min="3094" max="3094" width="5.42578125" style="17" customWidth="1"/>
    <col min="3095" max="3095" width="5.7109375" style="17" customWidth="1"/>
    <col min="3096" max="3096" width="6" style="17" bestFit="1" customWidth="1"/>
    <col min="3097" max="3097" width="5" style="17" customWidth="1"/>
    <col min="3098" max="3098" width="0.7109375" style="17" customWidth="1"/>
    <col min="3099" max="3099" width="4.7109375" style="17" customWidth="1"/>
    <col min="3100" max="3100" width="5.7109375" style="17" customWidth="1"/>
    <col min="3101" max="3101" width="5.85546875" style="17" customWidth="1"/>
    <col min="3102" max="3102" width="6" style="17" customWidth="1"/>
    <col min="3103" max="3103" width="5.7109375" style="17" customWidth="1"/>
    <col min="3104" max="3104" width="1" style="17" customWidth="1"/>
    <col min="3105" max="3105" width="4.85546875" style="17" customWidth="1"/>
    <col min="3106" max="3107" width="5.5703125" style="17" customWidth="1"/>
    <col min="3108" max="3108" width="7" style="17" customWidth="1"/>
    <col min="3109" max="3109" width="5.28515625" style="17" customWidth="1"/>
    <col min="3110" max="3328" width="9.85546875" style="17"/>
    <col min="3329" max="3329" width="13.140625" style="17" customWidth="1"/>
    <col min="3330" max="3330" width="1.7109375" style="17" customWidth="1"/>
    <col min="3331" max="3331" width="5" style="17" customWidth="1"/>
    <col min="3332" max="3334" width="5.85546875" style="17" customWidth="1"/>
    <col min="3335" max="3335" width="5" style="17" customWidth="1"/>
    <col min="3336" max="3336" width="0.7109375" style="17" customWidth="1"/>
    <col min="3337" max="3337" width="5" style="17" customWidth="1"/>
    <col min="3338" max="3340" width="5.85546875" style="17" customWidth="1"/>
    <col min="3341" max="3341" width="5.28515625" style="17" customWidth="1"/>
    <col min="3342" max="3342" width="1.140625" style="17" customWidth="1"/>
    <col min="3343" max="3343" width="4.7109375" style="17" customWidth="1"/>
    <col min="3344" max="3346" width="5.85546875" style="17" customWidth="1"/>
    <col min="3347" max="3347" width="4.7109375" style="17" customWidth="1"/>
    <col min="3348" max="3348" width="1.28515625" style="17" customWidth="1"/>
    <col min="3349" max="3349" width="4.7109375" style="17" customWidth="1"/>
    <col min="3350" max="3350" width="5.42578125" style="17" customWidth="1"/>
    <col min="3351" max="3351" width="5.7109375" style="17" customWidth="1"/>
    <col min="3352" max="3352" width="6" style="17" bestFit="1" customWidth="1"/>
    <col min="3353" max="3353" width="5" style="17" customWidth="1"/>
    <col min="3354" max="3354" width="0.7109375" style="17" customWidth="1"/>
    <col min="3355" max="3355" width="4.7109375" style="17" customWidth="1"/>
    <col min="3356" max="3356" width="5.7109375" style="17" customWidth="1"/>
    <col min="3357" max="3357" width="5.85546875" style="17" customWidth="1"/>
    <col min="3358" max="3358" width="6" style="17" customWidth="1"/>
    <col min="3359" max="3359" width="5.7109375" style="17" customWidth="1"/>
    <col min="3360" max="3360" width="1" style="17" customWidth="1"/>
    <col min="3361" max="3361" width="4.85546875" style="17" customWidth="1"/>
    <col min="3362" max="3363" width="5.5703125" style="17" customWidth="1"/>
    <col min="3364" max="3364" width="7" style="17" customWidth="1"/>
    <col min="3365" max="3365" width="5.28515625" style="17" customWidth="1"/>
    <col min="3366" max="3584" width="9.85546875" style="17"/>
    <col min="3585" max="3585" width="13.140625" style="17" customWidth="1"/>
    <col min="3586" max="3586" width="1.7109375" style="17" customWidth="1"/>
    <col min="3587" max="3587" width="5" style="17" customWidth="1"/>
    <col min="3588" max="3590" width="5.85546875" style="17" customWidth="1"/>
    <col min="3591" max="3591" width="5" style="17" customWidth="1"/>
    <col min="3592" max="3592" width="0.7109375" style="17" customWidth="1"/>
    <col min="3593" max="3593" width="5" style="17" customWidth="1"/>
    <col min="3594" max="3596" width="5.85546875" style="17" customWidth="1"/>
    <col min="3597" max="3597" width="5.28515625" style="17" customWidth="1"/>
    <col min="3598" max="3598" width="1.140625" style="17" customWidth="1"/>
    <col min="3599" max="3599" width="4.7109375" style="17" customWidth="1"/>
    <col min="3600" max="3602" width="5.85546875" style="17" customWidth="1"/>
    <col min="3603" max="3603" width="4.7109375" style="17" customWidth="1"/>
    <col min="3604" max="3604" width="1.28515625" style="17" customWidth="1"/>
    <col min="3605" max="3605" width="4.7109375" style="17" customWidth="1"/>
    <col min="3606" max="3606" width="5.42578125" style="17" customWidth="1"/>
    <col min="3607" max="3607" width="5.7109375" style="17" customWidth="1"/>
    <col min="3608" max="3608" width="6" style="17" bestFit="1" customWidth="1"/>
    <col min="3609" max="3609" width="5" style="17" customWidth="1"/>
    <col min="3610" max="3610" width="0.7109375" style="17" customWidth="1"/>
    <col min="3611" max="3611" width="4.7109375" style="17" customWidth="1"/>
    <col min="3612" max="3612" width="5.7109375" style="17" customWidth="1"/>
    <col min="3613" max="3613" width="5.85546875" style="17" customWidth="1"/>
    <col min="3614" max="3614" width="6" style="17" customWidth="1"/>
    <col min="3615" max="3615" width="5.7109375" style="17" customWidth="1"/>
    <col min="3616" max="3616" width="1" style="17" customWidth="1"/>
    <col min="3617" max="3617" width="4.85546875" style="17" customWidth="1"/>
    <col min="3618" max="3619" width="5.5703125" style="17" customWidth="1"/>
    <col min="3620" max="3620" width="7" style="17" customWidth="1"/>
    <col min="3621" max="3621" width="5.28515625" style="17" customWidth="1"/>
    <col min="3622" max="3840" width="9.85546875" style="17"/>
    <col min="3841" max="3841" width="13.140625" style="17" customWidth="1"/>
    <col min="3842" max="3842" width="1.7109375" style="17" customWidth="1"/>
    <col min="3843" max="3843" width="5" style="17" customWidth="1"/>
    <col min="3844" max="3846" width="5.85546875" style="17" customWidth="1"/>
    <col min="3847" max="3847" width="5" style="17" customWidth="1"/>
    <col min="3848" max="3848" width="0.7109375" style="17" customWidth="1"/>
    <col min="3849" max="3849" width="5" style="17" customWidth="1"/>
    <col min="3850" max="3852" width="5.85546875" style="17" customWidth="1"/>
    <col min="3853" max="3853" width="5.28515625" style="17" customWidth="1"/>
    <col min="3854" max="3854" width="1.140625" style="17" customWidth="1"/>
    <col min="3855" max="3855" width="4.7109375" style="17" customWidth="1"/>
    <col min="3856" max="3858" width="5.85546875" style="17" customWidth="1"/>
    <col min="3859" max="3859" width="4.7109375" style="17" customWidth="1"/>
    <col min="3860" max="3860" width="1.28515625" style="17" customWidth="1"/>
    <col min="3861" max="3861" width="4.7109375" style="17" customWidth="1"/>
    <col min="3862" max="3862" width="5.42578125" style="17" customWidth="1"/>
    <col min="3863" max="3863" width="5.7109375" style="17" customWidth="1"/>
    <col min="3864" max="3864" width="6" style="17" bestFit="1" customWidth="1"/>
    <col min="3865" max="3865" width="5" style="17" customWidth="1"/>
    <col min="3866" max="3866" width="0.7109375" style="17" customWidth="1"/>
    <col min="3867" max="3867" width="4.7109375" style="17" customWidth="1"/>
    <col min="3868" max="3868" width="5.7109375" style="17" customWidth="1"/>
    <col min="3869" max="3869" width="5.85546875" style="17" customWidth="1"/>
    <col min="3870" max="3870" width="6" style="17" customWidth="1"/>
    <col min="3871" max="3871" width="5.7109375" style="17" customWidth="1"/>
    <col min="3872" max="3872" width="1" style="17" customWidth="1"/>
    <col min="3873" max="3873" width="4.85546875" style="17" customWidth="1"/>
    <col min="3874" max="3875" width="5.5703125" style="17" customWidth="1"/>
    <col min="3876" max="3876" width="7" style="17" customWidth="1"/>
    <col min="3877" max="3877" width="5.28515625" style="17" customWidth="1"/>
    <col min="3878" max="4096" width="9.85546875" style="17"/>
    <col min="4097" max="4097" width="13.140625" style="17" customWidth="1"/>
    <col min="4098" max="4098" width="1.7109375" style="17" customWidth="1"/>
    <col min="4099" max="4099" width="5" style="17" customWidth="1"/>
    <col min="4100" max="4102" width="5.85546875" style="17" customWidth="1"/>
    <col min="4103" max="4103" width="5" style="17" customWidth="1"/>
    <col min="4104" max="4104" width="0.7109375" style="17" customWidth="1"/>
    <col min="4105" max="4105" width="5" style="17" customWidth="1"/>
    <col min="4106" max="4108" width="5.85546875" style="17" customWidth="1"/>
    <col min="4109" max="4109" width="5.28515625" style="17" customWidth="1"/>
    <col min="4110" max="4110" width="1.140625" style="17" customWidth="1"/>
    <col min="4111" max="4111" width="4.7109375" style="17" customWidth="1"/>
    <col min="4112" max="4114" width="5.85546875" style="17" customWidth="1"/>
    <col min="4115" max="4115" width="4.7109375" style="17" customWidth="1"/>
    <col min="4116" max="4116" width="1.28515625" style="17" customWidth="1"/>
    <col min="4117" max="4117" width="4.7109375" style="17" customWidth="1"/>
    <col min="4118" max="4118" width="5.42578125" style="17" customWidth="1"/>
    <col min="4119" max="4119" width="5.7109375" style="17" customWidth="1"/>
    <col min="4120" max="4120" width="6" style="17" bestFit="1" customWidth="1"/>
    <col min="4121" max="4121" width="5" style="17" customWidth="1"/>
    <col min="4122" max="4122" width="0.7109375" style="17" customWidth="1"/>
    <col min="4123" max="4123" width="4.7109375" style="17" customWidth="1"/>
    <col min="4124" max="4124" width="5.7109375" style="17" customWidth="1"/>
    <col min="4125" max="4125" width="5.85546875" style="17" customWidth="1"/>
    <col min="4126" max="4126" width="6" style="17" customWidth="1"/>
    <col min="4127" max="4127" width="5.7109375" style="17" customWidth="1"/>
    <col min="4128" max="4128" width="1" style="17" customWidth="1"/>
    <col min="4129" max="4129" width="4.85546875" style="17" customWidth="1"/>
    <col min="4130" max="4131" width="5.5703125" style="17" customWidth="1"/>
    <col min="4132" max="4132" width="7" style="17" customWidth="1"/>
    <col min="4133" max="4133" width="5.28515625" style="17" customWidth="1"/>
    <col min="4134" max="4352" width="9.85546875" style="17"/>
    <col min="4353" max="4353" width="13.140625" style="17" customWidth="1"/>
    <col min="4354" max="4354" width="1.7109375" style="17" customWidth="1"/>
    <col min="4355" max="4355" width="5" style="17" customWidth="1"/>
    <col min="4356" max="4358" width="5.85546875" style="17" customWidth="1"/>
    <col min="4359" max="4359" width="5" style="17" customWidth="1"/>
    <col min="4360" max="4360" width="0.7109375" style="17" customWidth="1"/>
    <col min="4361" max="4361" width="5" style="17" customWidth="1"/>
    <col min="4362" max="4364" width="5.85546875" style="17" customWidth="1"/>
    <col min="4365" max="4365" width="5.28515625" style="17" customWidth="1"/>
    <col min="4366" max="4366" width="1.140625" style="17" customWidth="1"/>
    <col min="4367" max="4367" width="4.7109375" style="17" customWidth="1"/>
    <col min="4368" max="4370" width="5.85546875" style="17" customWidth="1"/>
    <col min="4371" max="4371" width="4.7109375" style="17" customWidth="1"/>
    <col min="4372" max="4372" width="1.28515625" style="17" customWidth="1"/>
    <col min="4373" max="4373" width="4.7109375" style="17" customWidth="1"/>
    <col min="4374" max="4374" width="5.42578125" style="17" customWidth="1"/>
    <col min="4375" max="4375" width="5.7109375" style="17" customWidth="1"/>
    <col min="4376" max="4376" width="6" style="17" bestFit="1" customWidth="1"/>
    <col min="4377" max="4377" width="5" style="17" customWidth="1"/>
    <col min="4378" max="4378" width="0.7109375" style="17" customWidth="1"/>
    <col min="4379" max="4379" width="4.7109375" style="17" customWidth="1"/>
    <col min="4380" max="4380" width="5.7109375" style="17" customWidth="1"/>
    <col min="4381" max="4381" width="5.85546875" style="17" customWidth="1"/>
    <col min="4382" max="4382" width="6" style="17" customWidth="1"/>
    <col min="4383" max="4383" width="5.7109375" style="17" customWidth="1"/>
    <col min="4384" max="4384" width="1" style="17" customWidth="1"/>
    <col min="4385" max="4385" width="4.85546875" style="17" customWidth="1"/>
    <col min="4386" max="4387" width="5.5703125" style="17" customWidth="1"/>
    <col min="4388" max="4388" width="7" style="17" customWidth="1"/>
    <col min="4389" max="4389" width="5.28515625" style="17" customWidth="1"/>
    <col min="4390" max="4608" width="9.85546875" style="17"/>
    <col min="4609" max="4609" width="13.140625" style="17" customWidth="1"/>
    <col min="4610" max="4610" width="1.7109375" style="17" customWidth="1"/>
    <col min="4611" max="4611" width="5" style="17" customWidth="1"/>
    <col min="4612" max="4614" width="5.85546875" style="17" customWidth="1"/>
    <col min="4615" max="4615" width="5" style="17" customWidth="1"/>
    <col min="4616" max="4616" width="0.7109375" style="17" customWidth="1"/>
    <col min="4617" max="4617" width="5" style="17" customWidth="1"/>
    <col min="4618" max="4620" width="5.85546875" style="17" customWidth="1"/>
    <col min="4621" max="4621" width="5.28515625" style="17" customWidth="1"/>
    <col min="4622" max="4622" width="1.140625" style="17" customWidth="1"/>
    <col min="4623" max="4623" width="4.7109375" style="17" customWidth="1"/>
    <col min="4624" max="4626" width="5.85546875" style="17" customWidth="1"/>
    <col min="4627" max="4627" width="4.7109375" style="17" customWidth="1"/>
    <col min="4628" max="4628" width="1.28515625" style="17" customWidth="1"/>
    <col min="4629" max="4629" width="4.7109375" style="17" customWidth="1"/>
    <col min="4630" max="4630" width="5.42578125" style="17" customWidth="1"/>
    <col min="4631" max="4631" width="5.7109375" style="17" customWidth="1"/>
    <col min="4632" max="4632" width="6" style="17" bestFit="1" customWidth="1"/>
    <col min="4633" max="4633" width="5" style="17" customWidth="1"/>
    <col min="4634" max="4634" width="0.7109375" style="17" customWidth="1"/>
    <col min="4635" max="4635" width="4.7109375" style="17" customWidth="1"/>
    <col min="4636" max="4636" width="5.7109375" style="17" customWidth="1"/>
    <col min="4637" max="4637" width="5.85546875" style="17" customWidth="1"/>
    <col min="4638" max="4638" width="6" style="17" customWidth="1"/>
    <col min="4639" max="4639" width="5.7109375" style="17" customWidth="1"/>
    <col min="4640" max="4640" width="1" style="17" customWidth="1"/>
    <col min="4641" max="4641" width="4.85546875" style="17" customWidth="1"/>
    <col min="4642" max="4643" width="5.5703125" style="17" customWidth="1"/>
    <col min="4644" max="4644" width="7" style="17" customWidth="1"/>
    <col min="4645" max="4645" width="5.28515625" style="17" customWidth="1"/>
    <col min="4646" max="4864" width="9.85546875" style="17"/>
    <col min="4865" max="4865" width="13.140625" style="17" customWidth="1"/>
    <col min="4866" max="4866" width="1.7109375" style="17" customWidth="1"/>
    <col min="4867" max="4867" width="5" style="17" customWidth="1"/>
    <col min="4868" max="4870" width="5.85546875" style="17" customWidth="1"/>
    <col min="4871" max="4871" width="5" style="17" customWidth="1"/>
    <col min="4872" max="4872" width="0.7109375" style="17" customWidth="1"/>
    <col min="4873" max="4873" width="5" style="17" customWidth="1"/>
    <col min="4874" max="4876" width="5.85546875" style="17" customWidth="1"/>
    <col min="4877" max="4877" width="5.28515625" style="17" customWidth="1"/>
    <col min="4878" max="4878" width="1.140625" style="17" customWidth="1"/>
    <col min="4879" max="4879" width="4.7109375" style="17" customWidth="1"/>
    <col min="4880" max="4882" width="5.85546875" style="17" customWidth="1"/>
    <col min="4883" max="4883" width="4.7109375" style="17" customWidth="1"/>
    <col min="4884" max="4884" width="1.28515625" style="17" customWidth="1"/>
    <col min="4885" max="4885" width="4.7109375" style="17" customWidth="1"/>
    <col min="4886" max="4886" width="5.42578125" style="17" customWidth="1"/>
    <col min="4887" max="4887" width="5.7109375" style="17" customWidth="1"/>
    <col min="4888" max="4888" width="6" style="17" bestFit="1" customWidth="1"/>
    <col min="4889" max="4889" width="5" style="17" customWidth="1"/>
    <col min="4890" max="4890" width="0.7109375" style="17" customWidth="1"/>
    <col min="4891" max="4891" width="4.7109375" style="17" customWidth="1"/>
    <col min="4892" max="4892" width="5.7109375" style="17" customWidth="1"/>
    <col min="4893" max="4893" width="5.85546875" style="17" customWidth="1"/>
    <col min="4894" max="4894" width="6" style="17" customWidth="1"/>
    <col min="4895" max="4895" width="5.7109375" style="17" customWidth="1"/>
    <col min="4896" max="4896" width="1" style="17" customWidth="1"/>
    <col min="4897" max="4897" width="4.85546875" style="17" customWidth="1"/>
    <col min="4898" max="4899" width="5.5703125" style="17" customWidth="1"/>
    <col min="4900" max="4900" width="7" style="17" customWidth="1"/>
    <col min="4901" max="4901" width="5.28515625" style="17" customWidth="1"/>
    <col min="4902" max="5120" width="9.85546875" style="17"/>
    <col min="5121" max="5121" width="13.140625" style="17" customWidth="1"/>
    <col min="5122" max="5122" width="1.7109375" style="17" customWidth="1"/>
    <col min="5123" max="5123" width="5" style="17" customWidth="1"/>
    <col min="5124" max="5126" width="5.85546875" style="17" customWidth="1"/>
    <col min="5127" max="5127" width="5" style="17" customWidth="1"/>
    <col min="5128" max="5128" width="0.7109375" style="17" customWidth="1"/>
    <col min="5129" max="5129" width="5" style="17" customWidth="1"/>
    <col min="5130" max="5132" width="5.85546875" style="17" customWidth="1"/>
    <col min="5133" max="5133" width="5.28515625" style="17" customWidth="1"/>
    <col min="5134" max="5134" width="1.140625" style="17" customWidth="1"/>
    <col min="5135" max="5135" width="4.7109375" style="17" customWidth="1"/>
    <col min="5136" max="5138" width="5.85546875" style="17" customWidth="1"/>
    <col min="5139" max="5139" width="4.7109375" style="17" customWidth="1"/>
    <col min="5140" max="5140" width="1.28515625" style="17" customWidth="1"/>
    <col min="5141" max="5141" width="4.7109375" style="17" customWidth="1"/>
    <col min="5142" max="5142" width="5.42578125" style="17" customWidth="1"/>
    <col min="5143" max="5143" width="5.7109375" style="17" customWidth="1"/>
    <col min="5144" max="5144" width="6" style="17" bestFit="1" customWidth="1"/>
    <col min="5145" max="5145" width="5" style="17" customWidth="1"/>
    <col min="5146" max="5146" width="0.7109375" style="17" customWidth="1"/>
    <col min="5147" max="5147" width="4.7109375" style="17" customWidth="1"/>
    <col min="5148" max="5148" width="5.7109375" style="17" customWidth="1"/>
    <col min="5149" max="5149" width="5.85546875" style="17" customWidth="1"/>
    <col min="5150" max="5150" width="6" style="17" customWidth="1"/>
    <col min="5151" max="5151" width="5.7109375" style="17" customWidth="1"/>
    <col min="5152" max="5152" width="1" style="17" customWidth="1"/>
    <col min="5153" max="5153" width="4.85546875" style="17" customWidth="1"/>
    <col min="5154" max="5155" width="5.5703125" style="17" customWidth="1"/>
    <col min="5156" max="5156" width="7" style="17" customWidth="1"/>
    <col min="5157" max="5157" width="5.28515625" style="17" customWidth="1"/>
    <col min="5158" max="5376" width="9.85546875" style="17"/>
    <col min="5377" max="5377" width="13.140625" style="17" customWidth="1"/>
    <col min="5378" max="5378" width="1.7109375" style="17" customWidth="1"/>
    <col min="5379" max="5379" width="5" style="17" customWidth="1"/>
    <col min="5380" max="5382" width="5.85546875" style="17" customWidth="1"/>
    <col min="5383" max="5383" width="5" style="17" customWidth="1"/>
    <col min="5384" max="5384" width="0.7109375" style="17" customWidth="1"/>
    <col min="5385" max="5385" width="5" style="17" customWidth="1"/>
    <col min="5386" max="5388" width="5.85546875" style="17" customWidth="1"/>
    <col min="5389" max="5389" width="5.28515625" style="17" customWidth="1"/>
    <col min="5390" max="5390" width="1.140625" style="17" customWidth="1"/>
    <col min="5391" max="5391" width="4.7109375" style="17" customWidth="1"/>
    <col min="5392" max="5394" width="5.85546875" style="17" customWidth="1"/>
    <col min="5395" max="5395" width="4.7109375" style="17" customWidth="1"/>
    <col min="5396" max="5396" width="1.28515625" style="17" customWidth="1"/>
    <col min="5397" max="5397" width="4.7109375" style="17" customWidth="1"/>
    <col min="5398" max="5398" width="5.42578125" style="17" customWidth="1"/>
    <col min="5399" max="5399" width="5.7109375" style="17" customWidth="1"/>
    <col min="5400" max="5400" width="6" style="17" bestFit="1" customWidth="1"/>
    <col min="5401" max="5401" width="5" style="17" customWidth="1"/>
    <col min="5402" max="5402" width="0.7109375" style="17" customWidth="1"/>
    <col min="5403" max="5403" width="4.7109375" style="17" customWidth="1"/>
    <col min="5404" max="5404" width="5.7109375" style="17" customWidth="1"/>
    <col min="5405" max="5405" width="5.85546875" style="17" customWidth="1"/>
    <col min="5406" max="5406" width="6" style="17" customWidth="1"/>
    <col min="5407" max="5407" width="5.7109375" style="17" customWidth="1"/>
    <col min="5408" max="5408" width="1" style="17" customWidth="1"/>
    <col min="5409" max="5409" width="4.85546875" style="17" customWidth="1"/>
    <col min="5410" max="5411" width="5.5703125" style="17" customWidth="1"/>
    <col min="5412" max="5412" width="7" style="17" customWidth="1"/>
    <col min="5413" max="5413" width="5.28515625" style="17" customWidth="1"/>
    <col min="5414" max="5632" width="9.85546875" style="17"/>
    <col min="5633" max="5633" width="13.140625" style="17" customWidth="1"/>
    <col min="5634" max="5634" width="1.7109375" style="17" customWidth="1"/>
    <col min="5635" max="5635" width="5" style="17" customWidth="1"/>
    <col min="5636" max="5638" width="5.85546875" style="17" customWidth="1"/>
    <col min="5639" max="5639" width="5" style="17" customWidth="1"/>
    <col min="5640" max="5640" width="0.7109375" style="17" customWidth="1"/>
    <col min="5641" max="5641" width="5" style="17" customWidth="1"/>
    <col min="5642" max="5644" width="5.85546875" style="17" customWidth="1"/>
    <col min="5645" max="5645" width="5.28515625" style="17" customWidth="1"/>
    <col min="5646" max="5646" width="1.140625" style="17" customWidth="1"/>
    <col min="5647" max="5647" width="4.7109375" style="17" customWidth="1"/>
    <col min="5648" max="5650" width="5.85546875" style="17" customWidth="1"/>
    <col min="5651" max="5651" width="4.7109375" style="17" customWidth="1"/>
    <col min="5652" max="5652" width="1.28515625" style="17" customWidth="1"/>
    <col min="5653" max="5653" width="4.7109375" style="17" customWidth="1"/>
    <col min="5654" max="5654" width="5.42578125" style="17" customWidth="1"/>
    <col min="5655" max="5655" width="5.7109375" style="17" customWidth="1"/>
    <col min="5656" max="5656" width="6" style="17" bestFit="1" customWidth="1"/>
    <col min="5657" max="5657" width="5" style="17" customWidth="1"/>
    <col min="5658" max="5658" width="0.7109375" style="17" customWidth="1"/>
    <col min="5659" max="5659" width="4.7109375" style="17" customWidth="1"/>
    <col min="5660" max="5660" width="5.7109375" style="17" customWidth="1"/>
    <col min="5661" max="5661" width="5.85546875" style="17" customWidth="1"/>
    <col min="5662" max="5662" width="6" style="17" customWidth="1"/>
    <col min="5663" max="5663" width="5.7109375" style="17" customWidth="1"/>
    <col min="5664" max="5664" width="1" style="17" customWidth="1"/>
    <col min="5665" max="5665" width="4.85546875" style="17" customWidth="1"/>
    <col min="5666" max="5667" width="5.5703125" style="17" customWidth="1"/>
    <col min="5668" max="5668" width="7" style="17" customWidth="1"/>
    <col min="5669" max="5669" width="5.28515625" style="17" customWidth="1"/>
    <col min="5670" max="5888" width="9.85546875" style="17"/>
    <col min="5889" max="5889" width="13.140625" style="17" customWidth="1"/>
    <col min="5890" max="5890" width="1.7109375" style="17" customWidth="1"/>
    <col min="5891" max="5891" width="5" style="17" customWidth="1"/>
    <col min="5892" max="5894" width="5.85546875" style="17" customWidth="1"/>
    <col min="5895" max="5895" width="5" style="17" customWidth="1"/>
    <col min="5896" max="5896" width="0.7109375" style="17" customWidth="1"/>
    <col min="5897" max="5897" width="5" style="17" customWidth="1"/>
    <col min="5898" max="5900" width="5.85546875" style="17" customWidth="1"/>
    <col min="5901" max="5901" width="5.28515625" style="17" customWidth="1"/>
    <col min="5902" max="5902" width="1.140625" style="17" customWidth="1"/>
    <col min="5903" max="5903" width="4.7109375" style="17" customWidth="1"/>
    <col min="5904" max="5906" width="5.85546875" style="17" customWidth="1"/>
    <col min="5907" max="5907" width="4.7109375" style="17" customWidth="1"/>
    <col min="5908" max="5908" width="1.28515625" style="17" customWidth="1"/>
    <col min="5909" max="5909" width="4.7109375" style="17" customWidth="1"/>
    <col min="5910" max="5910" width="5.42578125" style="17" customWidth="1"/>
    <col min="5911" max="5911" width="5.7109375" style="17" customWidth="1"/>
    <col min="5912" max="5912" width="6" style="17" bestFit="1" customWidth="1"/>
    <col min="5913" max="5913" width="5" style="17" customWidth="1"/>
    <col min="5914" max="5914" width="0.7109375" style="17" customWidth="1"/>
    <col min="5915" max="5915" width="4.7109375" style="17" customWidth="1"/>
    <col min="5916" max="5916" width="5.7109375" style="17" customWidth="1"/>
    <col min="5917" max="5917" width="5.85546875" style="17" customWidth="1"/>
    <col min="5918" max="5918" width="6" style="17" customWidth="1"/>
    <col min="5919" max="5919" width="5.7109375" style="17" customWidth="1"/>
    <col min="5920" max="5920" width="1" style="17" customWidth="1"/>
    <col min="5921" max="5921" width="4.85546875" style="17" customWidth="1"/>
    <col min="5922" max="5923" width="5.5703125" style="17" customWidth="1"/>
    <col min="5924" max="5924" width="7" style="17" customWidth="1"/>
    <col min="5925" max="5925" width="5.28515625" style="17" customWidth="1"/>
    <col min="5926" max="6144" width="9.85546875" style="17"/>
    <col min="6145" max="6145" width="13.140625" style="17" customWidth="1"/>
    <col min="6146" max="6146" width="1.7109375" style="17" customWidth="1"/>
    <col min="6147" max="6147" width="5" style="17" customWidth="1"/>
    <col min="6148" max="6150" width="5.85546875" style="17" customWidth="1"/>
    <col min="6151" max="6151" width="5" style="17" customWidth="1"/>
    <col min="6152" max="6152" width="0.7109375" style="17" customWidth="1"/>
    <col min="6153" max="6153" width="5" style="17" customWidth="1"/>
    <col min="6154" max="6156" width="5.85546875" style="17" customWidth="1"/>
    <col min="6157" max="6157" width="5.28515625" style="17" customWidth="1"/>
    <col min="6158" max="6158" width="1.140625" style="17" customWidth="1"/>
    <col min="6159" max="6159" width="4.7109375" style="17" customWidth="1"/>
    <col min="6160" max="6162" width="5.85546875" style="17" customWidth="1"/>
    <col min="6163" max="6163" width="4.7109375" style="17" customWidth="1"/>
    <col min="6164" max="6164" width="1.28515625" style="17" customWidth="1"/>
    <col min="6165" max="6165" width="4.7109375" style="17" customWidth="1"/>
    <col min="6166" max="6166" width="5.42578125" style="17" customWidth="1"/>
    <col min="6167" max="6167" width="5.7109375" style="17" customWidth="1"/>
    <col min="6168" max="6168" width="6" style="17" bestFit="1" customWidth="1"/>
    <col min="6169" max="6169" width="5" style="17" customWidth="1"/>
    <col min="6170" max="6170" width="0.7109375" style="17" customWidth="1"/>
    <col min="6171" max="6171" width="4.7109375" style="17" customWidth="1"/>
    <col min="6172" max="6172" width="5.7109375" style="17" customWidth="1"/>
    <col min="6173" max="6173" width="5.85546875" style="17" customWidth="1"/>
    <col min="6174" max="6174" width="6" style="17" customWidth="1"/>
    <col min="6175" max="6175" width="5.7109375" style="17" customWidth="1"/>
    <col min="6176" max="6176" width="1" style="17" customWidth="1"/>
    <col min="6177" max="6177" width="4.85546875" style="17" customWidth="1"/>
    <col min="6178" max="6179" width="5.5703125" style="17" customWidth="1"/>
    <col min="6180" max="6180" width="7" style="17" customWidth="1"/>
    <col min="6181" max="6181" width="5.28515625" style="17" customWidth="1"/>
    <col min="6182" max="6400" width="9.85546875" style="17"/>
    <col min="6401" max="6401" width="13.140625" style="17" customWidth="1"/>
    <col min="6402" max="6402" width="1.7109375" style="17" customWidth="1"/>
    <col min="6403" max="6403" width="5" style="17" customWidth="1"/>
    <col min="6404" max="6406" width="5.85546875" style="17" customWidth="1"/>
    <col min="6407" max="6407" width="5" style="17" customWidth="1"/>
    <col min="6408" max="6408" width="0.7109375" style="17" customWidth="1"/>
    <col min="6409" max="6409" width="5" style="17" customWidth="1"/>
    <col min="6410" max="6412" width="5.85546875" style="17" customWidth="1"/>
    <col min="6413" max="6413" width="5.28515625" style="17" customWidth="1"/>
    <col min="6414" max="6414" width="1.140625" style="17" customWidth="1"/>
    <col min="6415" max="6415" width="4.7109375" style="17" customWidth="1"/>
    <col min="6416" max="6418" width="5.85546875" style="17" customWidth="1"/>
    <col min="6419" max="6419" width="4.7109375" style="17" customWidth="1"/>
    <col min="6420" max="6420" width="1.28515625" style="17" customWidth="1"/>
    <col min="6421" max="6421" width="4.7109375" style="17" customWidth="1"/>
    <col min="6422" max="6422" width="5.42578125" style="17" customWidth="1"/>
    <col min="6423" max="6423" width="5.7109375" style="17" customWidth="1"/>
    <col min="6424" max="6424" width="6" style="17" bestFit="1" customWidth="1"/>
    <col min="6425" max="6425" width="5" style="17" customWidth="1"/>
    <col min="6426" max="6426" width="0.7109375" style="17" customWidth="1"/>
    <col min="6427" max="6427" width="4.7109375" style="17" customWidth="1"/>
    <col min="6428" max="6428" width="5.7109375" style="17" customWidth="1"/>
    <col min="6429" max="6429" width="5.85546875" style="17" customWidth="1"/>
    <col min="6430" max="6430" width="6" style="17" customWidth="1"/>
    <col min="6431" max="6431" width="5.7109375" style="17" customWidth="1"/>
    <col min="6432" max="6432" width="1" style="17" customWidth="1"/>
    <col min="6433" max="6433" width="4.85546875" style="17" customWidth="1"/>
    <col min="6434" max="6435" width="5.5703125" style="17" customWidth="1"/>
    <col min="6436" max="6436" width="7" style="17" customWidth="1"/>
    <col min="6437" max="6437" width="5.28515625" style="17" customWidth="1"/>
    <col min="6438" max="6656" width="9.85546875" style="17"/>
    <col min="6657" max="6657" width="13.140625" style="17" customWidth="1"/>
    <col min="6658" max="6658" width="1.7109375" style="17" customWidth="1"/>
    <col min="6659" max="6659" width="5" style="17" customWidth="1"/>
    <col min="6660" max="6662" width="5.85546875" style="17" customWidth="1"/>
    <col min="6663" max="6663" width="5" style="17" customWidth="1"/>
    <col min="6664" max="6664" width="0.7109375" style="17" customWidth="1"/>
    <col min="6665" max="6665" width="5" style="17" customWidth="1"/>
    <col min="6666" max="6668" width="5.85546875" style="17" customWidth="1"/>
    <col min="6669" max="6669" width="5.28515625" style="17" customWidth="1"/>
    <col min="6670" max="6670" width="1.140625" style="17" customWidth="1"/>
    <col min="6671" max="6671" width="4.7109375" style="17" customWidth="1"/>
    <col min="6672" max="6674" width="5.85546875" style="17" customWidth="1"/>
    <col min="6675" max="6675" width="4.7109375" style="17" customWidth="1"/>
    <col min="6676" max="6676" width="1.28515625" style="17" customWidth="1"/>
    <col min="6677" max="6677" width="4.7109375" style="17" customWidth="1"/>
    <col min="6678" max="6678" width="5.42578125" style="17" customWidth="1"/>
    <col min="6679" max="6679" width="5.7109375" style="17" customWidth="1"/>
    <col min="6680" max="6680" width="6" style="17" bestFit="1" customWidth="1"/>
    <col min="6681" max="6681" width="5" style="17" customWidth="1"/>
    <col min="6682" max="6682" width="0.7109375" style="17" customWidth="1"/>
    <col min="6683" max="6683" width="4.7109375" style="17" customWidth="1"/>
    <col min="6684" max="6684" width="5.7109375" style="17" customWidth="1"/>
    <col min="6685" max="6685" width="5.85546875" style="17" customWidth="1"/>
    <col min="6686" max="6686" width="6" style="17" customWidth="1"/>
    <col min="6687" max="6687" width="5.7109375" style="17" customWidth="1"/>
    <col min="6688" max="6688" width="1" style="17" customWidth="1"/>
    <col min="6689" max="6689" width="4.85546875" style="17" customWidth="1"/>
    <col min="6690" max="6691" width="5.5703125" style="17" customWidth="1"/>
    <col min="6692" max="6692" width="7" style="17" customWidth="1"/>
    <col min="6693" max="6693" width="5.28515625" style="17" customWidth="1"/>
    <col min="6694" max="6912" width="9.85546875" style="17"/>
    <col min="6913" max="6913" width="13.140625" style="17" customWidth="1"/>
    <col min="6914" max="6914" width="1.7109375" style="17" customWidth="1"/>
    <col min="6915" max="6915" width="5" style="17" customWidth="1"/>
    <col min="6916" max="6918" width="5.85546875" style="17" customWidth="1"/>
    <col min="6919" max="6919" width="5" style="17" customWidth="1"/>
    <col min="6920" max="6920" width="0.7109375" style="17" customWidth="1"/>
    <col min="6921" max="6921" width="5" style="17" customWidth="1"/>
    <col min="6922" max="6924" width="5.85546875" style="17" customWidth="1"/>
    <col min="6925" max="6925" width="5.28515625" style="17" customWidth="1"/>
    <col min="6926" max="6926" width="1.140625" style="17" customWidth="1"/>
    <col min="6927" max="6927" width="4.7109375" style="17" customWidth="1"/>
    <col min="6928" max="6930" width="5.85546875" style="17" customWidth="1"/>
    <col min="6931" max="6931" width="4.7109375" style="17" customWidth="1"/>
    <col min="6932" max="6932" width="1.28515625" style="17" customWidth="1"/>
    <col min="6933" max="6933" width="4.7109375" style="17" customWidth="1"/>
    <col min="6934" max="6934" width="5.42578125" style="17" customWidth="1"/>
    <col min="6935" max="6935" width="5.7109375" style="17" customWidth="1"/>
    <col min="6936" max="6936" width="6" style="17" bestFit="1" customWidth="1"/>
    <col min="6937" max="6937" width="5" style="17" customWidth="1"/>
    <col min="6938" max="6938" width="0.7109375" style="17" customWidth="1"/>
    <col min="6939" max="6939" width="4.7109375" style="17" customWidth="1"/>
    <col min="6940" max="6940" width="5.7109375" style="17" customWidth="1"/>
    <col min="6941" max="6941" width="5.85546875" style="17" customWidth="1"/>
    <col min="6942" max="6942" width="6" style="17" customWidth="1"/>
    <col min="6943" max="6943" width="5.7109375" style="17" customWidth="1"/>
    <col min="6944" max="6944" width="1" style="17" customWidth="1"/>
    <col min="6945" max="6945" width="4.85546875" style="17" customWidth="1"/>
    <col min="6946" max="6947" width="5.5703125" style="17" customWidth="1"/>
    <col min="6948" max="6948" width="7" style="17" customWidth="1"/>
    <col min="6949" max="6949" width="5.28515625" style="17" customWidth="1"/>
    <col min="6950" max="7168" width="9.85546875" style="17"/>
    <col min="7169" max="7169" width="13.140625" style="17" customWidth="1"/>
    <col min="7170" max="7170" width="1.7109375" style="17" customWidth="1"/>
    <col min="7171" max="7171" width="5" style="17" customWidth="1"/>
    <col min="7172" max="7174" width="5.85546875" style="17" customWidth="1"/>
    <col min="7175" max="7175" width="5" style="17" customWidth="1"/>
    <col min="7176" max="7176" width="0.7109375" style="17" customWidth="1"/>
    <col min="7177" max="7177" width="5" style="17" customWidth="1"/>
    <col min="7178" max="7180" width="5.85546875" style="17" customWidth="1"/>
    <col min="7181" max="7181" width="5.28515625" style="17" customWidth="1"/>
    <col min="7182" max="7182" width="1.140625" style="17" customWidth="1"/>
    <col min="7183" max="7183" width="4.7109375" style="17" customWidth="1"/>
    <col min="7184" max="7186" width="5.85546875" style="17" customWidth="1"/>
    <col min="7187" max="7187" width="4.7109375" style="17" customWidth="1"/>
    <col min="7188" max="7188" width="1.28515625" style="17" customWidth="1"/>
    <col min="7189" max="7189" width="4.7109375" style="17" customWidth="1"/>
    <col min="7190" max="7190" width="5.42578125" style="17" customWidth="1"/>
    <col min="7191" max="7191" width="5.7109375" style="17" customWidth="1"/>
    <col min="7192" max="7192" width="6" style="17" bestFit="1" customWidth="1"/>
    <col min="7193" max="7193" width="5" style="17" customWidth="1"/>
    <col min="7194" max="7194" width="0.7109375" style="17" customWidth="1"/>
    <col min="7195" max="7195" width="4.7109375" style="17" customWidth="1"/>
    <col min="7196" max="7196" width="5.7109375" style="17" customWidth="1"/>
    <col min="7197" max="7197" width="5.85546875" style="17" customWidth="1"/>
    <col min="7198" max="7198" width="6" style="17" customWidth="1"/>
    <col min="7199" max="7199" width="5.7109375" style="17" customWidth="1"/>
    <col min="7200" max="7200" width="1" style="17" customWidth="1"/>
    <col min="7201" max="7201" width="4.85546875" style="17" customWidth="1"/>
    <col min="7202" max="7203" width="5.5703125" style="17" customWidth="1"/>
    <col min="7204" max="7204" width="7" style="17" customWidth="1"/>
    <col min="7205" max="7205" width="5.28515625" style="17" customWidth="1"/>
    <col min="7206" max="7424" width="9.85546875" style="17"/>
    <col min="7425" max="7425" width="13.140625" style="17" customWidth="1"/>
    <col min="7426" max="7426" width="1.7109375" style="17" customWidth="1"/>
    <col min="7427" max="7427" width="5" style="17" customWidth="1"/>
    <col min="7428" max="7430" width="5.85546875" style="17" customWidth="1"/>
    <col min="7431" max="7431" width="5" style="17" customWidth="1"/>
    <col min="7432" max="7432" width="0.7109375" style="17" customWidth="1"/>
    <col min="7433" max="7433" width="5" style="17" customWidth="1"/>
    <col min="7434" max="7436" width="5.85546875" style="17" customWidth="1"/>
    <col min="7437" max="7437" width="5.28515625" style="17" customWidth="1"/>
    <col min="7438" max="7438" width="1.140625" style="17" customWidth="1"/>
    <col min="7439" max="7439" width="4.7109375" style="17" customWidth="1"/>
    <col min="7440" max="7442" width="5.85546875" style="17" customWidth="1"/>
    <col min="7443" max="7443" width="4.7109375" style="17" customWidth="1"/>
    <col min="7444" max="7444" width="1.28515625" style="17" customWidth="1"/>
    <col min="7445" max="7445" width="4.7109375" style="17" customWidth="1"/>
    <col min="7446" max="7446" width="5.42578125" style="17" customWidth="1"/>
    <col min="7447" max="7447" width="5.7109375" style="17" customWidth="1"/>
    <col min="7448" max="7448" width="6" style="17" bestFit="1" customWidth="1"/>
    <col min="7449" max="7449" width="5" style="17" customWidth="1"/>
    <col min="7450" max="7450" width="0.7109375" style="17" customWidth="1"/>
    <col min="7451" max="7451" width="4.7109375" style="17" customWidth="1"/>
    <col min="7452" max="7452" width="5.7109375" style="17" customWidth="1"/>
    <col min="7453" max="7453" width="5.85546875" style="17" customWidth="1"/>
    <col min="7454" max="7454" width="6" style="17" customWidth="1"/>
    <col min="7455" max="7455" width="5.7109375" style="17" customWidth="1"/>
    <col min="7456" max="7456" width="1" style="17" customWidth="1"/>
    <col min="7457" max="7457" width="4.85546875" style="17" customWidth="1"/>
    <col min="7458" max="7459" width="5.5703125" style="17" customWidth="1"/>
    <col min="7460" max="7460" width="7" style="17" customWidth="1"/>
    <col min="7461" max="7461" width="5.28515625" style="17" customWidth="1"/>
    <col min="7462" max="7680" width="9.85546875" style="17"/>
    <col min="7681" max="7681" width="13.140625" style="17" customWidth="1"/>
    <col min="7682" max="7682" width="1.7109375" style="17" customWidth="1"/>
    <col min="7683" max="7683" width="5" style="17" customWidth="1"/>
    <col min="7684" max="7686" width="5.85546875" style="17" customWidth="1"/>
    <col min="7687" max="7687" width="5" style="17" customWidth="1"/>
    <col min="7688" max="7688" width="0.7109375" style="17" customWidth="1"/>
    <col min="7689" max="7689" width="5" style="17" customWidth="1"/>
    <col min="7690" max="7692" width="5.85546875" style="17" customWidth="1"/>
    <col min="7693" max="7693" width="5.28515625" style="17" customWidth="1"/>
    <col min="7694" max="7694" width="1.140625" style="17" customWidth="1"/>
    <col min="7695" max="7695" width="4.7109375" style="17" customWidth="1"/>
    <col min="7696" max="7698" width="5.85546875" style="17" customWidth="1"/>
    <col min="7699" max="7699" width="4.7109375" style="17" customWidth="1"/>
    <col min="7700" max="7700" width="1.28515625" style="17" customWidth="1"/>
    <col min="7701" max="7701" width="4.7109375" style="17" customWidth="1"/>
    <col min="7702" max="7702" width="5.42578125" style="17" customWidth="1"/>
    <col min="7703" max="7703" width="5.7109375" style="17" customWidth="1"/>
    <col min="7704" max="7704" width="6" style="17" bestFit="1" customWidth="1"/>
    <col min="7705" max="7705" width="5" style="17" customWidth="1"/>
    <col min="7706" max="7706" width="0.7109375" style="17" customWidth="1"/>
    <col min="7707" max="7707" width="4.7109375" style="17" customWidth="1"/>
    <col min="7708" max="7708" width="5.7109375" style="17" customWidth="1"/>
    <col min="7709" max="7709" width="5.85546875" style="17" customWidth="1"/>
    <col min="7710" max="7710" width="6" style="17" customWidth="1"/>
    <col min="7711" max="7711" width="5.7109375" style="17" customWidth="1"/>
    <col min="7712" max="7712" width="1" style="17" customWidth="1"/>
    <col min="7713" max="7713" width="4.85546875" style="17" customWidth="1"/>
    <col min="7714" max="7715" width="5.5703125" style="17" customWidth="1"/>
    <col min="7716" max="7716" width="7" style="17" customWidth="1"/>
    <col min="7717" max="7717" width="5.28515625" style="17" customWidth="1"/>
    <col min="7718" max="7936" width="9.85546875" style="17"/>
    <col min="7937" max="7937" width="13.140625" style="17" customWidth="1"/>
    <col min="7938" max="7938" width="1.7109375" style="17" customWidth="1"/>
    <col min="7939" max="7939" width="5" style="17" customWidth="1"/>
    <col min="7940" max="7942" width="5.85546875" style="17" customWidth="1"/>
    <col min="7943" max="7943" width="5" style="17" customWidth="1"/>
    <col min="7944" max="7944" width="0.7109375" style="17" customWidth="1"/>
    <col min="7945" max="7945" width="5" style="17" customWidth="1"/>
    <col min="7946" max="7948" width="5.85546875" style="17" customWidth="1"/>
    <col min="7949" max="7949" width="5.28515625" style="17" customWidth="1"/>
    <col min="7950" max="7950" width="1.140625" style="17" customWidth="1"/>
    <col min="7951" max="7951" width="4.7109375" style="17" customWidth="1"/>
    <col min="7952" max="7954" width="5.85546875" style="17" customWidth="1"/>
    <col min="7955" max="7955" width="4.7109375" style="17" customWidth="1"/>
    <col min="7956" max="7956" width="1.28515625" style="17" customWidth="1"/>
    <col min="7957" max="7957" width="4.7109375" style="17" customWidth="1"/>
    <col min="7958" max="7958" width="5.42578125" style="17" customWidth="1"/>
    <col min="7959" max="7959" width="5.7109375" style="17" customWidth="1"/>
    <col min="7960" max="7960" width="6" style="17" bestFit="1" customWidth="1"/>
    <col min="7961" max="7961" width="5" style="17" customWidth="1"/>
    <col min="7962" max="7962" width="0.7109375" style="17" customWidth="1"/>
    <col min="7963" max="7963" width="4.7109375" style="17" customWidth="1"/>
    <col min="7964" max="7964" width="5.7109375" style="17" customWidth="1"/>
    <col min="7965" max="7965" width="5.85546875" style="17" customWidth="1"/>
    <col min="7966" max="7966" width="6" style="17" customWidth="1"/>
    <col min="7967" max="7967" width="5.7109375" style="17" customWidth="1"/>
    <col min="7968" max="7968" width="1" style="17" customWidth="1"/>
    <col min="7969" max="7969" width="4.85546875" style="17" customWidth="1"/>
    <col min="7970" max="7971" width="5.5703125" style="17" customWidth="1"/>
    <col min="7972" max="7972" width="7" style="17" customWidth="1"/>
    <col min="7973" max="7973" width="5.28515625" style="17" customWidth="1"/>
    <col min="7974" max="8192" width="9.85546875" style="17"/>
    <col min="8193" max="8193" width="13.140625" style="17" customWidth="1"/>
    <col min="8194" max="8194" width="1.7109375" style="17" customWidth="1"/>
    <col min="8195" max="8195" width="5" style="17" customWidth="1"/>
    <col min="8196" max="8198" width="5.85546875" style="17" customWidth="1"/>
    <col min="8199" max="8199" width="5" style="17" customWidth="1"/>
    <col min="8200" max="8200" width="0.7109375" style="17" customWidth="1"/>
    <col min="8201" max="8201" width="5" style="17" customWidth="1"/>
    <col min="8202" max="8204" width="5.85546875" style="17" customWidth="1"/>
    <col min="8205" max="8205" width="5.28515625" style="17" customWidth="1"/>
    <col min="8206" max="8206" width="1.140625" style="17" customWidth="1"/>
    <col min="8207" max="8207" width="4.7109375" style="17" customWidth="1"/>
    <col min="8208" max="8210" width="5.85546875" style="17" customWidth="1"/>
    <col min="8211" max="8211" width="4.7109375" style="17" customWidth="1"/>
    <col min="8212" max="8212" width="1.28515625" style="17" customWidth="1"/>
    <col min="8213" max="8213" width="4.7109375" style="17" customWidth="1"/>
    <col min="8214" max="8214" width="5.42578125" style="17" customWidth="1"/>
    <col min="8215" max="8215" width="5.7109375" style="17" customWidth="1"/>
    <col min="8216" max="8216" width="6" style="17" bestFit="1" customWidth="1"/>
    <col min="8217" max="8217" width="5" style="17" customWidth="1"/>
    <col min="8218" max="8218" width="0.7109375" style="17" customWidth="1"/>
    <col min="8219" max="8219" width="4.7109375" style="17" customWidth="1"/>
    <col min="8220" max="8220" width="5.7109375" style="17" customWidth="1"/>
    <col min="8221" max="8221" width="5.85546875" style="17" customWidth="1"/>
    <col min="8222" max="8222" width="6" style="17" customWidth="1"/>
    <col min="8223" max="8223" width="5.7109375" style="17" customWidth="1"/>
    <col min="8224" max="8224" width="1" style="17" customWidth="1"/>
    <col min="8225" max="8225" width="4.85546875" style="17" customWidth="1"/>
    <col min="8226" max="8227" width="5.5703125" style="17" customWidth="1"/>
    <col min="8228" max="8228" width="7" style="17" customWidth="1"/>
    <col min="8229" max="8229" width="5.28515625" style="17" customWidth="1"/>
    <col min="8230" max="8448" width="9.85546875" style="17"/>
    <col min="8449" max="8449" width="13.140625" style="17" customWidth="1"/>
    <col min="8450" max="8450" width="1.7109375" style="17" customWidth="1"/>
    <col min="8451" max="8451" width="5" style="17" customWidth="1"/>
    <col min="8452" max="8454" width="5.85546875" style="17" customWidth="1"/>
    <col min="8455" max="8455" width="5" style="17" customWidth="1"/>
    <col min="8456" max="8456" width="0.7109375" style="17" customWidth="1"/>
    <col min="8457" max="8457" width="5" style="17" customWidth="1"/>
    <col min="8458" max="8460" width="5.85546875" style="17" customWidth="1"/>
    <col min="8461" max="8461" width="5.28515625" style="17" customWidth="1"/>
    <col min="8462" max="8462" width="1.140625" style="17" customWidth="1"/>
    <col min="8463" max="8463" width="4.7109375" style="17" customWidth="1"/>
    <col min="8464" max="8466" width="5.85546875" style="17" customWidth="1"/>
    <col min="8467" max="8467" width="4.7109375" style="17" customWidth="1"/>
    <col min="8468" max="8468" width="1.28515625" style="17" customWidth="1"/>
    <col min="8469" max="8469" width="4.7109375" style="17" customWidth="1"/>
    <col min="8470" max="8470" width="5.42578125" style="17" customWidth="1"/>
    <col min="8471" max="8471" width="5.7109375" style="17" customWidth="1"/>
    <col min="8472" max="8472" width="6" style="17" bestFit="1" customWidth="1"/>
    <col min="8473" max="8473" width="5" style="17" customWidth="1"/>
    <col min="8474" max="8474" width="0.7109375" style="17" customWidth="1"/>
    <col min="8475" max="8475" width="4.7109375" style="17" customWidth="1"/>
    <col min="8476" max="8476" width="5.7109375" style="17" customWidth="1"/>
    <col min="8477" max="8477" width="5.85546875" style="17" customWidth="1"/>
    <col min="8478" max="8478" width="6" style="17" customWidth="1"/>
    <col min="8479" max="8479" width="5.7109375" style="17" customWidth="1"/>
    <col min="8480" max="8480" width="1" style="17" customWidth="1"/>
    <col min="8481" max="8481" width="4.85546875" style="17" customWidth="1"/>
    <col min="8482" max="8483" width="5.5703125" style="17" customWidth="1"/>
    <col min="8484" max="8484" width="7" style="17" customWidth="1"/>
    <col min="8485" max="8485" width="5.28515625" style="17" customWidth="1"/>
    <col min="8486" max="8704" width="9.85546875" style="17"/>
    <col min="8705" max="8705" width="13.140625" style="17" customWidth="1"/>
    <col min="8706" max="8706" width="1.7109375" style="17" customWidth="1"/>
    <col min="8707" max="8707" width="5" style="17" customWidth="1"/>
    <col min="8708" max="8710" width="5.85546875" style="17" customWidth="1"/>
    <col min="8711" max="8711" width="5" style="17" customWidth="1"/>
    <col min="8712" max="8712" width="0.7109375" style="17" customWidth="1"/>
    <col min="8713" max="8713" width="5" style="17" customWidth="1"/>
    <col min="8714" max="8716" width="5.85546875" style="17" customWidth="1"/>
    <col min="8717" max="8717" width="5.28515625" style="17" customWidth="1"/>
    <col min="8718" max="8718" width="1.140625" style="17" customWidth="1"/>
    <col min="8719" max="8719" width="4.7109375" style="17" customWidth="1"/>
    <col min="8720" max="8722" width="5.85546875" style="17" customWidth="1"/>
    <col min="8723" max="8723" width="4.7109375" style="17" customWidth="1"/>
    <col min="8724" max="8724" width="1.28515625" style="17" customWidth="1"/>
    <col min="8725" max="8725" width="4.7109375" style="17" customWidth="1"/>
    <col min="8726" max="8726" width="5.42578125" style="17" customWidth="1"/>
    <col min="8727" max="8727" width="5.7109375" style="17" customWidth="1"/>
    <col min="8728" max="8728" width="6" style="17" bestFit="1" customWidth="1"/>
    <col min="8729" max="8729" width="5" style="17" customWidth="1"/>
    <col min="8730" max="8730" width="0.7109375" style="17" customWidth="1"/>
    <col min="8731" max="8731" width="4.7109375" style="17" customWidth="1"/>
    <col min="8732" max="8732" width="5.7109375" style="17" customWidth="1"/>
    <col min="8733" max="8733" width="5.85546875" style="17" customWidth="1"/>
    <col min="8734" max="8734" width="6" style="17" customWidth="1"/>
    <col min="8735" max="8735" width="5.7109375" style="17" customWidth="1"/>
    <col min="8736" max="8736" width="1" style="17" customWidth="1"/>
    <col min="8737" max="8737" width="4.85546875" style="17" customWidth="1"/>
    <col min="8738" max="8739" width="5.5703125" style="17" customWidth="1"/>
    <col min="8740" max="8740" width="7" style="17" customWidth="1"/>
    <col min="8741" max="8741" width="5.28515625" style="17" customWidth="1"/>
    <col min="8742" max="8960" width="9.85546875" style="17"/>
    <col min="8961" max="8961" width="13.140625" style="17" customWidth="1"/>
    <col min="8962" max="8962" width="1.7109375" style="17" customWidth="1"/>
    <col min="8963" max="8963" width="5" style="17" customWidth="1"/>
    <col min="8964" max="8966" width="5.85546875" style="17" customWidth="1"/>
    <col min="8967" max="8967" width="5" style="17" customWidth="1"/>
    <col min="8968" max="8968" width="0.7109375" style="17" customWidth="1"/>
    <col min="8969" max="8969" width="5" style="17" customWidth="1"/>
    <col min="8970" max="8972" width="5.85546875" style="17" customWidth="1"/>
    <col min="8973" max="8973" width="5.28515625" style="17" customWidth="1"/>
    <col min="8974" max="8974" width="1.140625" style="17" customWidth="1"/>
    <col min="8975" max="8975" width="4.7109375" style="17" customWidth="1"/>
    <col min="8976" max="8978" width="5.85546875" style="17" customWidth="1"/>
    <col min="8979" max="8979" width="4.7109375" style="17" customWidth="1"/>
    <col min="8980" max="8980" width="1.28515625" style="17" customWidth="1"/>
    <col min="8981" max="8981" width="4.7109375" style="17" customWidth="1"/>
    <col min="8982" max="8982" width="5.42578125" style="17" customWidth="1"/>
    <col min="8983" max="8983" width="5.7109375" style="17" customWidth="1"/>
    <col min="8984" max="8984" width="6" style="17" bestFit="1" customWidth="1"/>
    <col min="8985" max="8985" width="5" style="17" customWidth="1"/>
    <col min="8986" max="8986" width="0.7109375" style="17" customWidth="1"/>
    <col min="8987" max="8987" width="4.7109375" style="17" customWidth="1"/>
    <col min="8988" max="8988" width="5.7109375" style="17" customWidth="1"/>
    <col min="8989" max="8989" width="5.85546875" style="17" customWidth="1"/>
    <col min="8990" max="8990" width="6" style="17" customWidth="1"/>
    <col min="8991" max="8991" width="5.7109375" style="17" customWidth="1"/>
    <col min="8992" max="8992" width="1" style="17" customWidth="1"/>
    <col min="8993" max="8993" width="4.85546875" style="17" customWidth="1"/>
    <col min="8994" max="8995" width="5.5703125" style="17" customWidth="1"/>
    <col min="8996" max="8996" width="7" style="17" customWidth="1"/>
    <col min="8997" max="8997" width="5.28515625" style="17" customWidth="1"/>
    <col min="8998" max="9216" width="9.85546875" style="17"/>
    <col min="9217" max="9217" width="13.140625" style="17" customWidth="1"/>
    <col min="9218" max="9218" width="1.7109375" style="17" customWidth="1"/>
    <col min="9219" max="9219" width="5" style="17" customWidth="1"/>
    <col min="9220" max="9222" width="5.85546875" style="17" customWidth="1"/>
    <col min="9223" max="9223" width="5" style="17" customWidth="1"/>
    <col min="9224" max="9224" width="0.7109375" style="17" customWidth="1"/>
    <col min="9225" max="9225" width="5" style="17" customWidth="1"/>
    <col min="9226" max="9228" width="5.85546875" style="17" customWidth="1"/>
    <col min="9229" max="9229" width="5.28515625" style="17" customWidth="1"/>
    <col min="9230" max="9230" width="1.140625" style="17" customWidth="1"/>
    <col min="9231" max="9231" width="4.7109375" style="17" customWidth="1"/>
    <col min="9232" max="9234" width="5.85546875" style="17" customWidth="1"/>
    <col min="9235" max="9235" width="4.7109375" style="17" customWidth="1"/>
    <col min="9236" max="9236" width="1.28515625" style="17" customWidth="1"/>
    <col min="9237" max="9237" width="4.7109375" style="17" customWidth="1"/>
    <col min="9238" max="9238" width="5.42578125" style="17" customWidth="1"/>
    <col min="9239" max="9239" width="5.7109375" style="17" customWidth="1"/>
    <col min="9240" max="9240" width="6" style="17" bestFit="1" customWidth="1"/>
    <col min="9241" max="9241" width="5" style="17" customWidth="1"/>
    <col min="9242" max="9242" width="0.7109375" style="17" customWidth="1"/>
    <col min="9243" max="9243" width="4.7109375" style="17" customWidth="1"/>
    <col min="9244" max="9244" width="5.7109375" style="17" customWidth="1"/>
    <col min="9245" max="9245" width="5.85546875" style="17" customWidth="1"/>
    <col min="9246" max="9246" width="6" style="17" customWidth="1"/>
    <col min="9247" max="9247" width="5.7109375" style="17" customWidth="1"/>
    <col min="9248" max="9248" width="1" style="17" customWidth="1"/>
    <col min="9249" max="9249" width="4.85546875" style="17" customWidth="1"/>
    <col min="9250" max="9251" width="5.5703125" style="17" customWidth="1"/>
    <col min="9252" max="9252" width="7" style="17" customWidth="1"/>
    <col min="9253" max="9253" width="5.28515625" style="17" customWidth="1"/>
    <col min="9254" max="9472" width="9.85546875" style="17"/>
    <col min="9473" max="9473" width="13.140625" style="17" customWidth="1"/>
    <col min="9474" max="9474" width="1.7109375" style="17" customWidth="1"/>
    <col min="9475" max="9475" width="5" style="17" customWidth="1"/>
    <col min="9476" max="9478" width="5.85546875" style="17" customWidth="1"/>
    <col min="9479" max="9479" width="5" style="17" customWidth="1"/>
    <col min="9480" max="9480" width="0.7109375" style="17" customWidth="1"/>
    <col min="9481" max="9481" width="5" style="17" customWidth="1"/>
    <col min="9482" max="9484" width="5.85546875" style="17" customWidth="1"/>
    <col min="9485" max="9485" width="5.28515625" style="17" customWidth="1"/>
    <col min="9486" max="9486" width="1.140625" style="17" customWidth="1"/>
    <col min="9487" max="9487" width="4.7109375" style="17" customWidth="1"/>
    <col min="9488" max="9490" width="5.85546875" style="17" customWidth="1"/>
    <col min="9491" max="9491" width="4.7109375" style="17" customWidth="1"/>
    <col min="9492" max="9492" width="1.28515625" style="17" customWidth="1"/>
    <col min="9493" max="9493" width="4.7109375" style="17" customWidth="1"/>
    <col min="9494" max="9494" width="5.42578125" style="17" customWidth="1"/>
    <col min="9495" max="9495" width="5.7109375" style="17" customWidth="1"/>
    <col min="9496" max="9496" width="6" style="17" bestFit="1" customWidth="1"/>
    <col min="9497" max="9497" width="5" style="17" customWidth="1"/>
    <col min="9498" max="9498" width="0.7109375" style="17" customWidth="1"/>
    <col min="9499" max="9499" width="4.7109375" style="17" customWidth="1"/>
    <col min="9500" max="9500" width="5.7109375" style="17" customWidth="1"/>
    <col min="9501" max="9501" width="5.85546875" style="17" customWidth="1"/>
    <col min="9502" max="9502" width="6" style="17" customWidth="1"/>
    <col min="9503" max="9503" width="5.7109375" style="17" customWidth="1"/>
    <col min="9504" max="9504" width="1" style="17" customWidth="1"/>
    <col min="9505" max="9505" width="4.85546875" style="17" customWidth="1"/>
    <col min="9506" max="9507" width="5.5703125" style="17" customWidth="1"/>
    <col min="9508" max="9508" width="7" style="17" customWidth="1"/>
    <col min="9509" max="9509" width="5.28515625" style="17" customWidth="1"/>
    <col min="9510" max="9728" width="9.85546875" style="17"/>
    <col min="9729" max="9729" width="13.140625" style="17" customWidth="1"/>
    <col min="9730" max="9730" width="1.7109375" style="17" customWidth="1"/>
    <col min="9731" max="9731" width="5" style="17" customWidth="1"/>
    <col min="9732" max="9734" width="5.85546875" style="17" customWidth="1"/>
    <col min="9735" max="9735" width="5" style="17" customWidth="1"/>
    <col min="9736" max="9736" width="0.7109375" style="17" customWidth="1"/>
    <col min="9737" max="9737" width="5" style="17" customWidth="1"/>
    <col min="9738" max="9740" width="5.85546875" style="17" customWidth="1"/>
    <col min="9741" max="9741" width="5.28515625" style="17" customWidth="1"/>
    <col min="9742" max="9742" width="1.140625" style="17" customWidth="1"/>
    <col min="9743" max="9743" width="4.7109375" style="17" customWidth="1"/>
    <col min="9744" max="9746" width="5.85546875" style="17" customWidth="1"/>
    <col min="9747" max="9747" width="4.7109375" style="17" customWidth="1"/>
    <col min="9748" max="9748" width="1.28515625" style="17" customWidth="1"/>
    <col min="9749" max="9749" width="4.7109375" style="17" customWidth="1"/>
    <col min="9750" max="9750" width="5.42578125" style="17" customWidth="1"/>
    <col min="9751" max="9751" width="5.7109375" style="17" customWidth="1"/>
    <col min="9752" max="9752" width="6" style="17" bestFit="1" customWidth="1"/>
    <col min="9753" max="9753" width="5" style="17" customWidth="1"/>
    <col min="9754" max="9754" width="0.7109375" style="17" customWidth="1"/>
    <col min="9755" max="9755" width="4.7109375" style="17" customWidth="1"/>
    <col min="9756" max="9756" width="5.7109375" style="17" customWidth="1"/>
    <col min="9757" max="9757" width="5.85546875" style="17" customWidth="1"/>
    <col min="9758" max="9758" width="6" style="17" customWidth="1"/>
    <col min="9759" max="9759" width="5.7109375" style="17" customWidth="1"/>
    <col min="9760" max="9760" width="1" style="17" customWidth="1"/>
    <col min="9761" max="9761" width="4.85546875" style="17" customWidth="1"/>
    <col min="9762" max="9763" width="5.5703125" style="17" customWidth="1"/>
    <col min="9764" max="9764" width="7" style="17" customWidth="1"/>
    <col min="9765" max="9765" width="5.28515625" style="17" customWidth="1"/>
    <col min="9766" max="9984" width="9.85546875" style="17"/>
    <col min="9985" max="9985" width="13.140625" style="17" customWidth="1"/>
    <col min="9986" max="9986" width="1.7109375" style="17" customWidth="1"/>
    <col min="9987" max="9987" width="5" style="17" customWidth="1"/>
    <col min="9988" max="9990" width="5.85546875" style="17" customWidth="1"/>
    <col min="9991" max="9991" width="5" style="17" customWidth="1"/>
    <col min="9992" max="9992" width="0.7109375" style="17" customWidth="1"/>
    <col min="9993" max="9993" width="5" style="17" customWidth="1"/>
    <col min="9994" max="9996" width="5.85546875" style="17" customWidth="1"/>
    <col min="9997" max="9997" width="5.28515625" style="17" customWidth="1"/>
    <col min="9998" max="9998" width="1.140625" style="17" customWidth="1"/>
    <col min="9999" max="9999" width="4.7109375" style="17" customWidth="1"/>
    <col min="10000" max="10002" width="5.85546875" style="17" customWidth="1"/>
    <col min="10003" max="10003" width="4.7109375" style="17" customWidth="1"/>
    <col min="10004" max="10004" width="1.28515625" style="17" customWidth="1"/>
    <col min="10005" max="10005" width="4.7109375" style="17" customWidth="1"/>
    <col min="10006" max="10006" width="5.42578125" style="17" customWidth="1"/>
    <col min="10007" max="10007" width="5.7109375" style="17" customWidth="1"/>
    <col min="10008" max="10008" width="6" style="17" bestFit="1" customWidth="1"/>
    <col min="10009" max="10009" width="5" style="17" customWidth="1"/>
    <col min="10010" max="10010" width="0.7109375" style="17" customWidth="1"/>
    <col min="10011" max="10011" width="4.7109375" style="17" customWidth="1"/>
    <col min="10012" max="10012" width="5.7109375" style="17" customWidth="1"/>
    <col min="10013" max="10013" width="5.85546875" style="17" customWidth="1"/>
    <col min="10014" max="10014" width="6" style="17" customWidth="1"/>
    <col min="10015" max="10015" width="5.7109375" style="17" customWidth="1"/>
    <col min="10016" max="10016" width="1" style="17" customWidth="1"/>
    <col min="10017" max="10017" width="4.85546875" style="17" customWidth="1"/>
    <col min="10018" max="10019" width="5.5703125" style="17" customWidth="1"/>
    <col min="10020" max="10020" width="7" style="17" customWidth="1"/>
    <col min="10021" max="10021" width="5.28515625" style="17" customWidth="1"/>
    <col min="10022" max="10240" width="9.85546875" style="17"/>
    <col min="10241" max="10241" width="13.140625" style="17" customWidth="1"/>
    <col min="10242" max="10242" width="1.7109375" style="17" customWidth="1"/>
    <col min="10243" max="10243" width="5" style="17" customWidth="1"/>
    <col min="10244" max="10246" width="5.85546875" style="17" customWidth="1"/>
    <col min="10247" max="10247" width="5" style="17" customWidth="1"/>
    <col min="10248" max="10248" width="0.7109375" style="17" customWidth="1"/>
    <col min="10249" max="10249" width="5" style="17" customWidth="1"/>
    <col min="10250" max="10252" width="5.85546875" style="17" customWidth="1"/>
    <col min="10253" max="10253" width="5.28515625" style="17" customWidth="1"/>
    <col min="10254" max="10254" width="1.140625" style="17" customWidth="1"/>
    <col min="10255" max="10255" width="4.7109375" style="17" customWidth="1"/>
    <col min="10256" max="10258" width="5.85546875" style="17" customWidth="1"/>
    <col min="10259" max="10259" width="4.7109375" style="17" customWidth="1"/>
    <col min="10260" max="10260" width="1.28515625" style="17" customWidth="1"/>
    <col min="10261" max="10261" width="4.7109375" style="17" customWidth="1"/>
    <col min="10262" max="10262" width="5.42578125" style="17" customWidth="1"/>
    <col min="10263" max="10263" width="5.7109375" style="17" customWidth="1"/>
    <col min="10264" max="10264" width="6" style="17" bestFit="1" customWidth="1"/>
    <col min="10265" max="10265" width="5" style="17" customWidth="1"/>
    <col min="10266" max="10266" width="0.7109375" style="17" customWidth="1"/>
    <col min="10267" max="10267" width="4.7109375" style="17" customWidth="1"/>
    <col min="10268" max="10268" width="5.7109375" style="17" customWidth="1"/>
    <col min="10269" max="10269" width="5.85546875" style="17" customWidth="1"/>
    <col min="10270" max="10270" width="6" style="17" customWidth="1"/>
    <col min="10271" max="10271" width="5.7109375" style="17" customWidth="1"/>
    <col min="10272" max="10272" width="1" style="17" customWidth="1"/>
    <col min="10273" max="10273" width="4.85546875" style="17" customWidth="1"/>
    <col min="10274" max="10275" width="5.5703125" style="17" customWidth="1"/>
    <col min="10276" max="10276" width="7" style="17" customWidth="1"/>
    <col min="10277" max="10277" width="5.28515625" style="17" customWidth="1"/>
    <col min="10278" max="10496" width="9.85546875" style="17"/>
    <col min="10497" max="10497" width="13.140625" style="17" customWidth="1"/>
    <col min="10498" max="10498" width="1.7109375" style="17" customWidth="1"/>
    <col min="10499" max="10499" width="5" style="17" customWidth="1"/>
    <col min="10500" max="10502" width="5.85546875" style="17" customWidth="1"/>
    <col min="10503" max="10503" width="5" style="17" customWidth="1"/>
    <col min="10504" max="10504" width="0.7109375" style="17" customWidth="1"/>
    <col min="10505" max="10505" width="5" style="17" customWidth="1"/>
    <col min="10506" max="10508" width="5.85546875" style="17" customWidth="1"/>
    <col min="10509" max="10509" width="5.28515625" style="17" customWidth="1"/>
    <col min="10510" max="10510" width="1.140625" style="17" customWidth="1"/>
    <col min="10511" max="10511" width="4.7109375" style="17" customWidth="1"/>
    <col min="10512" max="10514" width="5.85546875" style="17" customWidth="1"/>
    <col min="10515" max="10515" width="4.7109375" style="17" customWidth="1"/>
    <col min="10516" max="10516" width="1.28515625" style="17" customWidth="1"/>
    <col min="10517" max="10517" width="4.7109375" style="17" customWidth="1"/>
    <col min="10518" max="10518" width="5.42578125" style="17" customWidth="1"/>
    <col min="10519" max="10519" width="5.7109375" style="17" customWidth="1"/>
    <col min="10520" max="10520" width="6" style="17" bestFit="1" customWidth="1"/>
    <col min="10521" max="10521" width="5" style="17" customWidth="1"/>
    <col min="10522" max="10522" width="0.7109375" style="17" customWidth="1"/>
    <col min="10523" max="10523" width="4.7109375" style="17" customWidth="1"/>
    <col min="10524" max="10524" width="5.7109375" style="17" customWidth="1"/>
    <col min="10525" max="10525" width="5.85546875" style="17" customWidth="1"/>
    <col min="10526" max="10526" width="6" style="17" customWidth="1"/>
    <col min="10527" max="10527" width="5.7109375" style="17" customWidth="1"/>
    <col min="10528" max="10528" width="1" style="17" customWidth="1"/>
    <col min="10529" max="10529" width="4.85546875" style="17" customWidth="1"/>
    <col min="10530" max="10531" width="5.5703125" style="17" customWidth="1"/>
    <col min="10532" max="10532" width="7" style="17" customWidth="1"/>
    <col min="10533" max="10533" width="5.28515625" style="17" customWidth="1"/>
    <col min="10534" max="10752" width="9.85546875" style="17"/>
    <col min="10753" max="10753" width="13.140625" style="17" customWidth="1"/>
    <col min="10754" max="10754" width="1.7109375" style="17" customWidth="1"/>
    <col min="10755" max="10755" width="5" style="17" customWidth="1"/>
    <col min="10756" max="10758" width="5.85546875" style="17" customWidth="1"/>
    <col min="10759" max="10759" width="5" style="17" customWidth="1"/>
    <col min="10760" max="10760" width="0.7109375" style="17" customWidth="1"/>
    <col min="10761" max="10761" width="5" style="17" customWidth="1"/>
    <col min="10762" max="10764" width="5.85546875" style="17" customWidth="1"/>
    <col min="10765" max="10765" width="5.28515625" style="17" customWidth="1"/>
    <col min="10766" max="10766" width="1.140625" style="17" customWidth="1"/>
    <col min="10767" max="10767" width="4.7109375" style="17" customWidth="1"/>
    <col min="10768" max="10770" width="5.85546875" style="17" customWidth="1"/>
    <col min="10771" max="10771" width="4.7109375" style="17" customWidth="1"/>
    <col min="10772" max="10772" width="1.28515625" style="17" customWidth="1"/>
    <col min="10773" max="10773" width="4.7109375" style="17" customWidth="1"/>
    <col min="10774" max="10774" width="5.42578125" style="17" customWidth="1"/>
    <col min="10775" max="10775" width="5.7109375" style="17" customWidth="1"/>
    <col min="10776" max="10776" width="6" style="17" bestFit="1" customWidth="1"/>
    <col min="10777" max="10777" width="5" style="17" customWidth="1"/>
    <col min="10778" max="10778" width="0.7109375" style="17" customWidth="1"/>
    <col min="10779" max="10779" width="4.7109375" style="17" customWidth="1"/>
    <col min="10780" max="10780" width="5.7109375" style="17" customWidth="1"/>
    <col min="10781" max="10781" width="5.85546875" style="17" customWidth="1"/>
    <col min="10782" max="10782" width="6" style="17" customWidth="1"/>
    <col min="10783" max="10783" width="5.7109375" style="17" customWidth="1"/>
    <col min="10784" max="10784" width="1" style="17" customWidth="1"/>
    <col min="10785" max="10785" width="4.85546875" style="17" customWidth="1"/>
    <col min="10786" max="10787" width="5.5703125" style="17" customWidth="1"/>
    <col min="10788" max="10788" width="7" style="17" customWidth="1"/>
    <col min="10789" max="10789" width="5.28515625" style="17" customWidth="1"/>
    <col min="10790" max="11008" width="9.85546875" style="17"/>
    <col min="11009" max="11009" width="13.140625" style="17" customWidth="1"/>
    <col min="11010" max="11010" width="1.7109375" style="17" customWidth="1"/>
    <col min="11011" max="11011" width="5" style="17" customWidth="1"/>
    <col min="11012" max="11014" width="5.85546875" style="17" customWidth="1"/>
    <col min="11015" max="11015" width="5" style="17" customWidth="1"/>
    <col min="11016" max="11016" width="0.7109375" style="17" customWidth="1"/>
    <col min="11017" max="11017" width="5" style="17" customWidth="1"/>
    <col min="11018" max="11020" width="5.85546875" style="17" customWidth="1"/>
    <col min="11021" max="11021" width="5.28515625" style="17" customWidth="1"/>
    <col min="11022" max="11022" width="1.140625" style="17" customWidth="1"/>
    <col min="11023" max="11023" width="4.7109375" style="17" customWidth="1"/>
    <col min="11024" max="11026" width="5.85546875" style="17" customWidth="1"/>
    <col min="11027" max="11027" width="4.7109375" style="17" customWidth="1"/>
    <col min="11028" max="11028" width="1.28515625" style="17" customWidth="1"/>
    <col min="11029" max="11029" width="4.7109375" style="17" customWidth="1"/>
    <col min="11030" max="11030" width="5.42578125" style="17" customWidth="1"/>
    <col min="11031" max="11031" width="5.7109375" style="17" customWidth="1"/>
    <col min="11032" max="11032" width="6" style="17" bestFit="1" customWidth="1"/>
    <col min="11033" max="11033" width="5" style="17" customWidth="1"/>
    <col min="11034" max="11034" width="0.7109375" style="17" customWidth="1"/>
    <col min="11035" max="11035" width="4.7109375" style="17" customWidth="1"/>
    <col min="11036" max="11036" width="5.7109375" style="17" customWidth="1"/>
    <col min="11037" max="11037" width="5.85546875" style="17" customWidth="1"/>
    <col min="11038" max="11038" width="6" style="17" customWidth="1"/>
    <col min="11039" max="11039" width="5.7109375" style="17" customWidth="1"/>
    <col min="11040" max="11040" width="1" style="17" customWidth="1"/>
    <col min="11041" max="11041" width="4.85546875" style="17" customWidth="1"/>
    <col min="11042" max="11043" width="5.5703125" style="17" customWidth="1"/>
    <col min="11044" max="11044" width="7" style="17" customWidth="1"/>
    <col min="11045" max="11045" width="5.28515625" style="17" customWidth="1"/>
    <col min="11046" max="11264" width="9.85546875" style="17"/>
    <col min="11265" max="11265" width="13.140625" style="17" customWidth="1"/>
    <col min="11266" max="11266" width="1.7109375" style="17" customWidth="1"/>
    <col min="11267" max="11267" width="5" style="17" customWidth="1"/>
    <col min="11268" max="11270" width="5.85546875" style="17" customWidth="1"/>
    <col min="11271" max="11271" width="5" style="17" customWidth="1"/>
    <col min="11272" max="11272" width="0.7109375" style="17" customWidth="1"/>
    <col min="11273" max="11273" width="5" style="17" customWidth="1"/>
    <col min="11274" max="11276" width="5.85546875" style="17" customWidth="1"/>
    <col min="11277" max="11277" width="5.28515625" style="17" customWidth="1"/>
    <col min="11278" max="11278" width="1.140625" style="17" customWidth="1"/>
    <col min="11279" max="11279" width="4.7109375" style="17" customWidth="1"/>
    <col min="11280" max="11282" width="5.85546875" style="17" customWidth="1"/>
    <col min="11283" max="11283" width="4.7109375" style="17" customWidth="1"/>
    <col min="11284" max="11284" width="1.28515625" style="17" customWidth="1"/>
    <col min="11285" max="11285" width="4.7109375" style="17" customWidth="1"/>
    <col min="11286" max="11286" width="5.42578125" style="17" customWidth="1"/>
    <col min="11287" max="11287" width="5.7109375" style="17" customWidth="1"/>
    <col min="11288" max="11288" width="6" style="17" bestFit="1" customWidth="1"/>
    <col min="11289" max="11289" width="5" style="17" customWidth="1"/>
    <col min="11290" max="11290" width="0.7109375" style="17" customWidth="1"/>
    <col min="11291" max="11291" width="4.7109375" style="17" customWidth="1"/>
    <col min="11292" max="11292" width="5.7109375" style="17" customWidth="1"/>
    <col min="11293" max="11293" width="5.85546875" style="17" customWidth="1"/>
    <col min="11294" max="11294" width="6" style="17" customWidth="1"/>
    <col min="11295" max="11295" width="5.7109375" style="17" customWidth="1"/>
    <col min="11296" max="11296" width="1" style="17" customWidth="1"/>
    <col min="11297" max="11297" width="4.85546875" style="17" customWidth="1"/>
    <col min="11298" max="11299" width="5.5703125" style="17" customWidth="1"/>
    <col min="11300" max="11300" width="7" style="17" customWidth="1"/>
    <col min="11301" max="11301" width="5.28515625" style="17" customWidth="1"/>
    <col min="11302" max="11520" width="9.85546875" style="17"/>
    <col min="11521" max="11521" width="13.140625" style="17" customWidth="1"/>
    <col min="11522" max="11522" width="1.7109375" style="17" customWidth="1"/>
    <col min="11523" max="11523" width="5" style="17" customWidth="1"/>
    <col min="11524" max="11526" width="5.85546875" style="17" customWidth="1"/>
    <col min="11527" max="11527" width="5" style="17" customWidth="1"/>
    <col min="11528" max="11528" width="0.7109375" style="17" customWidth="1"/>
    <col min="11529" max="11529" width="5" style="17" customWidth="1"/>
    <col min="11530" max="11532" width="5.85546875" style="17" customWidth="1"/>
    <col min="11533" max="11533" width="5.28515625" style="17" customWidth="1"/>
    <col min="11534" max="11534" width="1.140625" style="17" customWidth="1"/>
    <col min="11535" max="11535" width="4.7109375" style="17" customWidth="1"/>
    <col min="11536" max="11538" width="5.85546875" style="17" customWidth="1"/>
    <col min="11539" max="11539" width="4.7109375" style="17" customWidth="1"/>
    <col min="11540" max="11540" width="1.28515625" style="17" customWidth="1"/>
    <col min="11541" max="11541" width="4.7109375" style="17" customWidth="1"/>
    <col min="11542" max="11542" width="5.42578125" style="17" customWidth="1"/>
    <col min="11543" max="11543" width="5.7109375" style="17" customWidth="1"/>
    <col min="11544" max="11544" width="6" style="17" bestFit="1" customWidth="1"/>
    <col min="11545" max="11545" width="5" style="17" customWidth="1"/>
    <col min="11546" max="11546" width="0.7109375" style="17" customWidth="1"/>
    <col min="11547" max="11547" width="4.7109375" style="17" customWidth="1"/>
    <col min="11548" max="11548" width="5.7109375" style="17" customWidth="1"/>
    <col min="11549" max="11549" width="5.85546875" style="17" customWidth="1"/>
    <col min="11550" max="11550" width="6" style="17" customWidth="1"/>
    <col min="11551" max="11551" width="5.7109375" style="17" customWidth="1"/>
    <col min="11552" max="11552" width="1" style="17" customWidth="1"/>
    <col min="11553" max="11553" width="4.85546875" style="17" customWidth="1"/>
    <col min="11554" max="11555" width="5.5703125" style="17" customWidth="1"/>
    <col min="11556" max="11556" width="7" style="17" customWidth="1"/>
    <col min="11557" max="11557" width="5.28515625" style="17" customWidth="1"/>
    <col min="11558" max="11776" width="9.85546875" style="17"/>
    <col min="11777" max="11777" width="13.140625" style="17" customWidth="1"/>
    <col min="11778" max="11778" width="1.7109375" style="17" customWidth="1"/>
    <col min="11779" max="11779" width="5" style="17" customWidth="1"/>
    <col min="11780" max="11782" width="5.85546875" style="17" customWidth="1"/>
    <col min="11783" max="11783" width="5" style="17" customWidth="1"/>
    <col min="11784" max="11784" width="0.7109375" style="17" customWidth="1"/>
    <col min="11785" max="11785" width="5" style="17" customWidth="1"/>
    <col min="11786" max="11788" width="5.85546875" style="17" customWidth="1"/>
    <col min="11789" max="11789" width="5.28515625" style="17" customWidth="1"/>
    <col min="11790" max="11790" width="1.140625" style="17" customWidth="1"/>
    <col min="11791" max="11791" width="4.7109375" style="17" customWidth="1"/>
    <col min="11792" max="11794" width="5.85546875" style="17" customWidth="1"/>
    <col min="11795" max="11795" width="4.7109375" style="17" customWidth="1"/>
    <col min="11796" max="11796" width="1.28515625" style="17" customWidth="1"/>
    <col min="11797" max="11797" width="4.7109375" style="17" customWidth="1"/>
    <col min="11798" max="11798" width="5.42578125" style="17" customWidth="1"/>
    <col min="11799" max="11799" width="5.7109375" style="17" customWidth="1"/>
    <col min="11800" max="11800" width="6" style="17" bestFit="1" customWidth="1"/>
    <col min="11801" max="11801" width="5" style="17" customWidth="1"/>
    <col min="11802" max="11802" width="0.7109375" style="17" customWidth="1"/>
    <col min="11803" max="11803" width="4.7109375" style="17" customWidth="1"/>
    <col min="11804" max="11804" width="5.7109375" style="17" customWidth="1"/>
    <col min="11805" max="11805" width="5.85546875" style="17" customWidth="1"/>
    <col min="11806" max="11806" width="6" style="17" customWidth="1"/>
    <col min="11807" max="11807" width="5.7109375" style="17" customWidth="1"/>
    <col min="11808" max="11808" width="1" style="17" customWidth="1"/>
    <col min="11809" max="11809" width="4.85546875" style="17" customWidth="1"/>
    <col min="11810" max="11811" width="5.5703125" style="17" customWidth="1"/>
    <col min="11812" max="11812" width="7" style="17" customWidth="1"/>
    <col min="11813" max="11813" width="5.28515625" style="17" customWidth="1"/>
    <col min="11814" max="12032" width="9.85546875" style="17"/>
    <col min="12033" max="12033" width="13.140625" style="17" customWidth="1"/>
    <col min="12034" max="12034" width="1.7109375" style="17" customWidth="1"/>
    <col min="12035" max="12035" width="5" style="17" customWidth="1"/>
    <col min="12036" max="12038" width="5.85546875" style="17" customWidth="1"/>
    <col min="12039" max="12039" width="5" style="17" customWidth="1"/>
    <col min="12040" max="12040" width="0.7109375" style="17" customWidth="1"/>
    <col min="12041" max="12041" width="5" style="17" customWidth="1"/>
    <col min="12042" max="12044" width="5.85546875" style="17" customWidth="1"/>
    <col min="12045" max="12045" width="5.28515625" style="17" customWidth="1"/>
    <col min="12046" max="12046" width="1.140625" style="17" customWidth="1"/>
    <col min="12047" max="12047" width="4.7109375" style="17" customWidth="1"/>
    <col min="12048" max="12050" width="5.85546875" style="17" customWidth="1"/>
    <col min="12051" max="12051" width="4.7109375" style="17" customWidth="1"/>
    <col min="12052" max="12052" width="1.28515625" style="17" customWidth="1"/>
    <col min="12053" max="12053" width="4.7109375" style="17" customWidth="1"/>
    <col min="12054" max="12054" width="5.42578125" style="17" customWidth="1"/>
    <col min="12055" max="12055" width="5.7109375" style="17" customWidth="1"/>
    <col min="12056" max="12056" width="6" style="17" bestFit="1" customWidth="1"/>
    <col min="12057" max="12057" width="5" style="17" customWidth="1"/>
    <col min="12058" max="12058" width="0.7109375" style="17" customWidth="1"/>
    <col min="12059" max="12059" width="4.7109375" style="17" customWidth="1"/>
    <col min="12060" max="12060" width="5.7109375" style="17" customWidth="1"/>
    <col min="12061" max="12061" width="5.85546875" style="17" customWidth="1"/>
    <col min="12062" max="12062" width="6" style="17" customWidth="1"/>
    <col min="12063" max="12063" width="5.7109375" style="17" customWidth="1"/>
    <col min="12064" max="12064" width="1" style="17" customWidth="1"/>
    <col min="12065" max="12065" width="4.85546875" style="17" customWidth="1"/>
    <col min="12066" max="12067" width="5.5703125" style="17" customWidth="1"/>
    <col min="12068" max="12068" width="7" style="17" customWidth="1"/>
    <col min="12069" max="12069" width="5.28515625" style="17" customWidth="1"/>
    <col min="12070" max="12288" width="9.85546875" style="17"/>
    <col min="12289" max="12289" width="13.140625" style="17" customWidth="1"/>
    <col min="12290" max="12290" width="1.7109375" style="17" customWidth="1"/>
    <col min="12291" max="12291" width="5" style="17" customWidth="1"/>
    <col min="12292" max="12294" width="5.85546875" style="17" customWidth="1"/>
    <col min="12295" max="12295" width="5" style="17" customWidth="1"/>
    <col min="12296" max="12296" width="0.7109375" style="17" customWidth="1"/>
    <col min="12297" max="12297" width="5" style="17" customWidth="1"/>
    <col min="12298" max="12300" width="5.85546875" style="17" customWidth="1"/>
    <col min="12301" max="12301" width="5.28515625" style="17" customWidth="1"/>
    <col min="12302" max="12302" width="1.140625" style="17" customWidth="1"/>
    <col min="12303" max="12303" width="4.7109375" style="17" customWidth="1"/>
    <col min="12304" max="12306" width="5.85546875" style="17" customWidth="1"/>
    <col min="12307" max="12307" width="4.7109375" style="17" customWidth="1"/>
    <col min="12308" max="12308" width="1.28515625" style="17" customWidth="1"/>
    <col min="12309" max="12309" width="4.7109375" style="17" customWidth="1"/>
    <col min="12310" max="12310" width="5.42578125" style="17" customWidth="1"/>
    <col min="12311" max="12311" width="5.7109375" style="17" customWidth="1"/>
    <col min="12312" max="12312" width="6" style="17" bestFit="1" customWidth="1"/>
    <col min="12313" max="12313" width="5" style="17" customWidth="1"/>
    <col min="12314" max="12314" width="0.7109375" style="17" customWidth="1"/>
    <col min="12315" max="12315" width="4.7109375" style="17" customWidth="1"/>
    <col min="12316" max="12316" width="5.7109375" style="17" customWidth="1"/>
    <col min="12317" max="12317" width="5.85546875" style="17" customWidth="1"/>
    <col min="12318" max="12318" width="6" style="17" customWidth="1"/>
    <col min="12319" max="12319" width="5.7109375" style="17" customWidth="1"/>
    <col min="12320" max="12320" width="1" style="17" customWidth="1"/>
    <col min="12321" max="12321" width="4.85546875" style="17" customWidth="1"/>
    <col min="12322" max="12323" width="5.5703125" style="17" customWidth="1"/>
    <col min="12324" max="12324" width="7" style="17" customWidth="1"/>
    <col min="12325" max="12325" width="5.28515625" style="17" customWidth="1"/>
    <col min="12326" max="12544" width="9.85546875" style="17"/>
    <col min="12545" max="12545" width="13.140625" style="17" customWidth="1"/>
    <col min="12546" max="12546" width="1.7109375" style="17" customWidth="1"/>
    <col min="12547" max="12547" width="5" style="17" customWidth="1"/>
    <col min="12548" max="12550" width="5.85546875" style="17" customWidth="1"/>
    <col min="12551" max="12551" width="5" style="17" customWidth="1"/>
    <col min="12552" max="12552" width="0.7109375" style="17" customWidth="1"/>
    <col min="12553" max="12553" width="5" style="17" customWidth="1"/>
    <col min="12554" max="12556" width="5.85546875" style="17" customWidth="1"/>
    <col min="12557" max="12557" width="5.28515625" style="17" customWidth="1"/>
    <col min="12558" max="12558" width="1.140625" style="17" customWidth="1"/>
    <col min="12559" max="12559" width="4.7109375" style="17" customWidth="1"/>
    <col min="12560" max="12562" width="5.85546875" style="17" customWidth="1"/>
    <col min="12563" max="12563" width="4.7109375" style="17" customWidth="1"/>
    <col min="12564" max="12564" width="1.28515625" style="17" customWidth="1"/>
    <col min="12565" max="12565" width="4.7109375" style="17" customWidth="1"/>
    <col min="12566" max="12566" width="5.42578125" style="17" customWidth="1"/>
    <col min="12567" max="12567" width="5.7109375" style="17" customWidth="1"/>
    <col min="12568" max="12568" width="6" style="17" bestFit="1" customWidth="1"/>
    <col min="12569" max="12569" width="5" style="17" customWidth="1"/>
    <col min="12570" max="12570" width="0.7109375" style="17" customWidth="1"/>
    <col min="12571" max="12571" width="4.7109375" style="17" customWidth="1"/>
    <col min="12572" max="12572" width="5.7109375" style="17" customWidth="1"/>
    <col min="12573" max="12573" width="5.85546875" style="17" customWidth="1"/>
    <col min="12574" max="12574" width="6" style="17" customWidth="1"/>
    <col min="12575" max="12575" width="5.7109375" style="17" customWidth="1"/>
    <col min="12576" max="12576" width="1" style="17" customWidth="1"/>
    <col min="12577" max="12577" width="4.85546875" style="17" customWidth="1"/>
    <col min="12578" max="12579" width="5.5703125" style="17" customWidth="1"/>
    <col min="12580" max="12580" width="7" style="17" customWidth="1"/>
    <col min="12581" max="12581" width="5.28515625" style="17" customWidth="1"/>
    <col min="12582" max="12800" width="9.85546875" style="17"/>
    <col min="12801" max="12801" width="13.140625" style="17" customWidth="1"/>
    <col min="12802" max="12802" width="1.7109375" style="17" customWidth="1"/>
    <col min="12803" max="12803" width="5" style="17" customWidth="1"/>
    <col min="12804" max="12806" width="5.85546875" style="17" customWidth="1"/>
    <col min="12807" max="12807" width="5" style="17" customWidth="1"/>
    <col min="12808" max="12808" width="0.7109375" style="17" customWidth="1"/>
    <col min="12809" max="12809" width="5" style="17" customWidth="1"/>
    <col min="12810" max="12812" width="5.85546875" style="17" customWidth="1"/>
    <col min="12813" max="12813" width="5.28515625" style="17" customWidth="1"/>
    <col min="12814" max="12814" width="1.140625" style="17" customWidth="1"/>
    <col min="12815" max="12815" width="4.7109375" style="17" customWidth="1"/>
    <col min="12816" max="12818" width="5.85546875" style="17" customWidth="1"/>
    <col min="12819" max="12819" width="4.7109375" style="17" customWidth="1"/>
    <col min="12820" max="12820" width="1.28515625" style="17" customWidth="1"/>
    <col min="12821" max="12821" width="4.7109375" style="17" customWidth="1"/>
    <col min="12822" max="12822" width="5.42578125" style="17" customWidth="1"/>
    <col min="12823" max="12823" width="5.7109375" style="17" customWidth="1"/>
    <col min="12824" max="12824" width="6" style="17" bestFit="1" customWidth="1"/>
    <col min="12825" max="12825" width="5" style="17" customWidth="1"/>
    <col min="12826" max="12826" width="0.7109375" style="17" customWidth="1"/>
    <col min="12827" max="12827" width="4.7109375" style="17" customWidth="1"/>
    <col min="12828" max="12828" width="5.7109375" style="17" customWidth="1"/>
    <col min="12829" max="12829" width="5.85546875" style="17" customWidth="1"/>
    <col min="12830" max="12830" width="6" style="17" customWidth="1"/>
    <col min="12831" max="12831" width="5.7109375" style="17" customWidth="1"/>
    <col min="12832" max="12832" width="1" style="17" customWidth="1"/>
    <col min="12833" max="12833" width="4.85546875" style="17" customWidth="1"/>
    <col min="12834" max="12835" width="5.5703125" style="17" customWidth="1"/>
    <col min="12836" max="12836" width="7" style="17" customWidth="1"/>
    <col min="12837" max="12837" width="5.28515625" style="17" customWidth="1"/>
    <col min="12838" max="13056" width="9.85546875" style="17"/>
    <col min="13057" max="13057" width="13.140625" style="17" customWidth="1"/>
    <col min="13058" max="13058" width="1.7109375" style="17" customWidth="1"/>
    <col min="13059" max="13059" width="5" style="17" customWidth="1"/>
    <col min="13060" max="13062" width="5.85546875" style="17" customWidth="1"/>
    <col min="13063" max="13063" width="5" style="17" customWidth="1"/>
    <col min="13064" max="13064" width="0.7109375" style="17" customWidth="1"/>
    <col min="13065" max="13065" width="5" style="17" customWidth="1"/>
    <col min="13066" max="13068" width="5.85546875" style="17" customWidth="1"/>
    <col min="13069" max="13069" width="5.28515625" style="17" customWidth="1"/>
    <col min="13070" max="13070" width="1.140625" style="17" customWidth="1"/>
    <col min="13071" max="13071" width="4.7109375" style="17" customWidth="1"/>
    <col min="13072" max="13074" width="5.85546875" style="17" customWidth="1"/>
    <col min="13075" max="13075" width="4.7109375" style="17" customWidth="1"/>
    <col min="13076" max="13076" width="1.28515625" style="17" customWidth="1"/>
    <col min="13077" max="13077" width="4.7109375" style="17" customWidth="1"/>
    <col min="13078" max="13078" width="5.42578125" style="17" customWidth="1"/>
    <col min="13079" max="13079" width="5.7109375" style="17" customWidth="1"/>
    <col min="13080" max="13080" width="6" style="17" bestFit="1" customWidth="1"/>
    <col min="13081" max="13081" width="5" style="17" customWidth="1"/>
    <col min="13082" max="13082" width="0.7109375" style="17" customWidth="1"/>
    <col min="13083" max="13083" width="4.7109375" style="17" customWidth="1"/>
    <col min="13084" max="13084" width="5.7109375" style="17" customWidth="1"/>
    <col min="13085" max="13085" width="5.85546875" style="17" customWidth="1"/>
    <col min="13086" max="13086" width="6" style="17" customWidth="1"/>
    <col min="13087" max="13087" width="5.7109375" style="17" customWidth="1"/>
    <col min="13088" max="13088" width="1" style="17" customWidth="1"/>
    <col min="13089" max="13089" width="4.85546875" style="17" customWidth="1"/>
    <col min="13090" max="13091" width="5.5703125" style="17" customWidth="1"/>
    <col min="13092" max="13092" width="7" style="17" customWidth="1"/>
    <col min="13093" max="13093" width="5.28515625" style="17" customWidth="1"/>
    <col min="13094" max="13312" width="9.85546875" style="17"/>
    <col min="13313" max="13313" width="13.140625" style="17" customWidth="1"/>
    <col min="13314" max="13314" width="1.7109375" style="17" customWidth="1"/>
    <col min="13315" max="13315" width="5" style="17" customWidth="1"/>
    <col min="13316" max="13318" width="5.85546875" style="17" customWidth="1"/>
    <col min="13319" max="13319" width="5" style="17" customWidth="1"/>
    <col min="13320" max="13320" width="0.7109375" style="17" customWidth="1"/>
    <col min="13321" max="13321" width="5" style="17" customWidth="1"/>
    <col min="13322" max="13324" width="5.85546875" style="17" customWidth="1"/>
    <col min="13325" max="13325" width="5.28515625" style="17" customWidth="1"/>
    <col min="13326" max="13326" width="1.140625" style="17" customWidth="1"/>
    <col min="13327" max="13327" width="4.7109375" style="17" customWidth="1"/>
    <col min="13328" max="13330" width="5.85546875" style="17" customWidth="1"/>
    <col min="13331" max="13331" width="4.7109375" style="17" customWidth="1"/>
    <col min="13332" max="13332" width="1.28515625" style="17" customWidth="1"/>
    <col min="13333" max="13333" width="4.7109375" style="17" customWidth="1"/>
    <col min="13334" max="13334" width="5.42578125" style="17" customWidth="1"/>
    <col min="13335" max="13335" width="5.7109375" style="17" customWidth="1"/>
    <col min="13336" max="13336" width="6" style="17" bestFit="1" customWidth="1"/>
    <col min="13337" max="13337" width="5" style="17" customWidth="1"/>
    <col min="13338" max="13338" width="0.7109375" style="17" customWidth="1"/>
    <col min="13339" max="13339" width="4.7109375" style="17" customWidth="1"/>
    <col min="13340" max="13340" width="5.7109375" style="17" customWidth="1"/>
    <col min="13341" max="13341" width="5.85546875" style="17" customWidth="1"/>
    <col min="13342" max="13342" width="6" style="17" customWidth="1"/>
    <col min="13343" max="13343" width="5.7109375" style="17" customWidth="1"/>
    <col min="13344" max="13344" width="1" style="17" customWidth="1"/>
    <col min="13345" max="13345" width="4.85546875" style="17" customWidth="1"/>
    <col min="13346" max="13347" width="5.5703125" style="17" customWidth="1"/>
    <col min="13348" max="13348" width="7" style="17" customWidth="1"/>
    <col min="13349" max="13349" width="5.28515625" style="17" customWidth="1"/>
    <col min="13350" max="13568" width="9.85546875" style="17"/>
    <col min="13569" max="13569" width="13.140625" style="17" customWidth="1"/>
    <col min="13570" max="13570" width="1.7109375" style="17" customWidth="1"/>
    <col min="13571" max="13571" width="5" style="17" customWidth="1"/>
    <col min="13572" max="13574" width="5.85546875" style="17" customWidth="1"/>
    <col min="13575" max="13575" width="5" style="17" customWidth="1"/>
    <col min="13576" max="13576" width="0.7109375" style="17" customWidth="1"/>
    <col min="13577" max="13577" width="5" style="17" customWidth="1"/>
    <col min="13578" max="13580" width="5.85546875" style="17" customWidth="1"/>
    <col min="13581" max="13581" width="5.28515625" style="17" customWidth="1"/>
    <col min="13582" max="13582" width="1.140625" style="17" customWidth="1"/>
    <col min="13583" max="13583" width="4.7109375" style="17" customWidth="1"/>
    <col min="13584" max="13586" width="5.85546875" style="17" customWidth="1"/>
    <col min="13587" max="13587" width="4.7109375" style="17" customWidth="1"/>
    <col min="13588" max="13588" width="1.28515625" style="17" customWidth="1"/>
    <col min="13589" max="13589" width="4.7109375" style="17" customWidth="1"/>
    <col min="13590" max="13590" width="5.42578125" style="17" customWidth="1"/>
    <col min="13591" max="13591" width="5.7109375" style="17" customWidth="1"/>
    <col min="13592" max="13592" width="6" style="17" bestFit="1" customWidth="1"/>
    <col min="13593" max="13593" width="5" style="17" customWidth="1"/>
    <col min="13594" max="13594" width="0.7109375" style="17" customWidth="1"/>
    <col min="13595" max="13595" width="4.7109375" style="17" customWidth="1"/>
    <col min="13596" max="13596" width="5.7109375" style="17" customWidth="1"/>
    <col min="13597" max="13597" width="5.85546875" style="17" customWidth="1"/>
    <col min="13598" max="13598" width="6" style="17" customWidth="1"/>
    <col min="13599" max="13599" width="5.7109375" style="17" customWidth="1"/>
    <col min="13600" max="13600" width="1" style="17" customWidth="1"/>
    <col min="13601" max="13601" width="4.85546875" style="17" customWidth="1"/>
    <col min="13602" max="13603" width="5.5703125" style="17" customWidth="1"/>
    <col min="13604" max="13604" width="7" style="17" customWidth="1"/>
    <col min="13605" max="13605" width="5.28515625" style="17" customWidth="1"/>
    <col min="13606" max="13824" width="9.85546875" style="17"/>
    <col min="13825" max="13825" width="13.140625" style="17" customWidth="1"/>
    <col min="13826" max="13826" width="1.7109375" style="17" customWidth="1"/>
    <col min="13827" max="13827" width="5" style="17" customWidth="1"/>
    <col min="13828" max="13830" width="5.85546875" style="17" customWidth="1"/>
    <col min="13831" max="13831" width="5" style="17" customWidth="1"/>
    <col min="13832" max="13832" width="0.7109375" style="17" customWidth="1"/>
    <col min="13833" max="13833" width="5" style="17" customWidth="1"/>
    <col min="13834" max="13836" width="5.85546875" style="17" customWidth="1"/>
    <col min="13837" max="13837" width="5.28515625" style="17" customWidth="1"/>
    <col min="13838" max="13838" width="1.140625" style="17" customWidth="1"/>
    <col min="13839" max="13839" width="4.7109375" style="17" customWidth="1"/>
    <col min="13840" max="13842" width="5.85546875" style="17" customWidth="1"/>
    <col min="13843" max="13843" width="4.7109375" style="17" customWidth="1"/>
    <col min="13844" max="13844" width="1.28515625" style="17" customWidth="1"/>
    <col min="13845" max="13845" width="4.7109375" style="17" customWidth="1"/>
    <col min="13846" max="13846" width="5.42578125" style="17" customWidth="1"/>
    <col min="13847" max="13847" width="5.7109375" style="17" customWidth="1"/>
    <col min="13848" max="13848" width="6" style="17" bestFit="1" customWidth="1"/>
    <col min="13849" max="13849" width="5" style="17" customWidth="1"/>
    <col min="13850" max="13850" width="0.7109375" style="17" customWidth="1"/>
    <col min="13851" max="13851" width="4.7109375" style="17" customWidth="1"/>
    <col min="13852" max="13852" width="5.7109375" style="17" customWidth="1"/>
    <col min="13853" max="13853" width="5.85546875" style="17" customWidth="1"/>
    <col min="13854" max="13854" width="6" style="17" customWidth="1"/>
    <col min="13855" max="13855" width="5.7109375" style="17" customWidth="1"/>
    <col min="13856" max="13856" width="1" style="17" customWidth="1"/>
    <col min="13857" max="13857" width="4.85546875" style="17" customWidth="1"/>
    <col min="13858" max="13859" width="5.5703125" style="17" customWidth="1"/>
    <col min="13860" max="13860" width="7" style="17" customWidth="1"/>
    <col min="13861" max="13861" width="5.28515625" style="17" customWidth="1"/>
    <col min="13862" max="14080" width="9.85546875" style="17"/>
    <col min="14081" max="14081" width="13.140625" style="17" customWidth="1"/>
    <col min="14082" max="14082" width="1.7109375" style="17" customWidth="1"/>
    <col min="14083" max="14083" width="5" style="17" customWidth="1"/>
    <col min="14084" max="14086" width="5.85546875" style="17" customWidth="1"/>
    <col min="14087" max="14087" width="5" style="17" customWidth="1"/>
    <col min="14088" max="14088" width="0.7109375" style="17" customWidth="1"/>
    <col min="14089" max="14089" width="5" style="17" customWidth="1"/>
    <col min="14090" max="14092" width="5.85546875" style="17" customWidth="1"/>
    <col min="14093" max="14093" width="5.28515625" style="17" customWidth="1"/>
    <col min="14094" max="14094" width="1.140625" style="17" customWidth="1"/>
    <col min="14095" max="14095" width="4.7109375" style="17" customWidth="1"/>
    <col min="14096" max="14098" width="5.85546875" style="17" customWidth="1"/>
    <col min="14099" max="14099" width="4.7109375" style="17" customWidth="1"/>
    <col min="14100" max="14100" width="1.28515625" style="17" customWidth="1"/>
    <col min="14101" max="14101" width="4.7109375" style="17" customWidth="1"/>
    <col min="14102" max="14102" width="5.42578125" style="17" customWidth="1"/>
    <col min="14103" max="14103" width="5.7109375" style="17" customWidth="1"/>
    <col min="14104" max="14104" width="6" style="17" bestFit="1" customWidth="1"/>
    <col min="14105" max="14105" width="5" style="17" customWidth="1"/>
    <col min="14106" max="14106" width="0.7109375" style="17" customWidth="1"/>
    <col min="14107" max="14107" width="4.7109375" style="17" customWidth="1"/>
    <col min="14108" max="14108" width="5.7109375" style="17" customWidth="1"/>
    <col min="14109" max="14109" width="5.85546875" style="17" customWidth="1"/>
    <col min="14110" max="14110" width="6" style="17" customWidth="1"/>
    <col min="14111" max="14111" width="5.7109375" style="17" customWidth="1"/>
    <col min="14112" max="14112" width="1" style="17" customWidth="1"/>
    <col min="14113" max="14113" width="4.85546875" style="17" customWidth="1"/>
    <col min="14114" max="14115" width="5.5703125" style="17" customWidth="1"/>
    <col min="14116" max="14116" width="7" style="17" customWidth="1"/>
    <col min="14117" max="14117" width="5.28515625" style="17" customWidth="1"/>
    <col min="14118" max="14336" width="9.85546875" style="17"/>
    <col min="14337" max="14337" width="13.140625" style="17" customWidth="1"/>
    <col min="14338" max="14338" width="1.7109375" style="17" customWidth="1"/>
    <col min="14339" max="14339" width="5" style="17" customWidth="1"/>
    <col min="14340" max="14342" width="5.85546875" style="17" customWidth="1"/>
    <col min="14343" max="14343" width="5" style="17" customWidth="1"/>
    <col min="14344" max="14344" width="0.7109375" style="17" customWidth="1"/>
    <col min="14345" max="14345" width="5" style="17" customWidth="1"/>
    <col min="14346" max="14348" width="5.85546875" style="17" customWidth="1"/>
    <col min="14349" max="14349" width="5.28515625" style="17" customWidth="1"/>
    <col min="14350" max="14350" width="1.140625" style="17" customWidth="1"/>
    <col min="14351" max="14351" width="4.7109375" style="17" customWidth="1"/>
    <col min="14352" max="14354" width="5.85546875" style="17" customWidth="1"/>
    <col min="14355" max="14355" width="4.7109375" style="17" customWidth="1"/>
    <col min="14356" max="14356" width="1.28515625" style="17" customWidth="1"/>
    <col min="14357" max="14357" width="4.7109375" style="17" customWidth="1"/>
    <col min="14358" max="14358" width="5.42578125" style="17" customWidth="1"/>
    <col min="14359" max="14359" width="5.7109375" style="17" customWidth="1"/>
    <col min="14360" max="14360" width="6" style="17" bestFit="1" customWidth="1"/>
    <col min="14361" max="14361" width="5" style="17" customWidth="1"/>
    <col min="14362" max="14362" width="0.7109375" style="17" customWidth="1"/>
    <col min="14363" max="14363" width="4.7109375" style="17" customWidth="1"/>
    <col min="14364" max="14364" width="5.7109375" style="17" customWidth="1"/>
    <col min="14365" max="14365" width="5.85546875" style="17" customWidth="1"/>
    <col min="14366" max="14366" width="6" style="17" customWidth="1"/>
    <col min="14367" max="14367" width="5.7109375" style="17" customWidth="1"/>
    <col min="14368" max="14368" width="1" style="17" customWidth="1"/>
    <col min="14369" max="14369" width="4.85546875" style="17" customWidth="1"/>
    <col min="14370" max="14371" width="5.5703125" style="17" customWidth="1"/>
    <col min="14372" max="14372" width="7" style="17" customWidth="1"/>
    <col min="14373" max="14373" width="5.28515625" style="17" customWidth="1"/>
    <col min="14374" max="14592" width="9.85546875" style="17"/>
    <col min="14593" max="14593" width="13.140625" style="17" customWidth="1"/>
    <col min="14594" max="14594" width="1.7109375" style="17" customWidth="1"/>
    <col min="14595" max="14595" width="5" style="17" customWidth="1"/>
    <col min="14596" max="14598" width="5.85546875" style="17" customWidth="1"/>
    <col min="14599" max="14599" width="5" style="17" customWidth="1"/>
    <col min="14600" max="14600" width="0.7109375" style="17" customWidth="1"/>
    <col min="14601" max="14601" width="5" style="17" customWidth="1"/>
    <col min="14602" max="14604" width="5.85546875" style="17" customWidth="1"/>
    <col min="14605" max="14605" width="5.28515625" style="17" customWidth="1"/>
    <col min="14606" max="14606" width="1.140625" style="17" customWidth="1"/>
    <col min="14607" max="14607" width="4.7109375" style="17" customWidth="1"/>
    <col min="14608" max="14610" width="5.85546875" style="17" customWidth="1"/>
    <col min="14611" max="14611" width="4.7109375" style="17" customWidth="1"/>
    <col min="14612" max="14612" width="1.28515625" style="17" customWidth="1"/>
    <col min="14613" max="14613" width="4.7109375" style="17" customWidth="1"/>
    <col min="14614" max="14614" width="5.42578125" style="17" customWidth="1"/>
    <col min="14615" max="14615" width="5.7109375" style="17" customWidth="1"/>
    <col min="14616" max="14616" width="6" style="17" bestFit="1" customWidth="1"/>
    <col min="14617" max="14617" width="5" style="17" customWidth="1"/>
    <col min="14618" max="14618" width="0.7109375" style="17" customWidth="1"/>
    <col min="14619" max="14619" width="4.7109375" style="17" customWidth="1"/>
    <col min="14620" max="14620" width="5.7109375" style="17" customWidth="1"/>
    <col min="14621" max="14621" width="5.85546875" style="17" customWidth="1"/>
    <col min="14622" max="14622" width="6" style="17" customWidth="1"/>
    <col min="14623" max="14623" width="5.7109375" style="17" customWidth="1"/>
    <col min="14624" max="14624" width="1" style="17" customWidth="1"/>
    <col min="14625" max="14625" width="4.85546875" style="17" customWidth="1"/>
    <col min="14626" max="14627" width="5.5703125" style="17" customWidth="1"/>
    <col min="14628" max="14628" width="7" style="17" customWidth="1"/>
    <col min="14629" max="14629" width="5.28515625" style="17" customWidth="1"/>
    <col min="14630" max="14848" width="9.85546875" style="17"/>
    <col min="14849" max="14849" width="13.140625" style="17" customWidth="1"/>
    <col min="14850" max="14850" width="1.7109375" style="17" customWidth="1"/>
    <col min="14851" max="14851" width="5" style="17" customWidth="1"/>
    <col min="14852" max="14854" width="5.85546875" style="17" customWidth="1"/>
    <col min="14855" max="14855" width="5" style="17" customWidth="1"/>
    <col min="14856" max="14856" width="0.7109375" style="17" customWidth="1"/>
    <col min="14857" max="14857" width="5" style="17" customWidth="1"/>
    <col min="14858" max="14860" width="5.85546875" style="17" customWidth="1"/>
    <col min="14861" max="14861" width="5.28515625" style="17" customWidth="1"/>
    <col min="14862" max="14862" width="1.140625" style="17" customWidth="1"/>
    <col min="14863" max="14863" width="4.7109375" style="17" customWidth="1"/>
    <col min="14864" max="14866" width="5.85546875" style="17" customWidth="1"/>
    <col min="14867" max="14867" width="4.7109375" style="17" customWidth="1"/>
    <col min="14868" max="14868" width="1.28515625" style="17" customWidth="1"/>
    <col min="14869" max="14869" width="4.7109375" style="17" customWidth="1"/>
    <col min="14870" max="14870" width="5.42578125" style="17" customWidth="1"/>
    <col min="14871" max="14871" width="5.7109375" style="17" customWidth="1"/>
    <col min="14872" max="14872" width="6" style="17" bestFit="1" customWidth="1"/>
    <col min="14873" max="14873" width="5" style="17" customWidth="1"/>
    <col min="14874" max="14874" width="0.7109375" style="17" customWidth="1"/>
    <col min="14875" max="14875" width="4.7109375" style="17" customWidth="1"/>
    <col min="14876" max="14876" width="5.7109375" style="17" customWidth="1"/>
    <col min="14877" max="14877" width="5.85546875" style="17" customWidth="1"/>
    <col min="14878" max="14878" width="6" style="17" customWidth="1"/>
    <col min="14879" max="14879" width="5.7109375" style="17" customWidth="1"/>
    <col min="14880" max="14880" width="1" style="17" customWidth="1"/>
    <col min="14881" max="14881" width="4.85546875" style="17" customWidth="1"/>
    <col min="14882" max="14883" width="5.5703125" style="17" customWidth="1"/>
    <col min="14884" max="14884" width="7" style="17" customWidth="1"/>
    <col min="14885" max="14885" width="5.28515625" style="17" customWidth="1"/>
    <col min="14886" max="15104" width="9.85546875" style="17"/>
    <col min="15105" max="15105" width="13.140625" style="17" customWidth="1"/>
    <col min="15106" max="15106" width="1.7109375" style="17" customWidth="1"/>
    <col min="15107" max="15107" width="5" style="17" customWidth="1"/>
    <col min="15108" max="15110" width="5.85546875" style="17" customWidth="1"/>
    <col min="15111" max="15111" width="5" style="17" customWidth="1"/>
    <col min="15112" max="15112" width="0.7109375" style="17" customWidth="1"/>
    <col min="15113" max="15113" width="5" style="17" customWidth="1"/>
    <col min="15114" max="15116" width="5.85546875" style="17" customWidth="1"/>
    <col min="15117" max="15117" width="5.28515625" style="17" customWidth="1"/>
    <col min="15118" max="15118" width="1.140625" style="17" customWidth="1"/>
    <col min="15119" max="15119" width="4.7109375" style="17" customWidth="1"/>
    <col min="15120" max="15122" width="5.85546875" style="17" customWidth="1"/>
    <col min="15123" max="15123" width="4.7109375" style="17" customWidth="1"/>
    <col min="15124" max="15124" width="1.28515625" style="17" customWidth="1"/>
    <col min="15125" max="15125" width="4.7109375" style="17" customWidth="1"/>
    <col min="15126" max="15126" width="5.42578125" style="17" customWidth="1"/>
    <col min="15127" max="15127" width="5.7109375" style="17" customWidth="1"/>
    <col min="15128" max="15128" width="6" style="17" bestFit="1" customWidth="1"/>
    <col min="15129" max="15129" width="5" style="17" customWidth="1"/>
    <col min="15130" max="15130" width="0.7109375" style="17" customWidth="1"/>
    <col min="15131" max="15131" width="4.7109375" style="17" customWidth="1"/>
    <col min="15132" max="15132" width="5.7109375" style="17" customWidth="1"/>
    <col min="15133" max="15133" width="5.85546875" style="17" customWidth="1"/>
    <col min="15134" max="15134" width="6" style="17" customWidth="1"/>
    <col min="15135" max="15135" width="5.7109375" style="17" customWidth="1"/>
    <col min="15136" max="15136" width="1" style="17" customWidth="1"/>
    <col min="15137" max="15137" width="4.85546875" style="17" customWidth="1"/>
    <col min="15138" max="15139" width="5.5703125" style="17" customWidth="1"/>
    <col min="15140" max="15140" width="7" style="17" customWidth="1"/>
    <col min="15141" max="15141" width="5.28515625" style="17" customWidth="1"/>
    <col min="15142" max="15360" width="9.85546875" style="17"/>
    <col min="15361" max="15361" width="13.140625" style="17" customWidth="1"/>
    <col min="15362" max="15362" width="1.7109375" style="17" customWidth="1"/>
    <col min="15363" max="15363" width="5" style="17" customWidth="1"/>
    <col min="15364" max="15366" width="5.85546875" style="17" customWidth="1"/>
    <col min="15367" max="15367" width="5" style="17" customWidth="1"/>
    <col min="15368" max="15368" width="0.7109375" style="17" customWidth="1"/>
    <col min="15369" max="15369" width="5" style="17" customWidth="1"/>
    <col min="15370" max="15372" width="5.85546875" style="17" customWidth="1"/>
    <col min="15373" max="15373" width="5.28515625" style="17" customWidth="1"/>
    <col min="15374" max="15374" width="1.140625" style="17" customWidth="1"/>
    <col min="15375" max="15375" width="4.7109375" style="17" customWidth="1"/>
    <col min="15376" max="15378" width="5.85546875" style="17" customWidth="1"/>
    <col min="15379" max="15379" width="4.7109375" style="17" customWidth="1"/>
    <col min="15380" max="15380" width="1.28515625" style="17" customWidth="1"/>
    <col min="15381" max="15381" width="4.7109375" style="17" customWidth="1"/>
    <col min="15382" max="15382" width="5.42578125" style="17" customWidth="1"/>
    <col min="15383" max="15383" width="5.7109375" style="17" customWidth="1"/>
    <col min="15384" max="15384" width="6" style="17" bestFit="1" customWidth="1"/>
    <col min="15385" max="15385" width="5" style="17" customWidth="1"/>
    <col min="15386" max="15386" width="0.7109375" style="17" customWidth="1"/>
    <col min="15387" max="15387" width="4.7109375" style="17" customWidth="1"/>
    <col min="15388" max="15388" width="5.7109375" style="17" customWidth="1"/>
    <col min="15389" max="15389" width="5.85546875" style="17" customWidth="1"/>
    <col min="15390" max="15390" width="6" style="17" customWidth="1"/>
    <col min="15391" max="15391" width="5.7109375" style="17" customWidth="1"/>
    <col min="15392" max="15392" width="1" style="17" customWidth="1"/>
    <col min="15393" max="15393" width="4.85546875" style="17" customWidth="1"/>
    <col min="15394" max="15395" width="5.5703125" style="17" customWidth="1"/>
    <col min="15396" max="15396" width="7" style="17" customWidth="1"/>
    <col min="15397" max="15397" width="5.28515625" style="17" customWidth="1"/>
    <col min="15398" max="15616" width="9.85546875" style="17"/>
    <col min="15617" max="15617" width="13.140625" style="17" customWidth="1"/>
    <col min="15618" max="15618" width="1.7109375" style="17" customWidth="1"/>
    <col min="15619" max="15619" width="5" style="17" customWidth="1"/>
    <col min="15620" max="15622" width="5.85546875" style="17" customWidth="1"/>
    <col min="15623" max="15623" width="5" style="17" customWidth="1"/>
    <col min="15624" max="15624" width="0.7109375" style="17" customWidth="1"/>
    <col min="15625" max="15625" width="5" style="17" customWidth="1"/>
    <col min="15626" max="15628" width="5.85546875" style="17" customWidth="1"/>
    <col min="15629" max="15629" width="5.28515625" style="17" customWidth="1"/>
    <col min="15630" max="15630" width="1.140625" style="17" customWidth="1"/>
    <col min="15631" max="15631" width="4.7109375" style="17" customWidth="1"/>
    <col min="15632" max="15634" width="5.85546875" style="17" customWidth="1"/>
    <col min="15635" max="15635" width="4.7109375" style="17" customWidth="1"/>
    <col min="15636" max="15636" width="1.28515625" style="17" customWidth="1"/>
    <col min="15637" max="15637" width="4.7109375" style="17" customWidth="1"/>
    <col min="15638" max="15638" width="5.42578125" style="17" customWidth="1"/>
    <col min="15639" max="15639" width="5.7109375" style="17" customWidth="1"/>
    <col min="15640" max="15640" width="6" style="17" bestFit="1" customWidth="1"/>
    <col min="15641" max="15641" width="5" style="17" customWidth="1"/>
    <col min="15642" max="15642" width="0.7109375" style="17" customWidth="1"/>
    <col min="15643" max="15643" width="4.7109375" style="17" customWidth="1"/>
    <col min="15644" max="15644" width="5.7109375" style="17" customWidth="1"/>
    <col min="15645" max="15645" width="5.85546875" style="17" customWidth="1"/>
    <col min="15646" max="15646" width="6" style="17" customWidth="1"/>
    <col min="15647" max="15647" width="5.7109375" style="17" customWidth="1"/>
    <col min="15648" max="15648" width="1" style="17" customWidth="1"/>
    <col min="15649" max="15649" width="4.85546875" style="17" customWidth="1"/>
    <col min="15650" max="15651" width="5.5703125" style="17" customWidth="1"/>
    <col min="15652" max="15652" width="7" style="17" customWidth="1"/>
    <col min="15653" max="15653" width="5.28515625" style="17" customWidth="1"/>
    <col min="15654" max="15872" width="9.85546875" style="17"/>
    <col min="15873" max="15873" width="13.140625" style="17" customWidth="1"/>
    <col min="15874" max="15874" width="1.7109375" style="17" customWidth="1"/>
    <col min="15875" max="15875" width="5" style="17" customWidth="1"/>
    <col min="15876" max="15878" width="5.85546875" style="17" customWidth="1"/>
    <col min="15879" max="15879" width="5" style="17" customWidth="1"/>
    <col min="15880" max="15880" width="0.7109375" style="17" customWidth="1"/>
    <col min="15881" max="15881" width="5" style="17" customWidth="1"/>
    <col min="15882" max="15884" width="5.85546875" style="17" customWidth="1"/>
    <col min="15885" max="15885" width="5.28515625" style="17" customWidth="1"/>
    <col min="15886" max="15886" width="1.140625" style="17" customWidth="1"/>
    <col min="15887" max="15887" width="4.7109375" style="17" customWidth="1"/>
    <col min="15888" max="15890" width="5.85546875" style="17" customWidth="1"/>
    <col min="15891" max="15891" width="4.7109375" style="17" customWidth="1"/>
    <col min="15892" max="15892" width="1.28515625" style="17" customWidth="1"/>
    <col min="15893" max="15893" width="4.7109375" style="17" customWidth="1"/>
    <col min="15894" max="15894" width="5.42578125" style="17" customWidth="1"/>
    <col min="15895" max="15895" width="5.7109375" style="17" customWidth="1"/>
    <col min="15896" max="15896" width="6" style="17" bestFit="1" customWidth="1"/>
    <col min="15897" max="15897" width="5" style="17" customWidth="1"/>
    <col min="15898" max="15898" width="0.7109375" style="17" customWidth="1"/>
    <col min="15899" max="15899" width="4.7109375" style="17" customWidth="1"/>
    <col min="15900" max="15900" width="5.7109375" style="17" customWidth="1"/>
    <col min="15901" max="15901" width="5.85546875" style="17" customWidth="1"/>
    <col min="15902" max="15902" width="6" style="17" customWidth="1"/>
    <col min="15903" max="15903" width="5.7109375" style="17" customWidth="1"/>
    <col min="15904" max="15904" width="1" style="17" customWidth="1"/>
    <col min="15905" max="15905" width="4.85546875" style="17" customWidth="1"/>
    <col min="15906" max="15907" width="5.5703125" style="17" customWidth="1"/>
    <col min="15908" max="15908" width="7" style="17" customWidth="1"/>
    <col min="15909" max="15909" width="5.28515625" style="17" customWidth="1"/>
    <col min="15910" max="16128" width="9.85546875" style="17"/>
    <col min="16129" max="16129" width="13.140625" style="17" customWidth="1"/>
    <col min="16130" max="16130" width="1.7109375" style="17" customWidth="1"/>
    <col min="16131" max="16131" width="5" style="17" customWidth="1"/>
    <col min="16132" max="16134" width="5.85546875" style="17" customWidth="1"/>
    <col min="16135" max="16135" width="5" style="17" customWidth="1"/>
    <col min="16136" max="16136" width="0.7109375" style="17" customWidth="1"/>
    <col min="16137" max="16137" width="5" style="17" customWidth="1"/>
    <col min="16138" max="16140" width="5.85546875" style="17" customWidth="1"/>
    <col min="16141" max="16141" width="5.28515625" style="17" customWidth="1"/>
    <col min="16142" max="16142" width="1.140625" style="17" customWidth="1"/>
    <col min="16143" max="16143" width="4.7109375" style="17" customWidth="1"/>
    <col min="16144" max="16146" width="5.85546875" style="17" customWidth="1"/>
    <col min="16147" max="16147" width="4.7109375" style="17" customWidth="1"/>
    <col min="16148" max="16148" width="1.28515625" style="17" customWidth="1"/>
    <col min="16149" max="16149" width="4.7109375" style="17" customWidth="1"/>
    <col min="16150" max="16150" width="5.42578125" style="17" customWidth="1"/>
    <col min="16151" max="16151" width="5.7109375" style="17" customWidth="1"/>
    <col min="16152" max="16152" width="6" style="17" bestFit="1" customWidth="1"/>
    <col min="16153" max="16153" width="5" style="17" customWidth="1"/>
    <col min="16154" max="16154" width="0.7109375" style="17" customWidth="1"/>
    <col min="16155" max="16155" width="4.7109375" style="17" customWidth="1"/>
    <col min="16156" max="16156" width="5.7109375" style="17" customWidth="1"/>
    <col min="16157" max="16157" width="5.85546875" style="17" customWidth="1"/>
    <col min="16158" max="16158" width="6" style="17" customWidth="1"/>
    <col min="16159" max="16159" width="5.7109375" style="17" customWidth="1"/>
    <col min="16160" max="16160" width="1" style="17" customWidth="1"/>
    <col min="16161" max="16161" width="4.85546875" style="17" customWidth="1"/>
    <col min="16162" max="16163" width="5.5703125" style="17" customWidth="1"/>
    <col min="16164" max="16164" width="7" style="17" customWidth="1"/>
    <col min="16165" max="16165" width="5.28515625" style="17" customWidth="1"/>
    <col min="16166" max="16384" width="9.85546875" style="17"/>
  </cols>
  <sheetData>
    <row r="1" spans="1:37" s="133" customFormat="1" ht="25.15" customHeight="1" thickBot="1">
      <c r="A1" s="1523" t="s">
        <v>891</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row>
    <row r="2" spans="1:37" s="9" customFormat="1" ht="16.149999999999999" customHeight="1">
      <c r="A2" s="1667" t="s">
        <v>892</v>
      </c>
      <c r="B2" s="1668"/>
      <c r="C2" s="1668"/>
      <c r="D2" s="1227"/>
      <c r="E2" s="1227"/>
      <c r="F2" s="1227"/>
      <c r="G2" s="1227"/>
      <c r="H2" s="1227"/>
      <c r="I2" s="1227"/>
      <c r="J2" s="1227"/>
      <c r="K2" s="1227"/>
      <c r="L2" s="1227"/>
      <c r="M2" s="1227"/>
      <c r="N2" s="1227"/>
      <c r="O2" s="1227"/>
      <c r="P2" s="1227"/>
      <c r="Q2" s="1227"/>
      <c r="R2" s="1227"/>
      <c r="S2" s="1228"/>
      <c r="T2" s="1228"/>
      <c r="U2" s="1229"/>
      <c r="V2" s="1227"/>
      <c r="W2" s="1227"/>
      <c r="X2" s="1227"/>
      <c r="Y2" s="1227"/>
      <c r="Z2" s="1227"/>
      <c r="AA2" s="1227"/>
      <c r="AB2" s="1227"/>
      <c r="AC2" s="1227"/>
      <c r="AD2" s="1227"/>
      <c r="AE2" s="1227"/>
      <c r="AF2" s="1227"/>
      <c r="AG2" s="1227"/>
      <c r="AH2" s="1227"/>
      <c r="AI2" s="1227"/>
      <c r="AJ2" s="1227"/>
      <c r="AK2" s="1228" t="s">
        <v>0</v>
      </c>
    </row>
    <row r="3" spans="1:37" s="9" customFormat="1" ht="12.75" customHeight="1">
      <c r="A3" s="9" t="s">
        <v>1</v>
      </c>
      <c r="M3" s="678"/>
      <c r="U3" s="25"/>
      <c r="V3" s="25"/>
      <c r="W3" s="25"/>
      <c r="X3" s="25"/>
      <c r="Y3" s="25"/>
      <c r="Z3" s="25"/>
      <c r="AA3" s="25"/>
      <c r="AB3" s="25"/>
      <c r="AC3" s="25"/>
      <c r="AD3" s="25"/>
      <c r="AE3" s="25"/>
      <c r="AF3" s="25"/>
      <c r="AG3" s="25"/>
      <c r="AH3" s="25"/>
      <c r="AI3" s="25"/>
      <c r="AJ3" s="25"/>
      <c r="AK3" s="25"/>
    </row>
    <row r="4" spans="1:37" ht="15.75" customHeight="1">
      <c r="A4" s="25"/>
      <c r="B4" s="25"/>
      <c r="C4" s="1524" t="s">
        <v>893</v>
      </c>
      <c r="D4" s="1524"/>
      <c r="E4" s="1524"/>
      <c r="F4" s="1524"/>
      <c r="G4" s="1524"/>
      <c r="H4" s="1524"/>
      <c r="I4" s="1524"/>
      <c r="J4" s="1524"/>
      <c r="K4" s="1524"/>
      <c r="L4" s="1524"/>
      <c r="M4" s="1524"/>
      <c r="N4" s="1524"/>
      <c r="O4" s="1524"/>
      <c r="P4" s="1524"/>
      <c r="Q4" s="1524"/>
      <c r="R4" s="1524"/>
      <c r="S4" s="1524"/>
      <c r="T4" s="676"/>
      <c r="U4" s="39"/>
      <c r="V4" s="39"/>
      <c r="W4" s="39"/>
      <c r="X4" s="39"/>
      <c r="Y4" s="39"/>
      <c r="Z4" s="39"/>
      <c r="AA4" s="39"/>
      <c r="AB4" s="39"/>
      <c r="AC4" s="39"/>
      <c r="AD4" s="39"/>
      <c r="AE4" s="39"/>
      <c r="AF4" s="39"/>
      <c r="AG4" s="39"/>
      <c r="AH4" s="39"/>
      <c r="AI4" s="39"/>
      <c r="AJ4" s="1230"/>
      <c r="AK4" s="1230"/>
    </row>
    <row r="5" spans="1:37" ht="14.45" customHeight="1">
      <c r="C5" s="1669" t="s">
        <v>827</v>
      </c>
      <c r="D5" s="1669"/>
      <c r="E5" s="1669"/>
      <c r="F5" s="1669"/>
      <c r="G5" s="1669"/>
      <c r="H5" s="32"/>
      <c r="I5" s="1670" t="s">
        <v>832</v>
      </c>
      <c r="J5" s="1670"/>
      <c r="K5" s="1670"/>
      <c r="L5" s="1670"/>
      <c r="M5" s="1670"/>
      <c r="N5" s="32"/>
      <c r="O5" s="1670" t="s">
        <v>833</v>
      </c>
      <c r="P5" s="1670"/>
      <c r="Q5" s="1670"/>
      <c r="R5" s="1670"/>
      <c r="S5" s="1670"/>
      <c r="T5" s="1231"/>
      <c r="U5" s="1671" t="s">
        <v>894</v>
      </c>
      <c r="V5" s="1671"/>
      <c r="W5" s="1671"/>
      <c r="X5" s="1671"/>
      <c r="Y5" s="1671"/>
      <c r="Z5" s="25"/>
      <c r="AA5" s="1671" t="s">
        <v>895</v>
      </c>
      <c r="AB5" s="1671"/>
      <c r="AC5" s="1671"/>
      <c r="AD5" s="1671"/>
      <c r="AE5" s="1671"/>
      <c r="AF5" s="24"/>
      <c r="AG5" s="1670" t="s">
        <v>18</v>
      </c>
      <c r="AH5" s="1670"/>
      <c r="AI5" s="1670"/>
      <c r="AJ5" s="1670"/>
      <c r="AK5" s="1670"/>
    </row>
    <row r="6" spans="1:37" ht="3.75" customHeight="1">
      <c r="C6" s="40"/>
      <c r="D6" s="39"/>
      <c r="E6" s="39"/>
      <c r="F6" s="39"/>
      <c r="G6" s="39"/>
      <c r="I6" s="40"/>
      <c r="J6" s="39"/>
      <c r="K6" s="39"/>
      <c r="L6" s="39"/>
      <c r="M6" s="39"/>
      <c r="O6" s="40"/>
      <c r="P6" s="39"/>
      <c r="Q6" s="39"/>
      <c r="R6" s="39"/>
      <c r="S6" s="39"/>
      <c r="T6" s="25"/>
      <c r="U6" s="1232"/>
      <c r="V6" s="43"/>
      <c r="W6" s="43"/>
      <c r="X6" s="43"/>
      <c r="Y6" s="43"/>
      <c r="Z6" s="25"/>
      <c r="AA6" s="1232"/>
      <c r="AB6" s="43"/>
      <c r="AC6" s="43"/>
      <c r="AD6" s="43"/>
      <c r="AE6" s="43"/>
      <c r="AF6" s="24"/>
      <c r="AG6" s="1232"/>
      <c r="AH6" s="43"/>
      <c r="AI6" s="43"/>
      <c r="AJ6" s="43"/>
      <c r="AK6" s="43"/>
    </row>
    <row r="7" spans="1:37" ht="3.75" customHeight="1">
      <c r="C7" s="23"/>
      <c r="I7" s="23"/>
      <c r="O7" s="23"/>
      <c r="U7" s="23"/>
      <c r="AA7" s="23"/>
      <c r="AG7" s="23"/>
    </row>
    <row r="8" spans="1:37">
      <c r="C8" s="692"/>
      <c r="D8" s="692">
        <v>1998</v>
      </c>
      <c r="E8" s="692">
        <v>2003</v>
      </c>
      <c r="F8" s="692">
        <v>2008</v>
      </c>
      <c r="G8" s="692"/>
      <c r="H8" s="692"/>
      <c r="I8" s="692"/>
      <c r="J8" s="692">
        <v>1998</v>
      </c>
      <c r="K8" s="692">
        <v>2003</v>
      </c>
      <c r="L8" s="692">
        <v>2008</v>
      </c>
      <c r="M8" s="692"/>
      <c r="N8" s="692"/>
      <c r="O8" s="692"/>
      <c r="P8" s="692">
        <v>1998</v>
      </c>
      <c r="Q8" s="692">
        <v>2003</v>
      </c>
      <c r="R8" s="692">
        <v>2008</v>
      </c>
      <c r="S8" s="692"/>
      <c r="T8" s="692"/>
      <c r="U8" s="692"/>
      <c r="V8" s="692">
        <v>1998</v>
      </c>
      <c r="W8" s="692">
        <v>2003</v>
      </c>
      <c r="X8" s="692">
        <v>2008</v>
      </c>
      <c r="Y8" s="692"/>
      <c r="Z8" s="692"/>
      <c r="AA8" s="692"/>
      <c r="AB8" s="692">
        <v>1998</v>
      </c>
      <c r="AC8" s="692">
        <v>2003</v>
      </c>
      <c r="AD8" s="692">
        <v>2008</v>
      </c>
      <c r="AE8" s="692"/>
      <c r="AF8" s="692"/>
      <c r="AG8" s="692"/>
      <c r="AH8" s="692">
        <v>1998</v>
      </c>
      <c r="AI8" s="692">
        <v>2003</v>
      </c>
      <c r="AJ8" s="692">
        <v>2008</v>
      </c>
      <c r="AK8" s="692"/>
    </row>
    <row r="9" spans="1:37">
      <c r="C9" s="27" t="s">
        <v>896</v>
      </c>
      <c r="D9" s="692" t="s">
        <v>897</v>
      </c>
      <c r="E9" s="692" t="s">
        <v>897</v>
      </c>
      <c r="F9" s="692" t="s">
        <v>897</v>
      </c>
      <c r="G9" s="692" t="s">
        <v>898</v>
      </c>
      <c r="H9" s="692"/>
      <c r="I9" s="27" t="s">
        <v>896</v>
      </c>
      <c r="J9" s="692" t="s">
        <v>897</v>
      </c>
      <c r="K9" s="692" t="s">
        <v>897</v>
      </c>
      <c r="L9" s="692" t="s">
        <v>897</v>
      </c>
      <c r="M9" s="692" t="s">
        <v>898</v>
      </c>
      <c r="N9" s="692"/>
      <c r="O9" s="27" t="s">
        <v>896</v>
      </c>
      <c r="P9" s="692" t="s">
        <v>897</v>
      </c>
      <c r="Q9" s="692" t="s">
        <v>897</v>
      </c>
      <c r="R9" s="692" t="s">
        <v>897</v>
      </c>
      <c r="S9" s="692" t="s">
        <v>898</v>
      </c>
      <c r="T9" s="692"/>
      <c r="U9" s="27" t="s">
        <v>896</v>
      </c>
      <c r="V9" s="692" t="s">
        <v>897</v>
      </c>
      <c r="W9" s="692" t="s">
        <v>897</v>
      </c>
      <c r="X9" s="692" t="s">
        <v>897</v>
      </c>
      <c r="Y9" s="692" t="s">
        <v>898</v>
      </c>
      <c r="Z9" s="692"/>
      <c r="AA9" s="27" t="s">
        <v>896</v>
      </c>
      <c r="AB9" s="692" t="s">
        <v>897</v>
      </c>
      <c r="AC9" s="692" t="s">
        <v>897</v>
      </c>
      <c r="AD9" s="692" t="s">
        <v>897</v>
      </c>
      <c r="AE9" s="692" t="s">
        <v>898</v>
      </c>
      <c r="AF9" s="692"/>
      <c r="AG9" s="27" t="s">
        <v>896</v>
      </c>
      <c r="AH9" s="692" t="s">
        <v>897</v>
      </c>
      <c r="AI9" s="692" t="s">
        <v>897</v>
      </c>
      <c r="AJ9" s="692" t="s">
        <v>897</v>
      </c>
      <c r="AK9" s="692" t="s">
        <v>898</v>
      </c>
    </row>
    <row r="10" spans="1:37">
      <c r="C10" s="27">
        <v>1998</v>
      </c>
      <c r="D10" s="692">
        <v>2002</v>
      </c>
      <c r="E10" s="692">
        <v>2007</v>
      </c>
      <c r="F10" s="1233">
        <v>41639</v>
      </c>
      <c r="G10" s="692" t="s">
        <v>899</v>
      </c>
      <c r="H10" s="692"/>
      <c r="I10" s="27">
        <v>1998</v>
      </c>
      <c r="J10" s="692">
        <v>2002</v>
      </c>
      <c r="K10" s="692">
        <v>2007</v>
      </c>
      <c r="L10" s="1233">
        <v>41639</v>
      </c>
      <c r="M10" s="692" t="s">
        <v>899</v>
      </c>
      <c r="N10" s="692"/>
      <c r="O10" s="27">
        <v>1998</v>
      </c>
      <c r="P10" s="692">
        <v>2002</v>
      </c>
      <c r="Q10" s="692">
        <v>2007</v>
      </c>
      <c r="R10" s="1233">
        <v>41639</v>
      </c>
      <c r="S10" s="692" t="s">
        <v>899</v>
      </c>
      <c r="T10" s="692"/>
      <c r="U10" s="27">
        <v>1998</v>
      </c>
      <c r="V10" s="692">
        <v>2002</v>
      </c>
      <c r="W10" s="692">
        <v>2007</v>
      </c>
      <c r="X10" s="1233">
        <v>41639</v>
      </c>
      <c r="Y10" s="692" t="s">
        <v>899</v>
      </c>
      <c r="Z10" s="692"/>
      <c r="AA10" s="27">
        <v>1998</v>
      </c>
      <c r="AB10" s="692">
        <v>2002</v>
      </c>
      <c r="AC10" s="692">
        <v>2007</v>
      </c>
      <c r="AD10" s="1233">
        <v>41639</v>
      </c>
      <c r="AE10" s="692" t="s">
        <v>899</v>
      </c>
      <c r="AF10" s="692"/>
      <c r="AG10" s="27">
        <v>1998</v>
      </c>
      <c r="AH10" s="692">
        <v>2002</v>
      </c>
      <c r="AI10" s="692">
        <v>2007</v>
      </c>
      <c r="AJ10" s="1233">
        <v>41639</v>
      </c>
      <c r="AK10" s="692" t="s">
        <v>899</v>
      </c>
    </row>
    <row r="11" spans="1:37" ht="6.75" customHeight="1">
      <c r="A11" s="25"/>
      <c r="B11" s="25"/>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row>
    <row r="12" spans="1:37">
      <c r="C12" s="692"/>
      <c r="D12" s="692"/>
      <c r="E12" s="692"/>
      <c r="F12" s="692"/>
      <c r="G12" s="692"/>
      <c r="H12" s="692"/>
      <c r="I12" s="692"/>
      <c r="J12" s="692"/>
      <c r="K12" s="692"/>
      <c r="L12" s="692"/>
      <c r="M12" s="692"/>
      <c r="N12" s="692"/>
      <c r="O12" s="692"/>
      <c r="P12" s="692"/>
      <c r="Q12" s="692"/>
      <c r="R12" s="692"/>
      <c r="S12" s="692"/>
      <c r="T12" s="692"/>
      <c r="U12" s="692"/>
      <c r="V12" s="692"/>
      <c r="W12" s="692"/>
      <c r="X12" s="692"/>
      <c r="Y12" s="692"/>
      <c r="Z12" s="692"/>
      <c r="AA12" s="692"/>
      <c r="AB12" s="692"/>
      <c r="AC12" s="692"/>
      <c r="AD12" s="692"/>
      <c r="AE12" s="692"/>
      <c r="AF12" s="692"/>
      <c r="AG12" s="692"/>
      <c r="AH12" s="692"/>
      <c r="AI12" s="692"/>
      <c r="AJ12" s="692"/>
      <c r="AK12" s="692"/>
    </row>
    <row r="13" spans="1:37">
      <c r="A13" s="679" t="s">
        <v>147</v>
      </c>
      <c r="B13" s="681"/>
      <c r="C13" s="692"/>
      <c r="D13" s="692"/>
      <c r="E13" s="692"/>
      <c r="F13" s="692"/>
      <c r="G13" s="692"/>
      <c r="H13" s="692"/>
      <c r="I13" s="692"/>
      <c r="J13" s="692"/>
      <c r="K13" s="692"/>
      <c r="L13" s="692"/>
      <c r="M13" s="692"/>
      <c r="N13" s="692"/>
      <c r="O13" s="692"/>
      <c r="P13" s="692"/>
      <c r="Q13" s="692"/>
      <c r="R13" s="692"/>
      <c r="S13" s="692"/>
      <c r="T13" s="692"/>
      <c r="U13" s="692"/>
      <c r="V13" s="692"/>
      <c r="W13" s="692"/>
      <c r="X13" s="692"/>
      <c r="Y13" s="692"/>
      <c r="Z13" s="692"/>
      <c r="AA13" s="692"/>
      <c r="AB13" s="692"/>
      <c r="AC13" s="692"/>
      <c r="AD13" s="692"/>
      <c r="AE13" s="692"/>
      <c r="AF13" s="692"/>
      <c r="AG13" s="692"/>
      <c r="AH13" s="692"/>
      <c r="AI13" s="692"/>
      <c r="AJ13" s="692"/>
      <c r="AK13" s="692"/>
    </row>
    <row r="14" spans="1:37">
      <c r="A14" s="692" t="s">
        <v>28</v>
      </c>
      <c r="B14" s="206"/>
      <c r="C14" s="1235" t="s">
        <v>29</v>
      </c>
      <c r="D14" s="1235" t="s">
        <v>29</v>
      </c>
      <c r="E14" s="1235" t="s">
        <v>29</v>
      </c>
      <c r="F14" s="1235">
        <v>0.1</v>
      </c>
      <c r="G14" s="1235">
        <v>0.1</v>
      </c>
      <c r="H14" s="1235"/>
      <c r="I14" s="1235" t="s">
        <v>29</v>
      </c>
      <c r="J14" s="1235" t="s">
        <v>29</v>
      </c>
      <c r="K14" s="1235" t="s">
        <v>29</v>
      </c>
      <c r="L14" s="1235">
        <v>0.1</v>
      </c>
      <c r="M14" s="1235">
        <v>0.1</v>
      </c>
      <c r="N14" s="1235"/>
      <c r="O14" s="1235" t="s">
        <v>29</v>
      </c>
      <c r="P14" s="1235" t="s">
        <v>29</v>
      </c>
      <c r="Q14" s="1235" t="s">
        <v>29</v>
      </c>
      <c r="R14" s="1235" t="s">
        <v>29</v>
      </c>
      <c r="S14" s="1235" t="s">
        <v>29</v>
      </c>
      <c r="T14" s="1235"/>
      <c r="U14" s="1235" t="s">
        <v>29</v>
      </c>
      <c r="V14" s="1235" t="s">
        <v>29</v>
      </c>
      <c r="W14" s="1235" t="s">
        <v>29</v>
      </c>
      <c r="X14" s="1235" t="s">
        <v>29</v>
      </c>
      <c r="Y14" s="1235" t="s">
        <v>29</v>
      </c>
      <c r="Z14" s="1235"/>
      <c r="AA14" s="1235" t="s">
        <v>29</v>
      </c>
      <c r="AB14" s="1235" t="s">
        <v>29</v>
      </c>
      <c r="AC14" s="1235" t="s">
        <v>29</v>
      </c>
      <c r="AD14" s="1235" t="s">
        <v>29</v>
      </c>
      <c r="AE14" s="1235" t="s">
        <v>29</v>
      </c>
      <c r="AF14" s="1235"/>
      <c r="AG14" s="1235" t="s">
        <v>29</v>
      </c>
      <c r="AH14" s="1235" t="s">
        <v>29</v>
      </c>
      <c r="AI14" s="1235" t="s">
        <v>29</v>
      </c>
      <c r="AJ14" s="1235">
        <v>0.2</v>
      </c>
      <c r="AK14" s="1235">
        <v>0.2</v>
      </c>
    </row>
    <row r="15" spans="1:37">
      <c r="A15" s="692" t="s">
        <v>31</v>
      </c>
      <c r="B15" s="206"/>
      <c r="C15" s="1235" t="s">
        <v>29</v>
      </c>
      <c r="D15" s="1235" t="s">
        <v>29</v>
      </c>
      <c r="E15" s="1235" t="s">
        <v>29</v>
      </c>
      <c r="F15" s="1235">
        <v>0.7</v>
      </c>
      <c r="G15" s="1235">
        <v>0.7</v>
      </c>
      <c r="H15" s="1235"/>
      <c r="I15" s="1235" t="s">
        <v>29</v>
      </c>
      <c r="J15" s="1235" t="s">
        <v>29</v>
      </c>
      <c r="K15" s="1235" t="s">
        <v>29</v>
      </c>
      <c r="L15" s="1235">
        <v>1.7</v>
      </c>
      <c r="M15" s="1235">
        <v>1.8</v>
      </c>
      <c r="N15" s="1235"/>
      <c r="O15" s="1235" t="s">
        <v>29</v>
      </c>
      <c r="P15" s="1235" t="s">
        <v>29</v>
      </c>
      <c r="Q15" s="1235" t="s">
        <v>29</v>
      </c>
      <c r="R15" s="1235" t="s">
        <v>29</v>
      </c>
      <c r="S15" s="1235" t="s">
        <v>29</v>
      </c>
      <c r="T15" s="1235"/>
      <c r="U15" s="1235" t="s">
        <v>29</v>
      </c>
      <c r="V15" s="1235" t="s">
        <v>29</v>
      </c>
      <c r="W15" s="1235" t="s">
        <v>29</v>
      </c>
      <c r="X15" s="1235">
        <v>0.3</v>
      </c>
      <c r="Y15" s="1235">
        <v>0.3</v>
      </c>
      <c r="Z15" s="1235"/>
      <c r="AA15" s="1235" t="s">
        <v>29</v>
      </c>
      <c r="AB15" s="1235" t="s">
        <v>29</v>
      </c>
      <c r="AC15" s="1235" t="s">
        <v>29</v>
      </c>
      <c r="AD15" s="1235">
        <v>0.2</v>
      </c>
      <c r="AE15" s="1235">
        <v>0.2</v>
      </c>
      <c r="AF15" s="1235"/>
      <c r="AG15" s="1235" t="s">
        <v>29</v>
      </c>
      <c r="AH15" s="1235" t="s">
        <v>29</v>
      </c>
      <c r="AI15" s="1235" t="s">
        <v>29</v>
      </c>
      <c r="AJ15" s="1235">
        <v>3</v>
      </c>
      <c r="AK15" s="1235">
        <v>3</v>
      </c>
    </row>
    <row r="16" spans="1:37">
      <c r="A16" s="692" t="s">
        <v>32</v>
      </c>
      <c r="B16" s="206"/>
      <c r="C16" s="1235" t="s">
        <v>29</v>
      </c>
      <c r="D16" s="1235" t="s">
        <v>29</v>
      </c>
      <c r="E16" s="1235">
        <v>0.2</v>
      </c>
      <c r="F16" s="1235">
        <v>1</v>
      </c>
      <c r="G16" s="1235">
        <v>1.2</v>
      </c>
      <c r="H16" s="1235"/>
      <c r="I16" s="1235" t="s">
        <v>29</v>
      </c>
      <c r="J16" s="1235" t="s">
        <v>29</v>
      </c>
      <c r="K16" s="1235">
        <v>0.9</v>
      </c>
      <c r="L16" s="1235">
        <v>2.9</v>
      </c>
      <c r="M16" s="1235">
        <v>3.8</v>
      </c>
      <c r="N16" s="1235"/>
      <c r="O16" s="1235" t="s">
        <v>29</v>
      </c>
      <c r="P16" s="1235" t="s">
        <v>29</v>
      </c>
      <c r="Q16" s="1235" t="s">
        <v>29</v>
      </c>
      <c r="R16" s="1235">
        <v>0.1</v>
      </c>
      <c r="S16" s="1235">
        <v>0.1</v>
      </c>
      <c r="T16" s="1235"/>
      <c r="U16" s="1235" t="s">
        <v>29</v>
      </c>
      <c r="V16" s="1235" t="s">
        <v>29</v>
      </c>
      <c r="W16" s="1235" t="s">
        <v>29</v>
      </c>
      <c r="X16" s="1235">
        <v>0.3</v>
      </c>
      <c r="Y16" s="1235">
        <v>0.3</v>
      </c>
      <c r="Z16" s="1235"/>
      <c r="AA16" s="1235" t="s">
        <v>29</v>
      </c>
      <c r="AB16" s="1235" t="s">
        <v>29</v>
      </c>
      <c r="AC16" s="1235">
        <v>0.1</v>
      </c>
      <c r="AD16" s="1235">
        <v>0.4</v>
      </c>
      <c r="AE16" s="1235">
        <v>0.5</v>
      </c>
      <c r="AF16" s="1235"/>
      <c r="AG16" s="1235" t="s">
        <v>29</v>
      </c>
      <c r="AH16" s="1235" t="s">
        <v>29</v>
      </c>
      <c r="AI16" s="1235">
        <v>1.3</v>
      </c>
      <c r="AJ16" s="1235">
        <v>4.7</v>
      </c>
      <c r="AK16" s="1235">
        <v>6</v>
      </c>
    </row>
    <row r="17" spans="1:37">
      <c r="A17" s="692" t="s">
        <v>33</v>
      </c>
      <c r="B17" s="206"/>
      <c r="C17" s="1235" t="s">
        <v>29</v>
      </c>
      <c r="D17" s="1235">
        <v>0.2</v>
      </c>
      <c r="E17" s="1235">
        <v>0.4</v>
      </c>
      <c r="F17" s="1235">
        <v>0.8</v>
      </c>
      <c r="G17" s="1235">
        <v>1.4</v>
      </c>
      <c r="H17" s="1235"/>
      <c r="I17" s="1235" t="s">
        <v>29</v>
      </c>
      <c r="J17" s="1235">
        <v>0.5</v>
      </c>
      <c r="K17" s="1235">
        <v>1.6</v>
      </c>
      <c r="L17" s="1235">
        <v>2.2000000000000002</v>
      </c>
      <c r="M17" s="1235">
        <v>4.3</v>
      </c>
      <c r="N17" s="1235"/>
      <c r="O17" s="1235" t="s">
        <v>29</v>
      </c>
      <c r="P17" s="1235" t="s">
        <v>29</v>
      </c>
      <c r="Q17" s="1235" t="s">
        <v>29</v>
      </c>
      <c r="R17" s="1235">
        <v>0.1</v>
      </c>
      <c r="S17" s="1235">
        <v>0.1</v>
      </c>
      <c r="T17" s="1235"/>
      <c r="U17" s="1235" t="s">
        <v>29</v>
      </c>
      <c r="V17" s="1235" t="s">
        <v>29</v>
      </c>
      <c r="W17" s="1235" t="s">
        <v>29</v>
      </c>
      <c r="X17" s="1235">
        <v>0.2</v>
      </c>
      <c r="Y17" s="1235">
        <v>0.3</v>
      </c>
      <c r="Z17" s="1235"/>
      <c r="AA17" s="1235" t="s">
        <v>29</v>
      </c>
      <c r="AB17" s="1235">
        <v>0.1</v>
      </c>
      <c r="AC17" s="1235">
        <v>0.2</v>
      </c>
      <c r="AD17" s="1235">
        <v>0.5</v>
      </c>
      <c r="AE17" s="1235">
        <v>0.8</v>
      </c>
      <c r="AF17" s="1235"/>
      <c r="AG17" s="1235" t="s">
        <v>29</v>
      </c>
      <c r="AH17" s="1235">
        <v>0.8</v>
      </c>
      <c r="AI17" s="1235">
        <v>2.2999999999999998</v>
      </c>
      <c r="AJ17" s="1235">
        <v>3.8</v>
      </c>
      <c r="AK17" s="1235">
        <v>6.9</v>
      </c>
    </row>
    <row r="18" spans="1:37">
      <c r="A18" s="692" t="s">
        <v>34</v>
      </c>
      <c r="B18" s="206"/>
      <c r="C18" s="1235">
        <v>0.1</v>
      </c>
      <c r="D18" s="1235">
        <v>0.4</v>
      </c>
      <c r="E18" s="1235">
        <v>0.4</v>
      </c>
      <c r="F18" s="1235">
        <v>0.7</v>
      </c>
      <c r="G18" s="1235">
        <v>1.7</v>
      </c>
      <c r="H18" s="1235"/>
      <c r="I18" s="1235">
        <v>0.6</v>
      </c>
      <c r="J18" s="1235">
        <v>1.4</v>
      </c>
      <c r="K18" s="1235">
        <v>1.6</v>
      </c>
      <c r="L18" s="1235">
        <v>2.1</v>
      </c>
      <c r="M18" s="1235">
        <v>5.7</v>
      </c>
      <c r="N18" s="1235"/>
      <c r="O18" s="1235" t="s">
        <v>29</v>
      </c>
      <c r="P18" s="1235" t="s">
        <v>29</v>
      </c>
      <c r="Q18" s="1235" t="s">
        <v>29</v>
      </c>
      <c r="R18" s="1235">
        <v>0.1</v>
      </c>
      <c r="S18" s="1235">
        <v>0.2</v>
      </c>
      <c r="T18" s="1235"/>
      <c r="U18" s="1235" t="s">
        <v>29</v>
      </c>
      <c r="V18" s="1235" t="s">
        <v>29</v>
      </c>
      <c r="W18" s="1235" t="s">
        <v>29</v>
      </c>
      <c r="X18" s="1235">
        <v>0.2</v>
      </c>
      <c r="Y18" s="1235">
        <v>0.3</v>
      </c>
      <c r="Z18" s="1235"/>
      <c r="AA18" s="1235">
        <v>0.1</v>
      </c>
      <c r="AB18" s="1235">
        <v>0.3</v>
      </c>
      <c r="AC18" s="1235">
        <v>0.3</v>
      </c>
      <c r="AD18" s="1235">
        <v>0.6</v>
      </c>
      <c r="AE18" s="1235">
        <v>1.2</v>
      </c>
      <c r="AF18" s="1235"/>
      <c r="AG18" s="1235">
        <v>0.8</v>
      </c>
      <c r="AH18" s="1235">
        <v>2.2000000000000002</v>
      </c>
      <c r="AI18" s="1235">
        <v>2.2999999999999998</v>
      </c>
      <c r="AJ18" s="1235">
        <v>3.8</v>
      </c>
      <c r="AK18" s="1235">
        <v>9.1</v>
      </c>
    </row>
    <row r="19" spans="1:37">
      <c r="A19" s="692" t="s">
        <v>35</v>
      </c>
      <c r="B19" s="206"/>
      <c r="C19" s="1235">
        <v>0.4</v>
      </c>
      <c r="D19" s="1235">
        <v>0.3</v>
      </c>
      <c r="E19" s="1235">
        <v>0.4</v>
      </c>
      <c r="F19" s="1235">
        <v>0.6</v>
      </c>
      <c r="G19" s="1235">
        <v>1.8</v>
      </c>
      <c r="H19" s="1235"/>
      <c r="I19" s="1235">
        <v>1.5</v>
      </c>
      <c r="J19" s="1235">
        <v>1.1000000000000001</v>
      </c>
      <c r="K19" s="1235">
        <v>1.3</v>
      </c>
      <c r="L19" s="1235">
        <v>2</v>
      </c>
      <c r="M19" s="1235">
        <v>5.8</v>
      </c>
      <c r="N19" s="1235"/>
      <c r="O19" s="1235" t="s">
        <v>29</v>
      </c>
      <c r="P19" s="1235" t="s">
        <v>29</v>
      </c>
      <c r="Q19" s="1235">
        <v>0.1</v>
      </c>
      <c r="R19" s="1235">
        <v>0.1</v>
      </c>
      <c r="S19" s="1235">
        <v>0.3</v>
      </c>
      <c r="T19" s="1235"/>
      <c r="U19" s="1235" t="s">
        <v>29</v>
      </c>
      <c r="V19" s="1235" t="s">
        <v>29</v>
      </c>
      <c r="W19" s="1235" t="s">
        <v>29</v>
      </c>
      <c r="X19" s="1235">
        <v>0.2</v>
      </c>
      <c r="Y19" s="1235">
        <v>0.3</v>
      </c>
      <c r="Z19" s="1235"/>
      <c r="AA19" s="1235">
        <v>0.2</v>
      </c>
      <c r="AB19" s="1235">
        <v>0.3</v>
      </c>
      <c r="AC19" s="1235">
        <v>0.3</v>
      </c>
      <c r="AD19" s="1235">
        <v>0.7</v>
      </c>
      <c r="AE19" s="1235">
        <v>1.5</v>
      </c>
      <c r="AF19" s="1235"/>
      <c r="AG19" s="1235">
        <v>2.2000000000000002</v>
      </c>
      <c r="AH19" s="1235">
        <v>1.8</v>
      </c>
      <c r="AI19" s="1235">
        <v>2.1</v>
      </c>
      <c r="AJ19" s="1235">
        <v>3.6</v>
      </c>
      <c r="AK19" s="1235">
        <v>9.6</v>
      </c>
    </row>
    <row r="20" spans="1:37">
      <c r="A20" s="692" t="s">
        <v>36</v>
      </c>
      <c r="B20" s="206"/>
      <c r="C20" s="1235">
        <v>0.6</v>
      </c>
      <c r="D20" s="1235">
        <v>0.3</v>
      </c>
      <c r="E20" s="1235">
        <v>0.3</v>
      </c>
      <c r="F20" s="1235">
        <v>0.5</v>
      </c>
      <c r="G20" s="1235">
        <v>1.7</v>
      </c>
      <c r="H20" s="1235"/>
      <c r="I20" s="1235">
        <v>3.1</v>
      </c>
      <c r="J20" s="1235">
        <v>0.9</v>
      </c>
      <c r="K20" s="1235">
        <v>1.3</v>
      </c>
      <c r="L20" s="1235">
        <v>2.1</v>
      </c>
      <c r="M20" s="1235">
        <v>7.4</v>
      </c>
      <c r="N20" s="1235"/>
      <c r="O20" s="1235">
        <v>0.1</v>
      </c>
      <c r="P20" s="1235">
        <v>0.1</v>
      </c>
      <c r="Q20" s="1235">
        <v>0.1</v>
      </c>
      <c r="R20" s="1235">
        <v>0.1</v>
      </c>
      <c r="S20" s="1235">
        <v>0.3</v>
      </c>
      <c r="T20" s="1235"/>
      <c r="U20" s="1235" t="s">
        <v>29</v>
      </c>
      <c r="V20" s="1235" t="s">
        <v>29</v>
      </c>
      <c r="W20" s="1235" t="s">
        <v>29</v>
      </c>
      <c r="X20" s="1235">
        <v>0.2</v>
      </c>
      <c r="Y20" s="1235">
        <v>0.2</v>
      </c>
      <c r="Z20" s="1235"/>
      <c r="AA20" s="1235">
        <v>0.5</v>
      </c>
      <c r="AB20" s="1235">
        <v>0.3</v>
      </c>
      <c r="AC20" s="1235">
        <v>0.4</v>
      </c>
      <c r="AD20" s="1235">
        <v>0.7</v>
      </c>
      <c r="AE20" s="1235">
        <v>1.9</v>
      </c>
      <c r="AF20" s="1235"/>
      <c r="AG20" s="1235">
        <v>4.4000000000000004</v>
      </c>
      <c r="AH20" s="1235">
        <v>1.5</v>
      </c>
      <c r="AI20" s="1235">
        <v>2</v>
      </c>
      <c r="AJ20" s="1235">
        <v>3.6</v>
      </c>
      <c r="AK20" s="1235">
        <v>11.5</v>
      </c>
    </row>
    <row r="21" spans="1:37">
      <c r="A21" s="692" t="s">
        <v>37</v>
      </c>
      <c r="B21" s="206"/>
      <c r="C21" s="1235">
        <v>0.9</v>
      </c>
      <c r="D21" s="1235">
        <v>0.3</v>
      </c>
      <c r="E21" s="1235">
        <v>0.3</v>
      </c>
      <c r="F21" s="1235">
        <v>0.3</v>
      </c>
      <c r="G21" s="1235">
        <v>1.8</v>
      </c>
      <c r="H21" s="1235"/>
      <c r="I21" s="1235">
        <v>5.9</v>
      </c>
      <c r="J21" s="1235">
        <v>0.9</v>
      </c>
      <c r="K21" s="1235">
        <v>1.3</v>
      </c>
      <c r="L21" s="1235">
        <v>1.6</v>
      </c>
      <c r="M21" s="1235">
        <v>9.6999999999999993</v>
      </c>
      <c r="N21" s="1235"/>
      <c r="O21" s="1235">
        <v>0.2</v>
      </c>
      <c r="P21" s="1235">
        <v>0.1</v>
      </c>
      <c r="Q21" s="1235">
        <v>0.1</v>
      </c>
      <c r="R21" s="1235">
        <v>0.1</v>
      </c>
      <c r="S21" s="1235">
        <v>0.4</v>
      </c>
      <c r="T21" s="1235"/>
      <c r="U21" s="1235" t="s">
        <v>29</v>
      </c>
      <c r="V21" s="1235" t="s">
        <v>29</v>
      </c>
      <c r="W21" s="1235" t="s">
        <v>29</v>
      </c>
      <c r="X21" s="1235">
        <v>0.1</v>
      </c>
      <c r="Y21" s="1235">
        <v>0.2</v>
      </c>
      <c r="Z21" s="1235"/>
      <c r="AA21" s="1235">
        <v>1.2</v>
      </c>
      <c r="AB21" s="1235">
        <v>0.4</v>
      </c>
      <c r="AC21" s="1235">
        <v>0.4</v>
      </c>
      <c r="AD21" s="1235">
        <v>0.8</v>
      </c>
      <c r="AE21" s="1235">
        <v>2.8</v>
      </c>
      <c r="AF21" s="1235"/>
      <c r="AG21" s="1235">
        <v>8.1</v>
      </c>
      <c r="AH21" s="1235">
        <v>1.8</v>
      </c>
      <c r="AI21" s="1235">
        <v>2.1</v>
      </c>
      <c r="AJ21" s="1235">
        <v>3</v>
      </c>
      <c r="AK21" s="1235">
        <v>14.9</v>
      </c>
    </row>
    <row r="22" spans="1:37">
      <c r="A22" s="692" t="s">
        <v>100</v>
      </c>
      <c r="B22" s="206"/>
      <c r="C22" s="1235">
        <v>2</v>
      </c>
      <c r="D22" s="1235">
        <v>1.5</v>
      </c>
      <c r="E22" s="1235">
        <v>2.1</v>
      </c>
      <c r="F22" s="1235">
        <v>4.7</v>
      </c>
      <c r="G22" s="1235">
        <v>10.3</v>
      </c>
      <c r="H22" s="1235"/>
      <c r="I22" s="1235">
        <v>11.1</v>
      </c>
      <c r="J22" s="1235">
        <v>4.9000000000000004</v>
      </c>
      <c r="K22" s="1235">
        <v>7.9</v>
      </c>
      <c r="L22" s="1235">
        <v>14.8</v>
      </c>
      <c r="M22" s="1235">
        <v>38.6</v>
      </c>
      <c r="N22" s="1235"/>
      <c r="O22" s="1235">
        <v>0.3</v>
      </c>
      <c r="P22" s="1235">
        <v>0.2</v>
      </c>
      <c r="Q22" s="1235">
        <v>0.3</v>
      </c>
      <c r="R22" s="1235">
        <v>0.7</v>
      </c>
      <c r="S22" s="1235">
        <v>1.5</v>
      </c>
      <c r="T22" s="1235"/>
      <c r="U22" s="1235" t="s">
        <v>29</v>
      </c>
      <c r="V22" s="1235" t="s">
        <v>29</v>
      </c>
      <c r="W22" s="1235">
        <v>0.1</v>
      </c>
      <c r="X22" s="1235">
        <v>1.6</v>
      </c>
      <c r="Y22" s="1235">
        <v>1.8</v>
      </c>
      <c r="Z22" s="1235"/>
      <c r="AA22" s="1235">
        <v>2</v>
      </c>
      <c r="AB22" s="1235">
        <v>1.3</v>
      </c>
      <c r="AC22" s="1235">
        <v>1.7</v>
      </c>
      <c r="AD22" s="1235">
        <v>4</v>
      </c>
      <c r="AE22" s="1235">
        <v>9</v>
      </c>
      <c r="AF22" s="1235"/>
      <c r="AG22" s="1235">
        <v>15.5</v>
      </c>
      <c r="AH22" s="1235">
        <v>8</v>
      </c>
      <c r="AI22" s="1235">
        <v>12.1</v>
      </c>
      <c r="AJ22" s="1235">
        <v>25.7</v>
      </c>
      <c r="AK22" s="1235">
        <v>61.2</v>
      </c>
    </row>
    <row r="23" spans="1:37">
      <c r="A23" s="692"/>
      <c r="B23" s="206"/>
      <c r="C23" s="191"/>
      <c r="D23" s="191"/>
      <c r="E23" s="191"/>
      <c r="F23" s="191"/>
      <c r="G23" s="191"/>
      <c r="H23" s="191"/>
      <c r="I23" s="30"/>
      <c r="J23" s="30"/>
      <c r="K23" s="30"/>
      <c r="L23" s="30"/>
      <c r="M23" s="30"/>
      <c r="N23" s="191"/>
      <c r="O23" s="191"/>
      <c r="P23" s="191"/>
      <c r="Q23" s="191"/>
      <c r="R23" s="191"/>
      <c r="S23" s="191"/>
      <c r="T23" s="191"/>
      <c r="U23" s="30"/>
      <c r="V23" s="30"/>
      <c r="W23" s="30"/>
      <c r="X23" s="30"/>
      <c r="Y23" s="30"/>
      <c r="Z23" s="191"/>
      <c r="AA23" s="30"/>
      <c r="AB23" s="30"/>
      <c r="AC23" s="30"/>
      <c r="AD23" s="30"/>
      <c r="AE23" s="30"/>
      <c r="AF23" s="191"/>
      <c r="AG23" s="30"/>
      <c r="AH23" s="30"/>
      <c r="AI23" s="30"/>
      <c r="AJ23" s="30"/>
      <c r="AK23" s="30"/>
    </row>
    <row r="24" spans="1:37">
      <c r="A24" s="679" t="s">
        <v>148</v>
      </c>
      <c r="B24" s="206"/>
      <c r="C24" s="191"/>
      <c r="D24" s="191"/>
      <c r="E24" s="191"/>
      <c r="F24" s="191"/>
      <c r="G24" s="191"/>
      <c r="H24" s="191"/>
      <c r="I24" s="30"/>
      <c r="J24" s="30"/>
      <c r="K24" s="30"/>
      <c r="L24" s="30"/>
      <c r="M24" s="30"/>
      <c r="N24" s="191"/>
      <c r="O24" s="191"/>
      <c r="P24" s="191"/>
      <c r="Q24" s="191"/>
      <c r="R24" s="191"/>
      <c r="S24" s="191"/>
      <c r="T24" s="191"/>
      <c r="U24" s="30"/>
      <c r="V24" s="30"/>
      <c r="W24" s="30"/>
      <c r="X24" s="30"/>
      <c r="Y24" s="30"/>
      <c r="Z24" s="191"/>
      <c r="AA24" s="30"/>
      <c r="AB24" s="30"/>
      <c r="AC24" s="30"/>
      <c r="AD24" s="30"/>
      <c r="AE24" s="30"/>
      <c r="AF24" s="191"/>
      <c r="AG24" s="30"/>
      <c r="AH24" s="30"/>
      <c r="AI24" s="30"/>
      <c r="AJ24" s="30"/>
      <c r="AK24" s="30"/>
    </row>
    <row r="25" spans="1:37">
      <c r="A25" s="692" t="s">
        <v>28</v>
      </c>
      <c r="B25" s="206"/>
      <c r="C25" s="1235" t="s">
        <v>29</v>
      </c>
      <c r="D25" s="1235" t="s">
        <v>29</v>
      </c>
      <c r="E25" s="1235" t="s">
        <v>29</v>
      </c>
      <c r="F25" s="1235">
        <v>0.5</v>
      </c>
      <c r="G25" s="1235">
        <v>0.5</v>
      </c>
      <c r="H25" s="1235"/>
      <c r="I25" s="1235" t="s">
        <v>29</v>
      </c>
      <c r="J25" s="1235" t="s">
        <v>29</v>
      </c>
      <c r="K25" s="1235" t="s">
        <v>29</v>
      </c>
      <c r="L25" s="1235">
        <v>0.3</v>
      </c>
      <c r="M25" s="1235">
        <v>0.3</v>
      </c>
      <c r="N25" s="1235"/>
      <c r="O25" s="1235" t="s">
        <v>29</v>
      </c>
      <c r="P25" s="1235" t="s">
        <v>29</v>
      </c>
      <c r="Q25" s="1235" t="s">
        <v>29</v>
      </c>
      <c r="R25" s="1235" t="s">
        <v>29</v>
      </c>
      <c r="S25" s="1235" t="s">
        <v>29</v>
      </c>
      <c r="T25" s="1235"/>
      <c r="U25" s="1235" t="s">
        <v>29</v>
      </c>
      <c r="V25" s="1235" t="s">
        <v>29</v>
      </c>
      <c r="W25" s="1235" t="s">
        <v>29</v>
      </c>
      <c r="X25" s="1235" t="s">
        <v>29</v>
      </c>
      <c r="Y25" s="1235" t="s">
        <v>29</v>
      </c>
      <c r="Z25" s="1235"/>
      <c r="AA25" s="1235" t="s">
        <v>29</v>
      </c>
      <c r="AB25" s="1235" t="s">
        <v>29</v>
      </c>
      <c r="AC25" s="1235" t="s">
        <v>29</v>
      </c>
      <c r="AD25" s="1235" t="s">
        <v>29</v>
      </c>
      <c r="AE25" s="1235" t="s">
        <v>29</v>
      </c>
      <c r="AF25" s="1235"/>
      <c r="AG25" s="1235" t="s">
        <v>29</v>
      </c>
      <c r="AH25" s="1235" t="s">
        <v>29</v>
      </c>
      <c r="AI25" s="1235" t="s">
        <v>29</v>
      </c>
      <c r="AJ25" s="1235">
        <v>0.9</v>
      </c>
      <c r="AK25" s="1235">
        <v>0.9</v>
      </c>
    </row>
    <row r="26" spans="1:37">
      <c r="A26" s="692" t="s">
        <v>31</v>
      </c>
      <c r="B26" s="206"/>
      <c r="C26" s="1235" t="s">
        <v>29</v>
      </c>
      <c r="D26" s="1235" t="s">
        <v>29</v>
      </c>
      <c r="E26" s="1235" t="s">
        <v>29</v>
      </c>
      <c r="F26" s="1235">
        <v>3.9</v>
      </c>
      <c r="G26" s="1235">
        <v>3.9</v>
      </c>
      <c r="H26" s="1235"/>
      <c r="I26" s="1235" t="s">
        <v>29</v>
      </c>
      <c r="J26" s="1235" t="s">
        <v>29</v>
      </c>
      <c r="K26" s="1235">
        <v>0.1</v>
      </c>
      <c r="L26" s="1235">
        <v>4</v>
      </c>
      <c r="M26" s="1235">
        <v>4</v>
      </c>
      <c r="N26" s="1235"/>
      <c r="O26" s="1235" t="s">
        <v>29</v>
      </c>
      <c r="P26" s="1235" t="s">
        <v>29</v>
      </c>
      <c r="Q26" s="1235" t="s">
        <v>29</v>
      </c>
      <c r="R26" s="1235">
        <v>0.1</v>
      </c>
      <c r="S26" s="1235">
        <v>0.1</v>
      </c>
      <c r="T26" s="1235"/>
      <c r="U26" s="1235" t="s">
        <v>29</v>
      </c>
      <c r="V26" s="1235" t="s">
        <v>29</v>
      </c>
      <c r="W26" s="1235" t="s">
        <v>29</v>
      </c>
      <c r="X26" s="1235">
        <v>0.5</v>
      </c>
      <c r="Y26" s="1235">
        <v>0.5</v>
      </c>
      <c r="Z26" s="1235"/>
      <c r="AA26" s="1235" t="s">
        <v>29</v>
      </c>
      <c r="AB26" s="1235" t="s">
        <v>29</v>
      </c>
      <c r="AC26" s="1235" t="s">
        <v>29</v>
      </c>
      <c r="AD26" s="1235">
        <v>0.5</v>
      </c>
      <c r="AE26" s="1235">
        <v>0.5</v>
      </c>
      <c r="AF26" s="1235"/>
      <c r="AG26" s="1235" t="s">
        <v>29</v>
      </c>
      <c r="AH26" s="1235" t="s">
        <v>29</v>
      </c>
      <c r="AI26" s="1235">
        <v>0.1</v>
      </c>
      <c r="AJ26" s="1235">
        <v>9</v>
      </c>
      <c r="AK26" s="1235">
        <v>9.1</v>
      </c>
    </row>
    <row r="27" spans="1:37">
      <c r="A27" s="692" t="s">
        <v>32</v>
      </c>
      <c r="B27" s="206"/>
      <c r="C27" s="1235" t="s">
        <v>29</v>
      </c>
      <c r="D27" s="1235" t="s">
        <v>29</v>
      </c>
      <c r="E27" s="1235">
        <v>1.7</v>
      </c>
      <c r="F27" s="1235">
        <v>5.9</v>
      </c>
      <c r="G27" s="1235">
        <v>7.6</v>
      </c>
      <c r="H27" s="1235"/>
      <c r="I27" s="1235" t="s">
        <v>29</v>
      </c>
      <c r="J27" s="1235" t="s">
        <v>29</v>
      </c>
      <c r="K27" s="1235">
        <v>2</v>
      </c>
      <c r="L27" s="1235">
        <v>6.7</v>
      </c>
      <c r="M27" s="1235">
        <v>8.6999999999999993</v>
      </c>
      <c r="N27" s="1235"/>
      <c r="O27" s="1235" t="s">
        <v>29</v>
      </c>
      <c r="P27" s="1235" t="s">
        <v>29</v>
      </c>
      <c r="Q27" s="1235" t="s">
        <v>29</v>
      </c>
      <c r="R27" s="1235">
        <v>0.3</v>
      </c>
      <c r="S27" s="1235">
        <v>0.3</v>
      </c>
      <c r="T27" s="1235"/>
      <c r="U27" s="1235" t="s">
        <v>29</v>
      </c>
      <c r="V27" s="1235" t="s">
        <v>29</v>
      </c>
      <c r="W27" s="1235" t="s">
        <v>29</v>
      </c>
      <c r="X27" s="1235">
        <v>0.6</v>
      </c>
      <c r="Y27" s="1235">
        <v>0.6</v>
      </c>
      <c r="Z27" s="1235"/>
      <c r="AA27" s="1235" t="s">
        <v>29</v>
      </c>
      <c r="AB27" s="1235" t="s">
        <v>29</v>
      </c>
      <c r="AC27" s="1235">
        <v>0.2</v>
      </c>
      <c r="AD27" s="1235">
        <v>1.4</v>
      </c>
      <c r="AE27" s="1235">
        <v>1.6</v>
      </c>
      <c r="AF27" s="1235"/>
      <c r="AG27" s="1235" t="s">
        <v>29</v>
      </c>
      <c r="AH27" s="1235">
        <v>0.1</v>
      </c>
      <c r="AI27" s="1235">
        <v>4</v>
      </c>
      <c r="AJ27" s="1235">
        <v>14.8</v>
      </c>
      <c r="AK27" s="1235">
        <v>18.8</v>
      </c>
    </row>
    <row r="28" spans="1:37">
      <c r="A28" s="692" t="s">
        <v>33</v>
      </c>
      <c r="B28" s="206"/>
      <c r="C28" s="1235" t="s">
        <v>29</v>
      </c>
      <c r="D28" s="1235">
        <v>1.4</v>
      </c>
      <c r="E28" s="1235">
        <v>3.3</v>
      </c>
      <c r="F28" s="1235">
        <v>5</v>
      </c>
      <c r="G28" s="1235">
        <v>9.6999999999999993</v>
      </c>
      <c r="H28" s="1235"/>
      <c r="I28" s="1235" t="s">
        <v>29</v>
      </c>
      <c r="J28" s="1235">
        <v>1.4</v>
      </c>
      <c r="K28" s="1235">
        <v>3.9</v>
      </c>
      <c r="L28" s="1235">
        <v>5.8</v>
      </c>
      <c r="M28" s="1235">
        <v>11.1</v>
      </c>
      <c r="N28" s="1235"/>
      <c r="O28" s="1235" t="s">
        <v>29</v>
      </c>
      <c r="P28" s="1235" t="s">
        <v>29</v>
      </c>
      <c r="Q28" s="1235">
        <v>0.1</v>
      </c>
      <c r="R28" s="1235">
        <v>0.3</v>
      </c>
      <c r="S28" s="1235">
        <v>0.5</v>
      </c>
      <c r="T28" s="1235"/>
      <c r="U28" s="1235" t="s">
        <v>29</v>
      </c>
      <c r="V28" s="1235" t="s">
        <v>29</v>
      </c>
      <c r="W28" s="1235">
        <v>0.1</v>
      </c>
      <c r="X28" s="1235">
        <v>0.4</v>
      </c>
      <c r="Y28" s="1235">
        <v>0.5</v>
      </c>
      <c r="Z28" s="1235"/>
      <c r="AA28" s="1235" t="s">
        <v>29</v>
      </c>
      <c r="AB28" s="1235">
        <v>0.2</v>
      </c>
      <c r="AC28" s="1235">
        <v>0.7</v>
      </c>
      <c r="AD28" s="1235">
        <v>1.6</v>
      </c>
      <c r="AE28" s="1235">
        <v>2.4</v>
      </c>
      <c r="AF28" s="1235"/>
      <c r="AG28" s="1235" t="s">
        <v>29</v>
      </c>
      <c r="AH28" s="1235">
        <v>3</v>
      </c>
      <c r="AI28" s="1235">
        <v>8</v>
      </c>
      <c r="AJ28" s="1235">
        <v>13.2</v>
      </c>
      <c r="AK28" s="1235">
        <v>24.2</v>
      </c>
    </row>
    <row r="29" spans="1:37">
      <c r="A29" s="692" t="s">
        <v>34</v>
      </c>
      <c r="B29" s="206"/>
      <c r="C29" s="1235">
        <v>1.2</v>
      </c>
      <c r="D29" s="1235">
        <v>2.8</v>
      </c>
      <c r="E29" s="1235">
        <v>2.7</v>
      </c>
      <c r="F29" s="1235">
        <v>3.8</v>
      </c>
      <c r="G29" s="1235">
        <v>10.4</v>
      </c>
      <c r="H29" s="1235"/>
      <c r="I29" s="1235">
        <v>1</v>
      </c>
      <c r="J29" s="1235">
        <v>2.9</v>
      </c>
      <c r="K29" s="1235">
        <v>3.2</v>
      </c>
      <c r="L29" s="1235">
        <v>4.9000000000000004</v>
      </c>
      <c r="M29" s="1235">
        <v>12.1</v>
      </c>
      <c r="N29" s="1235"/>
      <c r="O29" s="1235" t="s">
        <v>29</v>
      </c>
      <c r="P29" s="1235">
        <v>0.1</v>
      </c>
      <c r="Q29" s="1235">
        <v>0.2</v>
      </c>
      <c r="R29" s="1235">
        <v>0.3</v>
      </c>
      <c r="S29" s="1235">
        <v>0.6</v>
      </c>
      <c r="T29" s="1235"/>
      <c r="U29" s="1235" t="s">
        <v>29</v>
      </c>
      <c r="V29" s="1235" t="s">
        <v>29</v>
      </c>
      <c r="W29" s="1235" t="s">
        <v>29</v>
      </c>
      <c r="X29" s="1235">
        <v>0.3</v>
      </c>
      <c r="Y29" s="1235">
        <v>0.3</v>
      </c>
      <c r="Z29" s="1235"/>
      <c r="AA29" s="1235">
        <v>0.1</v>
      </c>
      <c r="AB29" s="1235">
        <v>0.6</v>
      </c>
      <c r="AC29" s="1235">
        <v>0.9</v>
      </c>
      <c r="AD29" s="1235">
        <v>1.5</v>
      </c>
      <c r="AE29" s="1235">
        <v>3.1</v>
      </c>
      <c r="AF29" s="1235"/>
      <c r="AG29" s="1235">
        <v>2.4</v>
      </c>
      <c r="AH29" s="1235">
        <v>6.4</v>
      </c>
      <c r="AI29" s="1235">
        <v>7</v>
      </c>
      <c r="AJ29" s="1235">
        <v>10.7</v>
      </c>
      <c r="AK29" s="1235">
        <v>26.5</v>
      </c>
    </row>
    <row r="30" spans="1:37">
      <c r="A30" s="692" t="s">
        <v>35</v>
      </c>
      <c r="B30" s="206"/>
      <c r="C30" s="1235">
        <v>3.4</v>
      </c>
      <c r="D30" s="1235">
        <v>1.9</v>
      </c>
      <c r="E30" s="1235">
        <v>1.7</v>
      </c>
      <c r="F30" s="1235">
        <v>3</v>
      </c>
      <c r="G30" s="1235">
        <v>9.9</v>
      </c>
      <c r="H30" s="1235"/>
      <c r="I30" s="1235">
        <v>2.7</v>
      </c>
      <c r="J30" s="1235">
        <v>1.9</v>
      </c>
      <c r="K30" s="1235">
        <v>2.2999999999999998</v>
      </c>
      <c r="L30" s="1235">
        <v>4.0999999999999996</v>
      </c>
      <c r="M30" s="1235">
        <v>11.1</v>
      </c>
      <c r="N30" s="1235"/>
      <c r="O30" s="1235">
        <v>0.1</v>
      </c>
      <c r="P30" s="1235">
        <v>0.1</v>
      </c>
      <c r="Q30" s="1235">
        <v>0.1</v>
      </c>
      <c r="R30" s="1235">
        <v>0.2</v>
      </c>
      <c r="S30" s="1235">
        <v>0.5</v>
      </c>
      <c r="T30" s="1235"/>
      <c r="U30" s="1235" t="s">
        <v>29</v>
      </c>
      <c r="V30" s="1235" t="s">
        <v>29</v>
      </c>
      <c r="W30" s="1235" t="s">
        <v>29</v>
      </c>
      <c r="X30" s="1235">
        <v>0.2</v>
      </c>
      <c r="Y30" s="1235">
        <v>0.3</v>
      </c>
      <c r="Z30" s="1235"/>
      <c r="AA30" s="1235">
        <v>0.4</v>
      </c>
      <c r="AB30" s="1235">
        <v>0.5</v>
      </c>
      <c r="AC30" s="1235">
        <v>0.7</v>
      </c>
      <c r="AD30" s="1235">
        <v>1.4</v>
      </c>
      <c r="AE30" s="1235">
        <v>3</v>
      </c>
      <c r="AF30" s="1235"/>
      <c r="AG30" s="1235">
        <v>6.6</v>
      </c>
      <c r="AH30" s="1235">
        <v>4.5</v>
      </c>
      <c r="AI30" s="1235">
        <v>4.8</v>
      </c>
      <c r="AJ30" s="1235">
        <v>8.9</v>
      </c>
      <c r="AK30" s="1235">
        <v>24.8</v>
      </c>
    </row>
    <row r="31" spans="1:37">
      <c r="A31" s="692" t="s">
        <v>36</v>
      </c>
      <c r="B31" s="206"/>
      <c r="C31" s="1235">
        <v>3.7</v>
      </c>
      <c r="D31" s="1235">
        <v>1.2</v>
      </c>
      <c r="E31" s="1235">
        <v>1.4</v>
      </c>
      <c r="F31" s="1235">
        <v>2.8</v>
      </c>
      <c r="G31" s="1235">
        <v>9.1</v>
      </c>
      <c r="H31" s="1235"/>
      <c r="I31" s="1235">
        <v>4.8</v>
      </c>
      <c r="J31" s="1235">
        <v>1.4</v>
      </c>
      <c r="K31" s="1235">
        <v>2.1</v>
      </c>
      <c r="L31" s="1235">
        <v>4.2</v>
      </c>
      <c r="M31" s="1235">
        <v>12.5</v>
      </c>
      <c r="N31" s="1235"/>
      <c r="O31" s="1235">
        <v>0.3</v>
      </c>
      <c r="P31" s="1235">
        <v>0.1</v>
      </c>
      <c r="Q31" s="1235">
        <v>0.1</v>
      </c>
      <c r="R31" s="1235">
        <v>0.3</v>
      </c>
      <c r="S31" s="1235">
        <v>0.8</v>
      </c>
      <c r="T31" s="1235"/>
      <c r="U31" s="1235" t="s">
        <v>29</v>
      </c>
      <c r="V31" s="1235" t="s">
        <v>29</v>
      </c>
      <c r="W31" s="1235" t="s">
        <v>29</v>
      </c>
      <c r="X31" s="1235">
        <v>0.2</v>
      </c>
      <c r="Y31" s="1235">
        <v>0.3</v>
      </c>
      <c r="Z31" s="1235"/>
      <c r="AA31" s="1235">
        <v>0.9</v>
      </c>
      <c r="AB31" s="1235">
        <v>0.5</v>
      </c>
      <c r="AC31" s="1235">
        <v>0.7</v>
      </c>
      <c r="AD31" s="1235">
        <v>1.6</v>
      </c>
      <c r="AE31" s="1235">
        <v>3.7</v>
      </c>
      <c r="AF31" s="1235"/>
      <c r="AG31" s="1235">
        <v>9.6999999999999993</v>
      </c>
      <c r="AH31" s="1235">
        <v>3.2</v>
      </c>
      <c r="AI31" s="1235">
        <v>4.4000000000000004</v>
      </c>
      <c r="AJ31" s="1235">
        <v>9</v>
      </c>
      <c r="AK31" s="1235">
        <v>26.3</v>
      </c>
    </row>
    <row r="32" spans="1:37">
      <c r="A32" s="692" t="s">
        <v>37</v>
      </c>
      <c r="B32" s="206"/>
      <c r="C32" s="1235">
        <v>5.4</v>
      </c>
      <c r="D32" s="1235">
        <v>1.4</v>
      </c>
      <c r="E32" s="1235">
        <v>1.7</v>
      </c>
      <c r="F32" s="1235">
        <v>2.4</v>
      </c>
      <c r="G32" s="1235">
        <v>11</v>
      </c>
      <c r="H32" s="1235"/>
      <c r="I32" s="1235">
        <v>9.1999999999999993</v>
      </c>
      <c r="J32" s="1235">
        <v>1.8</v>
      </c>
      <c r="K32" s="1235">
        <v>2.5</v>
      </c>
      <c r="L32" s="1235">
        <v>4.0999999999999996</v>
      </c>
      <c r="M32" s="1235">
        <v>17.5</v>
      </c>
      <c r="N32" s="1235"/>
      <c r="O32" s="1235">
        <v>0.6</v>
      </c>
      <c r="P32" s="1235">
        <v>0.1</v>
      </c>
      <c r="Q32" s="1235">
        <v>0.2</v>
      </c>
      <c r="R32" s="1235">
        <v>0.3</v>
      </c>
      <c r="S32" s="1235">
        <v>1.2</v>
      </c>
      <c r="T32" s="1235"/>
      <c r="U32" s="1235" t="s">
        <v>29</v>
      </c>
      <c r="V32" s="1235" t="s">
        <v>29</v>
      </c>
      <c r="W32" s="1235" t="s">
        <v>29</v>
      </c>
      <c r="X32" s="1235">
        <v>0.2</v>
      </c>
      <c r="Y32" s="1235">
        <v>0.2</v>
      </c>
      <c r="Z32" s="1235"/>
      <c r="AA32" s="1235">
        <v>1.8</v>
      </c>
      <c r="AB32" s="1235">
        <v>0.7</v>
      </c>
      <c r="AC32" s="1235">
        <v>1</v>
      </c>
      <c r="AD32" s="1235">
        <v>1.9</v>
      </c>
      <c r="AE32" s="1235">
        <v>5.4</v>
      </c>
      <c r="AF32" s="1235"/>
      <c r="AG32" s="1235">
        <v>17.100000000000001</v>
      </c>
      <c r="AH32" s="1235">
        <v>4</v>
      </c>
      <c r="AI32" s="1235">
        <v>5.3</v>
      </c>
      <c r="AJ32" s="1235">
        <v>8.9</v>
      </c>
      <c r="AK32" s="1235">
        <v>35.299999999999997</v>
      </c>
    </row>
    <row r="33" spans="1:37">
      <c r="A33" s="692" t="s">
        <v>100</v>
      </c>
      <c r="B33" s="206"/>
      <c r="C33" s="1235">
        <v>13.7</v>
      </c>
      <c r="D33" s="1235">
        <v>8.6999999999999993</v>
      </c>
      <c r="E33" s="1235">
        <v>12.5</v>
      </c>
      <c r="F33" s="1235">
        <v>27.3</v>
      </c>
      <c r="G33" s="1235">
        <v>62.2</v>
      </c>
      <c r="H33" s="1235"/>
      <c r="I33" s="1235">
        <v>17.7</v>
      </c>
      <c r="J33" s="1235">
        <v>9.5</v>
      </c>
      <c r="K33" s="1235">
        <v>16</v>
      </c>
      <c r="L33" s="1235">
        <v>34</v>
      </c>
      <c r="M33" s="1235">
        <v>77.3</v>
      </c>
      <c r="N33" s="1235"/>
      <c r="O33" s="1235">
        <v>1</v>
      </c>
      <c r="P33" s="1235">
        <v>0.5</v>
      </c>
      <c r="Q33" s="1235">
        <v>0.8</v>
      </c>
      <c r="R33" s="1235">
        <v>1.7</v>
      </c>
      <c r="S33" s="1235">
        <v>3.9</v>
      </c>
      <c r="T33" s="1235"/>
      <c r="U33" s="1235" t="s">
        <v>29</v>
      </c>
      <c r="V33" s="1235">
        <v>0.1</v>
      </c>
      <c r="W33" s="1235">
        <v>0.2</v>
      </c>
      <c r="X33" s="1235">
        <v>2.4</v>
      </c>
      <c r="Y33" s="1235">
        <v>2.7</v>
      </c>
      <c r="Z33" s="1235"/>
      <c r="AA33" s="1235">
        <v>3.3</v>
      </c>
      <c r="AB33" s="1235">
        <v>2.4</v>
      </c>
      <c r="AC33" s="1235">
        <v>4.0999999999999996</v>
      </c>
      <c r="AD33" s="1235">
        <v>9.9</v>
      </c>
      <c r="AE33" s="1235">
        <v>19.7</v>
      </c>
      <c r="AF33" s="1235"/>
      <c r="AG33" s="1235">
        <v>35.799999999999997</v>
      </c>
      <c r="AH33" s="1235">
        <v>21.2</v>
      </c>
      <c r="AI33" s="1235">
        <v>33.6</v>
      </c>
      <c r="AJ33" s="1235">
        <v>75.3</v>
      </c>
      <c r="AK33" s="1235">
        <v>165.8</v>
      </c>
    </row>
    <row r="34" spans="1:37">
      <c r="A34" s="692"/>
      <c r="B34" s="206"/>
      <c r="C34" s="1236"/>
      <c r="D34" s="191"/>
      <c r="E34" s="191"/>
      <c r="F34" s="191"/>
      <c r="G34" s="191"/>
      <c r="H34" s="191"/>
      <c r="I34" s="30"/>
      <c r="J34" s="30"/>
      <c r="K34" s="30"/>
      <c r="L34" s="30"/>
      <c r="M34" s="30"/>
      <c r="N34" s="191"/>
      <c r="O34" s="191"/>
      <c r="P34" s="191"/>
      <c r="Q34" s="191"/>
      <c r="R34" s="191"/>
      <c r="S34" s="191"/>
      <c r="T34" s="191"/>
      <c r="U34" s="30"/>
      <c r="V34" s="30"/>
      <c r="W34" s="30"/>
      <c r="X34" s="30"/>
      <c r="Y34" s="30"/>
      <c r="Z34" s="191"/>
      <c r="AA34" s="30"/>
      <c r="AB34" s="30"/>
      <c r="AC34" s="30"/>
      <c r="AD34" s="30"/>
      <c r="AE34" s="30"/>
      <c r="AF34" s="191"/>
      <c r="AG34" s="30"/>
      <c r="AH34" s="30"/>
      <c r="AI34" s="30"/>
      <c r="AJ34" s="30"/>
      <c r="AK34" s="30"/>
    </row>
    <row r="35" spans="1:37">
      <c r="A35" s="679" t="s">
        <v>149</v>
      </c>
      <c r="B35" s="206"/>
      <c r="C35" s="191"/>
      <c r="D35" s="191"/>
      <c r="E35" s="191"/>
      <c r="F35" s="191"/>
      <c r="G35" s="191"/>
      <c r="H35" s="191"/>
      <c r="I35" s="30"/>
      <c r="J35" s="30"/>
      <c r="K35" s="30"/>
      <c r="L35" s="30"/>
      <c r="M35" s="30"/>
      <c r="N35" s="191"/>
      <c r="O35" s="191"/>
      <c r="P35" s="191"/>
      <c r="Q35" s="191"/>
      <c r="R35" s="191"/>
      <c r="S35" s="191"/>
      <c r="T35" s="191"/>
      <c r="U35" s="30"/>
      <c r="V35" s="30"/>
      <c r="W35" s="30"/>
      <c r="X35" s="30"/>
      <c r="Y35" s="30"/>
      <c r="Z35" s="191"/>
      <c r="AA35" s="30"/>
      <c r="AB35" s="30"/>
      <c r="AC35" s="30"/>
      <c r="AD35" s="30"/>
      <c r="AE35" s="30"/>
      <c r="AF35" s="191"/>
      <c r="AG35" s="30"/>
      <c r="AH35" s="30"/>
      <c r="AI35" s="30"/>
      <c r="AJ35" s="30"/>
      <c r="AK35" s="30"/>
    </row>
    <row r="36" spans="1:37">
      <c r="A36" s="692" t="s">
        <v>28</v>
      </c>
      <c r="B36" s="206"/>
      <c r="C36" s="1235" t="s">
        <v>29</v>
      </c>
      <c r="D36" s="1235" t="s">
        <v>29</v>
      </c>
      <c r="E36" s="1235" t="s">
        <v>29</v>
      </c>
      <c r="F36" s="1235">
        <v>0.6</v>
      </c>
      <c r="G36" s="1235">
        <v>0.6</v>
      </c>
      <c r="H36" s="1235"/>
      <c r="I36" s="1235" t="s">
        <v>29</v>
      </c>
      <c r="J36" s="1235" t="s">
        <v>29</v>
      </c>
      <c r="K36" s="1235" t="s">
        <v>29</v>
      </c>
      <c r="L36" s="1235">
        <v>0.4</v>
      </c>
      <c r="M36" s="1235">
        <v>0.4</v>
      </c>
      <c r="N36" s="1235"/>
      <c r="O36" s="1235" t="s">
        <v>29</v>
      </c>
      <c r="P36" s="1235" t="s">
        <v>29</v>
      </c>
      <c r="Q36" s="1235" t="s">
        <v>29</v>
      </c>
      <c r="R36" s="1235" t="s">
        <v>29</v>
      </c>
      <c r="S36" s="1235" t="s">
        <v>29</v>
      </c>
      <c r="T36" s="1235"/>
      <c r="U36" s="1235" t="s">
        <v>29</v>
      </c>
      <c r="V36" s="1235" t="s">
        <v>29</v>
      </c>
      <c r="W36" s="1235" t="s">
        <v>29</v>
      </c>
      <c r="X36" s="1235">
        <v>0.1</v>
      </c>
      <c r="Y36" s="1235">
        <v>0.1</v>
      </c>
      <c r="Z36" s="1235"/>
      <c r="AA36" s="1235" t="s">
        <v>29</v>
      </c>
      <c r="AB36" s="1235" t="s">
        <v>29</v>
      </c>
      <c r="AC36" s="1235" t="s">
        <v>29</v>
      </c>
      <c r="AD36" s="1235" t="s">
        <v>29</v>
      </c>
      <c r="AE36" s="1235" t="s">
        <v>29</v>
      </c>
      <c r="AF36" s="1235"/>
      <c r="AG36" s="1235" t="s">
        <v>29</v>
      </c>
      <c r="AH36" s="1235" t="s">
        <v>29</v>
      </c>
      <c r="AI36" s="1235" t="s">
        <v>29</v>
      </c>
      <c r="AJ36" s="1235">
        <v>1.1000000000000001</v>
      </c>
      <c r="AK36" s="1235">
        <v>1.1000000000000001</v>
      </c>
    </row>
    <row r="37" spans="1:37">
      <c r="A37" s="692" t="s">
        <v>31</v>
      </c>
      <c r="B37" s="206"/>
      <c r="C37" s="1235" t="s">
        <v>29</v>
      </c>
      <c r="D37" s="1235" t="s">
        <v>29</v>
      </c>
      <c r="E37" s="1235">
        <v>0.1</v>
      </c>
      <c r="F37" s="1235">
        <v>4.5999999999999996</v>
      </c>
      <c r="G37" s="1235">
        <v>4.5999999999999996</v>
      </c>
      <c r="H37" s="1235"/>
      <c r="I37" s="1235" t="s">
        <v>29</v>
      </c>
      <c r="J37" s="1235" t="s">
        <v>29</v>
      </c>
      <c r="K37" s="1235">
        <v>0.1</v>
      </c>
      <c r="L37" s="1235">
        <v>5.7</v>
      </c>
      <c r="M37" s="1235">
        <v>5.8</v>
      </c>
      <c r="N37" s="1235"/>
      <c r="O37" s="1235" t="s">
        <v>29</v>
      </c>
      <c r="P37" s="1235" t="s">
        <v>29</v>
      </c>
      <c r="Q37" s="1235" t="s">
        <v>29</v>
      </c>
      <c r="R37" s="1235">
        <v>0.1</v>
      </c>
      <c r="S37" s="1235">
        <v>0.1</v>
      </c>
      <c r="T37" s="1235"/>
      <c r="U37" s="1235" t="s">
        <v>29</v>
      </c>
      <c r="V37" s="1235" t="s">
        <v>29</v>
      </c>
      <c r="W37" s="1235" t="s">
        <v>29</v>
      </c>
      <c r="X37" s="1235">
        <v>0.8</v>
      </c>
      <c r="Y37" s="1235">
        <v>0.8</v>
      </c>
      <c r="Z37" s="1235"/>
      <c r="AA37" s="1235" t="s">
        <v>29</v>
      </c>
      <c r="AB37" s="1235" t="s">
        <v>29</v>
      </c>
      <c r="AC37" s="1235" t="s">
        <v>29</v>
      </c>
      <c r="AD37" s="1235">
        <v>0.7</v>
      </c>
      <c r="AE37" s="1235">
        <v>0.7</v>
      </c>
      <c r="AF37" s="1235"/>
      <c r="AG37" s="1235" t="s">
        <v>29</v>
      </c>
      <c r="AH37" s="1235" t="s">
        <v>29</v>
      </c>
      <c r="AI37" s="1235">
        <v>0.1</v>
      </c>
      <c r="AJ37" s="1235">
        <v>12</v>
      </c>
      <c r="AK37" s="1235">
        <v>12.1</v>
      </c>
    </row>
    <row r="38" spans="1:37">
      <c r="A38" s="692" t="s">
        <v>32</v>
      </c>
      <c r="B38" s="206"/>
      <c r="C38" s="1235" t="s">
        <v>29</v>
      </c>
      <c r="D38" s="1235">
        <v>0.1</v>
      </c>
      <c r="E38" s="1235">
        <v>1.9</v>
      </c>
      <c r="F38" s="1235">
        <v>6.9</v>
      </c>
      <c r="G38" s="1235">
        <v>8.9</v>
      </c>
      <c r="H38" s="1235"/>
      <c r="I38" s="1235" t="s">
        <v>29</v>
      </c>
      <c r="J38" s="1235" t="s">
        <v>29</v>
      </c>
      <c r="K38" s="1235">
        <v>3</v>
      </c>
      <c r="L38" s="1235">
        <v>9.6</v>
      </c>
      <c r="M38" s="1235">
        <v>12.6</v>
      </c>
      <c r="N38" s="1235"/>
      <c r="O38" s="1235" t="s">
        <v>29</v>
      </c>
      <c r="P38" s="1235" t="s">
        <v>29</v>
      </c>
      <c r="Q38" s="1235">
        <v>0.1</v>
      </c>
      <c r="R38" s="1235">
        <v>0.4</v>
      </c>
      <c r="S38" s="1235">
        <v>0.4</v>
      </c>
      <c r="T38" s="1235"/>
      <c r="U38" s="1235" t="s">
        <v>29</v>
      </c>
      <c r="V38" s="1235" t="s">
        <v>29</v>
      </c>
      <c r="W38" s="1235">
        <v>0.1</v>
      </c>
      <c r="X38" s="1235">
        <v>0.9</v>
      </c>
      <c r="Y38" s="1235">
        <v>0.9</v>
      </c>
      <c r="Z38" s="1235"/>
      <c r="AA38" s="1235" t="s">
        <v>29</v>
      </c>
      <c r="AB38" s="1235" t="s">
        <v>29</v>
      </c>
      <c r="AC38" s="1235">
        <v>0.3</v>
      </c>
      <c r="AD38" s="1235">
        <v>1.8</v>
      </c>
      <c r="AE38" s="1235">
        <v>2.1</v>
      </c>
      <c r="AF38" s="1235"/>
      <c r="AG38" s="1235" t="s">
        <v>29</v>
      </c>
      <c r="AH38" s="1235">
        <v>0.1</v>
      </c>
      <c r="AI38" s="1235">
        <v>5.3</v>
      </c>
      <c r="AJ38" s="1235">
        <v>19.5</v>
      </c>
      <c r="AK38" s="1235">
        <v>24.8</v>
      </c>
    </row>
    <row r="39" spans="1:37">
      <c r="A39" s="692" t="s">
        <v>33</v>
      </c>
      <c r="B39" s="206"/>
      <c r="C39" s="1235" t="s">
        <v>29</v>
      </c>
      <c r="D39" s="1235">
        <v>1.6</v>
      </c>
      <c r="E39" s="1235">
        <v>3.7</v>
      </c>
      <c r="F39" s="1235">
        <v>5.8</v>
      </c>
      <c r="G39" s="1235">
        <v>11.1</v>
      </c>
      <c r="H39" s="1235"/>
      <c r="I39" s="1235" t="s">
        <v>29</v>
      </c>
      <c r="J39" s="1235">
        <v>1.9</v>
      </c>
      <c r="K39" s="1235">
        <v>5.5</v>
      </c>
      <c r="L39" s="1235">
        <v>8.1</v>
      </c>
      <c r="M39" s="1235">
        <v>15.5</v>
      </c>
      <c r="N39" s="1235"/>
      <c r="O39" s="1235" t="s">
        <v>29</v>
      </c>
      <c r="P39" s="1235" t="s">
        <v>29</v>
      </c>
      <c r="Q39" s="1235">
        <v>0.2</v>
      </c>
      <c r="R39" s="1235">
        <v>0.4</v>
      </c>
      <c r="S39" s="1235">
        <v>0.6</v>
      </c>
      <c r="T39" s="1235"/>
      <c r="U39" s="1235" t="s">
        <v>29</v>
      </c>
      <c r="V39" s="1235" t="s">
        <v>29</v>
      </c>
      <c r="W39" s="1235">
        <v>0.1</v>
      </c>
      <c r="X39" s="1235">
        <v>0.6</v>
      </c>
      <c r="Y39" s="1235">
        <v>0.7</v>
      </c>
      <c r="Z39" s="1235"/>
      <c r="AA39" s="1235" t="s">
        <v>29</v>
      </c>
      <c r="AB39" s="1235">
        <v>0.2</v>
      </c>
      <c r="AC39" s="1235">
        <v>0.9</v>
      </c>
      <c r="AD39" s="1235">
        <v>2.1</v>
      </c>
      <c r="AE39" s="1235">
        <v>3.2</v>
      </c>
      <c r="AF39" s="1235"/>
      <c r="AG39" s="1235">
        <v>0.1</v>
      </c>
      <c r="AH39" s="1235">
        <v>3.8</v>
      </c>
      <c r="AI39" s="1235">
        <v>10.3</v>
      </c>
      <c r="AJ39" s="1235">
        <v>17</v>
      </c>
      <c r="AK39" s="1235">
        <v>31.1</v>
      </c>
    </row>
    <row r="40" spans="1:37">
      <c r="A40" s="692" t="s">
        <v>34</v>
      </c>
      <c r="B40" s="206"/>
      <c r="C40" s="1235">
        <v>1.3</v>
      </c>
      <c r="D40" s="1235">
        <v>3.2</v>
      </c>
      <c r="E40" s="1235">
        <v>3.1</v>
      </c>
      <c r="F40" s="1235">
        <v>4.5</v>
      </c>
      <c r="G40" s="1235">
        <v>12.1</v>
      </c>
      <c r="H40" s="1235"/>
      <c r="I40" s="1235">
        <v>1.6</v>
      </c>
      <c r="J40" s="1235">
        <v>4.3</v>
      </c>
      <c r="K40" s="1235">
        <v>4.8</v>
      </c>
      <c r="L40" s="1235">
        <v>7</v>
      </c>
      <c r="M40" s="1235">
        <v>17.8</v>
      </c>
      <c r="N40" s="1235"/>
      <c r="O40" s="1235" t="s">
        <v>29</v>
      </c>
      <c r="P40" s="1235">
        <v>0.1</v>
      </c>
      <c r="Q40" s="1235">
        <v>0.2</v>
      </c>
      <c r="R40" s="1235">
        <v>0.4</v>
      </c>
      <c r="S40" s="1235">
        <v>0.7</v>
      </c>
      <c r="T40" s="1235"/>
      <c r="U40" s="1235" t="s">
        <v>29</v>
      </c>
      <c r="V40" s="1235" t="s">
        <v>29</v>
      </c>
      <c r="W40" s="1235">
        <v>0.1</v>
      </c>
      <c r="X40" s="1235">
        <v>0.5</v>
      </c>
      <c r="Y40" s="1235">
        <v>0.6</v>
      </c>
      <c r="Z40" s="1235"/>
      <c r="AA40" s="1235">
        <v>0.2</v>
      </c>
      <c r="AB40" s="1235">
        <v>0.9</v>
      </c>
      <c r="AC40" s="1235">
        <v>1.2</v>
      </c>
      <c r="AD40" s="1235">
        <v>2.1</v>
      </c>
      <c r="AE40" s="1235">
        <v>4.4000000000000004</v>
      </c>
      <c r="AF40" s="1235"/>
      <c r="AG40" s="1235">
        <v>3.2</v>
      </c>
      <c r="AH40" s="1235">
        <v>8.6</v>
      </c>
      <c r="AI40" s="1235">
        <v>9.3000000000000007</v>
      </c>
      <c r="AJ40" s="1235">
        <v>14.5</v>
      </c>
      <c r="AK40" s="1235">
        <v>35.6</v>
      </c>
    </row>
    <row r="41" spans="1:37">
      <c r="A41" s="692" t="s">
        <v>35</v>
      </c>
      <c r="B41" s="206"/>
      <c r="C41" s="1235">
        <v>3.8</v>
      </c>
      <c r="D41" s="1235">
        <v>2.2999999999999998</v>
      </c>
      <c r="E41" s="1235">
        <v>2</v>
      </c>
      <c r="F41" s="1235">
        <v>3.6</v>
      </c>
      <c r="G41" s="1235">
        <v>11.7</v>
      </c>
      <c r="H41" s="1235"/>
      <c r="I41" s="1235">
        <v>4.2</v>
      </c>
      <c r="J41" s="1235">
        <v>3</v>
      </c>
      <c r="K41" s="1235">
        <v>3.6</v>
      </c>
      <c r="L41" s="1235">
        <v>6.1</v>
      </c>
      <c r="M41" s="1235">
        <v>16.899999999999999</v>
      </c>
      <c r="N41" s="1235"/>
      <c r="O41" s="1235">
        <v>0.1</v>
      </c>
      <c r="P41" s="1235">
        <v>0.1</v>
      </c>
      <c r="Q41" s="1235">
        <v>0.2</v>
      </c>
      <c r="R41" s="1235">
        <v>0.3</v>
      </c>
      <c r="S41" s="1235">
        <v>0.8</v>
      </c>
      <c r="T41" s="1235"/>
      <c r="U41" s="1235" t="s">
        <v>29</v>
      </c>
      <c r="V41" s="1235" t="s">
        <v>29</v>
      </c>
      <c r="W41" s="1235">
        <v>0.1</v>
      </c>
      <c r="X41" s="1235">
        <v>0.4</v>
      </c>
      <c r="Y41" s="1235">
        <v>0.5</v>
      </c>
      <c r="Z41" s="1235"/>
      <c r="AA41" s="1235">
        <v>0.6</v>
      </c>
      <c r="AB41" s="1235">
        <v>0.8</v>
      </c>
      <c r="AC41" s="1235">
        <v>1</v>
      </c>
      <c r="AD41" s="1235">
        <v>2</v>
      </c>
      <c r="AE41" s="1235">
        <v>4.5</v>
      </c>
      <c r="AF41" s="1235"/>
      <c r="AG41" s="1235">
        <v>8.8000000000000007</v>
      </c>
      <c r="AH41" s="1235">
        <v>6.2</v>
      </c>
      <c r="AI41" s="1235">
        <v>6.9</v>
      </c>
      <c r="AJ41" s="1235">
        <v>12.5</v>
      </c>
      <c r="AK41" s="1235">
        <v>34.4</v>
      </c>
    </row>
    <row r="42" spans="1:37">
      <c r="A42" s="692" t="s">
        <v>36</v>
      </c>
      <c r="B42" s="206"/>
      <c r="C42" s="1235">
        <v>4.3</v>
      </c>
      <c r="D42" s="1235">
        <v>1.5</v>
      </c>
      <c r="E42" s="1235">
        <v>1.8</v>
      </c>
      <c r="F42" s="1235">
        <v>3.3</v>
      </c>
      <c r="G42" s="1235">
        <v>10.8</v>
      </c>
      <c r="H42" s="1235"/>
      <c r="I42" s="1235">
        <v>7.9</v>
      </c>
      <c r="J42" s="1235">
        <v>2.2999999999999998</v>
      </c>
      <c r="K42" s="1235">
        <v>3.3</v>
      </c>
      <c r="L42" s="1235">
        <v>6.2</v>
      </c>
      <c r="M42" s="1235">
        <v>19.8</v>
      </c>
      <c r="N42" s="1235"/>
      <c r="O42" s="1235">
        <v>0.3</v>
      </c>
      <c r="P42" s="1235">
        <v>0.2</v>
      </c>
      <c r="Q42" s="1235">
        <v>0.2</v>
      </c>
      <c r="R42" s="1235">
        <v>0.4</v>
      </c>
      <c r="S42" s="1235">
        <v>1.1000000000000001</v>
      </c>
      <c r="T42" s="1235"/>
      <c r="U42" s="1235" t="s">
        <v>29</v>
      </c>
      <c r="V42" s="1235" t="s">
        <v>29</v>
      </c>
      <c r="W42" s="1235" t="s">
        <v>29</v>
      </c>
      <c r="X42" s="1235">
        <v>0.4</v>
      </c>
      <c r="Y42" s="1235">
        <v>0.5</v>
      </c>
      <c r="Z42" s="1235"/>
      <c r="AA42" s="1235">
        <v>1.5</v>
      </c>
      <c r="AB42" s="1235">
        <v>0.7</v>
      </c>
      <c r="AC42" s="1235">
        <v>1.1000000000000001</v>
      </c>
      <c r="AD42" s="1235">
        <v>2.2999999999999998</v>
      </c>
      <c r="AE42" s="1235">
        <v>5.6</v>
      </c>
      <c r="AF42" s="1235"/>
      <c r="AG42" s="1235">
        <v>14</v>
      </c>
      <c r="AH42" s="1235">
        <v>4.7</v>
      </c>
      <c r="AI42" s="1235">
        <v>6.4</v>
      </c>
      <c r="AJ42" s="1235">
        <v>12.7</v>
      </c>
      <c r="AK42" s="1235">
        <v>37.799999999999997</v>
      </c>
    </row>
    <row r="43" spans="1:37">
      <c r="A43" s="692" t="s">
        <v>37</v>
      </c>
      <c r="B43" s="206"/>
      <c r="C43" s="1235">
        <v>6.3</v>
      </c>
      <c r="D43" s="1235">
        <v>1.7</v>
      </c>
      <c r="E43" s="1235">
        <v>2</v>
      </c>
      <c r="F43" s="1235">
        <v>2.7</v>
      </c>
      <c r="G43" s="1235">
        <v>12.7</v>
      </c>
      <c r="H43" s="1235"/>
      <c r="I43" s="1235">
        <v>15.1</v>
      </c>
      <c r="J43" s="1235">
        <v>2.8</v>
      </c>
      <c r="K43" s="1235">
        <v>3.7</v>
      </c>
      <c r="L43" s="1235">
        <v>5.7</v>
      </c>
      <c r="M43" s="1235">
        <v>27.2</v>
      </c>
      <c r="N43" s="1235"/>
      <c r="O43" s="1235">
        <v>0.8</v>
      </c>
      <c r="P43" s="1235">
        <v>0.2</v>
      </c>
      <c r="Q43" s="1235">
        <v>0.2</v>
      </c>
      <c r="R43" s="1235">
        <v>0.4</v>
      </c>
      <c r="S43" s="1235">
        <v>1.6</v>
      </c>
      <c r="T43" s="1235"/>
      <c r="U43" s="1235" t="s">
        <v>29</v>
      </c>
      <c r="V43" s="1235" t="s">
        <v>29</v>
      </c>
      <c r="W43" s="1235" t="s">
        <v>29</v>
      </c>
      <c r="X43" s="1235">
        <v>0.3</v>
      </c>
      <c r="Y43" s="1235">
        <v>0.3</v>
      </c>
      <c r="Z43" s="1235"/>
      <c r="AA43" s="1235">
        <v>3</v>
      </c>
      <c r="AB43" s="1235">
        <v>1.1000000000000001</v>
      </c>
      <c r="AC43" s="1235">
        <v>1.4</v>
      </c>
      <c r="AD43" s="1235">
        <v>2.7</v>
      </c>
      <c r="AE43" s="1235">
        <v>8.1999999999999993</v>
      </c>
      <c r="AF43" s="1235"/>
      <c r="AG43" s="1235">
        <v>25.2</v>
      </c>
      <c r="AH43" s="1235">
        <v>5.8</v>
      </c>
      <c r="AI43" s="1235">
        <v>7.4</v>
      </c>
      <c r="AJ43" s="1235">
        <v>11.8</v>
      </c>
      <c r="AK43" s="1235">
        <v>50.1</v>
      </c>
    </row>
    <row r="44" spans="1:37">
      <c r="A44" s="692" t="s">
        <v>100</v>
      </c>
      <c r="B44" s="206"/>
      <c r="C44" s="1235">
        <v>15.8</v>
      </c>
      <c r="D44" s="1235">
        <v>10.3</v>
      </c>
      <c r="E44" s="1235">
        <v>14.5</v>
      </c>
      <c r="F44" s="1235">
        <v>31.9</v>
      </c>
      <c r="G44" s="1235">
        <v>72.5</v>
      </c>
      <c r="H44" s="1235"/>
      <c r="I44" s="1235">
        <v>28.8</v>
      </c>
      <c r="J44" s="1235">
        <v>14.4</v>
      </c>
      <c r="K44" s="1235">
        <v>23.9</v>
      </c>
      <c r="L44" s="1235">
        <v>48.8</v>
      </c>
      <c r="M44" s="1235">
        <v>115.9</v>
      </c>
      <c r="N44" s="1235"/>
      <c r="O44" s="1235">
        <v>1.3</v>
      </c>
      <c r="P44" s="1235">
        <v>0.7</v>
      </c>
      <c r="Q44" s="1235">
        <v>1.1000000000000001</v>
      </c>
      <c r="R44" s="1235">
        <v>2.4</v>
      </c>
      <c r="S44" s="1235">
        <v>5.4</v>
      </c>
      <c r="T44" s="1235"/>
      <c r="U44" s="1235">
        <v>0.1</v>
      </c>
      <c r="V44" s="1235">
        <v>0.1</v>
      </c>
      <c r="W44" s="1235">
        <v>0.3</v>
      </c>
      <c r="X44" s="1235">
        <v>4</v>
      </c>
      <c r="Y44" s="1235">
        <v>4.5</v>
      </c>
      <c r="Z44" s="1235"/>
      <c r="AA44" s="1235">
        <v>5.3</v>
      </c>
      <c r="AB44" s="1235">
        <v>3.7</v>
      </c>
      <c r="AC44" s="1235">
        <v>5.8</v>
      </c>
      <c r="AD44" s="1235">
        <v>13.8</v>
      </c>
      <c r="AE44" s="1235">
        <v>28.7</v>
      </c>
      <c r="AF44" s="1235"/>
      <c r="AG44" s="1235">
        <v>51.2</v>
      </c>
      <c r="AH44" s="1235">
        <v>29.1</v>
      </c>
      <c r="AI44" s="1235">
        <v>45.7</v>
      </c>
      <c r="AJ44" s="1235">
        <v>101</v>
      </c>
      <c r="AK44" s="1235">
        <v>227.1</v>
      </c>
    </row>
    <row r="45" spans="1:37">
      <c r="A45" s="58"/>
      <c r="B45" s="58"/>
      <c r="C45" s="1237"/>
      <c r="D45" s="39"/>
      <c r="E45" s="39"/>
      <c r="F45" s="39"/>
      <c r="G45" s="39"/>
      <c r="H45" s="39"/>
      <c r="I45" s="39"/>
      <c r="J45" s="39"/>
      <c r="K45" s="39"/>
      <c r="L45" s="39"/>
      <c r="M45" s="39"/>
      <c r="N45" s="39"/>
      <c r="O45" s="39"/>
      <c r="P45" s="39"/>
      <c r="Q45" s="39"/>
      <c r="R45" s="39"/>
      <c r="S45" s="1237"/>
      <c r="T45" s="1237"/>
      <c r="U45" s="39"/>
      <c r="V45" s="39"/>
      <c r="W45" s="39"/>
      <c r="X45" s="39"/>
      <c r="Y45" s="39"/>
      <c r="Z45" s="39"/>
      <c r="AA45" s="39"/>
      <c r="AB45" s="39"/>
      <c r="AC45" s="39"/>
      <c r="AD45" s="39"/>
      <c r="AE45" s="39"/>
      <c r="AF45" s="39"/>
      <c r="AG45" s="39"/>
      <c r="AH45" s="39"/>
      <c r="AI45" s="39"/>
      <c r="AJ45" s="39"/>
      <c r="AK45" s="1237"/>
    </row>
    <row r="46" spans="1:37">
      <c r="A46" s="681"/>
      <c r="B46" s="681"/>
      <c r="S46" s="218"/>
      <c r="T46" s="218"/>
      <c r="AK46" s="218" t="s">
        <v>900</v>
      </c>
    </row>
    <row r="47" spans="1:37" ht="13.15" customHeight="1">
      <c r="A47" s="164" t="s">
        <v>50</v>
      </c>
    </row>
    <row r="48" spans="1:37" ht="10.15" customHeight="1">
      <c r="A48" s="1238" t="s">
        <v>901</v>
      </c>
      <c r="T48" s="1238" t="s">
        <v>902</v>
      </c>
    </row>
    <row r="49" spans="1:29" ht="10.15" customHeight="1">
      <c r="A49" s="1238" t="s">
        <v>903</v>
      </c>
      <c r="T49" s="1238" t="s">
        <v>904</v>
      </c>
      <c r="AC49" s="1238"/>
    </row>
    <row r="50" spans="1:29" ht="10.15" customHeight="1">
      <c r="A50" s="17" t="s">
        <v>942</v>
      </c>
      <c r="T50" s="1238" t="s">
        <v>905</v>
      </c>
    </row>
    <row r="51" spans="1:29" ht="10.15" customHeight="1">
      <c r="A51" s="17" t="s">
        <v>906</v>
      </c>
      <c r="T51" s="1238" t="s">
        <v>907</v>
      </c>
      <c r="AC51" s="1238"/>
    </row>
    <row r="52" spans="1:29" ht="10.15" customHeight="1">
      <c r="A52" s="17" t="s">
        <v>637</v>
      </c>
      <c r="AC52" s="1238"/>
    </row>
    <row r="53" spans="1:29" ht="10.15" customHeight="1">
      <c r="AC53" s="1238"/>
    </row>
    <row r="54" spans="1:29" ht="10.15" customHeight="1">
      <c r="A54" s="17" t="s">
        <v>637</v>
      </c>
    </row>
    <row r="55" spans="1:29" ht="10.15" customHeight="1"/>
  </sheetData>
  <mergeCells count="9">
    <mergeCell ref="A1:AK1"/>
    <mergeCell ref="A2:C2"/>
    <mergeCell ref="C4:S4"/>
    <mergeCell ref="C5:G5"/>
    <mergeCell ref="I5:M5"/>
    <mergeCell ref="O5:S5"/>
    <mergeCell ref="U5:Y5"/>
    <mergeCell ref="AA5:AE5"/>
    <mergeCell ref="AG5:AK5"/>
  </mergeCells>
  <pageMargins left="0" right="0" top="1.1417322834645669" bottom="0.74803149606299213" header="0.31496062992125984" footer="0.31496062992125984"/>
  <pageSetup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7"/>
  <sheetViews>
    <sheetView showGridLines="0" workbookViewId="0">
      <selection sqref="A1:P1"/>
    </sheetView>
  </sheetViews>
  <sheetFormatPr defaultColWidth="9.85546875" defaultRowHeight="11.25"/>
  <cols>
    <col min="1" max="1" width="13.28515625" style="17" customWidth="1"/>
    <col min="2" max="2" width="4.140625" style="17" customWidth="1"/>
    <col min="3" max="6" width="6" style="17" customWidth="1"/>
    <col min="7" max="15" width="5.42578125" style="17" customWidth="1"/>
    <col min="16" max="16" width="8.42578125" style="17" customWidth="1"/>
    <col min="17" max="17" width="1.7109375" style="17" customWidth="1"/>
    <col min="18" max="20" width="8.85546875" style="17" customWidth="1"/>
    <col min="21" max="256" width="9.85546875" style="17"/>
    <col min="257" max="257" width="13.28515625" style="17" customWidth="1"/>
    <col min="258" max="258" width="4.140625" style="17" customWidth="1"/>
    <col min="259" max="262" width="6" style="17" customWidth="1"/>
    <col min="263" max="271" width="5.42578125" style="17" customWidth="1"/>
    <col min="272" max="272" width="8.42578125" style="17" customWidth="1"/>
    <col min="273" max="273" width="1.7109375" style="17" customWidth="1"/>
    <col min="274" max="276" width="8.85546875" style="17" customWidth="1"/>
    <col min="277" max="512" width="9.85546875" style="17"/>
    <col min="513" max="513" width="13.28515625" style="17" customWidth="1"/>
    <col min="514" max="514" width="4.140625" style="17" customWidth="1"/>
    <col min="515" max="518" width="6" style="17" customWidth="1"/>
    <col min="519" max="527" width="5.42578125" style="17" customWidth="1"/>
    <col min="528" max="528" width="8.42578125" style="17" customWidth="1"/>
    <col min="529" max="529" width="1.7109375" style="17" customWidth="1"/>
    <col min="530" max="532" width="8.85546875" style="17" customWidth="1"/>
    <col min="533" max="768" width="9.85546875" style="17"/>
    <col min="769" max="769" width="13.28515625" style="17" customWidth="1"/>
    <col min="770" max="770" width="4.140625" style="17" customWidth="1"/>
    <col min="771" max="774" width="6" style="17" customWidth="1"/>
    <col min="775" max="783" width="5.42578125" style="17" customWidth="1"/>
    <col min="784" max="784" width="8.42578125" style="17" customWidth="1"/>
    <col min="785" max="785" width="1.7109375" style="17" customWidth="1"/>
    <col min="786" max="788" width="8.85546875" style="17" customWidth="1"/>
    <col min="789" max="1024" width="9.85546875" style="17"/>
    <col min="1025" max="1025" width="13.28515625" style="17" customWidth="1"/>
    <col min="1026" max="1026" width="4.140625" style="17" customWidth="1"/>
    <col min="1027" max="1030" width="6" style="17" customWidth="1"/>
    <col min="1031" max="1039" width="5.42578125" style="17" customWidth="1"/>
    <col min="1040" max="1040" width="8.42578125" style="17" customWidth="1"/>
    <col min="1041" max="1041" width="1.7109375" style="17" customWidth="1"/>
    <col min="1042" max="1044" width="8.85546875" style="17" customWidth="1"/>
    <col min="1045" max="1280" width="9.85546875" style="17"/>
    <col min="1281" max="1281" width="13.28515625" style="17" customWidth="1"/>
    <col min="1282" max="1282" width="4.140625" style="17" customWidth="1"/>
    <col min="1283" max="1286" width="6" style="17" customWidth="1"/>
    <col min="1287" max="1295" width="5.42578125" style="17" customWidth="1"/>
    <col min="1296" max="1296" width="8.42578125" style="17" customWidth="1"/>
    <col min="1297" max="1297" width="1.7109375" style="17" customWidth="1"/>
    <col min="1298" max="1300" width="8.85546875" style="17" customWidth="1"/>
    <col min="1301" max="1536" width="9.85546875" style="17"/>
    <col min="1537" max="1537" width="13.28515625" style="17" customWidth="1"/>
    <col min="1538" max="1538" width="4.140625" style="17" customWidth="1"/>
    <col min="1539" max="1542" width="6" style="17" customWidth="1"/>
    <col min="1543" max="1551" width="5.42578125" style="17" customWidth="1"/>
    <col min="1552" max="1552" width="8.42578125" style="17" customWidth="1"/>
    <col min="1553" max="1553" width="1.7109375" style="17" customWidth="1"/>
    <col min="1554" max="1556" width="8.85546875" style="17" customWidth="1"/>
    <col min="1557" max="1792" width="9.85546875" style="17"/>
    <col min="1793" max="1793" width="13.28515625" style="17" customWidth="1"/>
    <col min="1794" max="1794" width="4.140625" style="17" customWidth="1"/>
    <col min="1795" max="1798" width="6" style="17" customWidth="1"/>
    <col min="1799" max="1807" width="5.42578125" style="17" customWidth="1"/>
    <col min="1808" max="1808" width="8.42578125" style="17" customWidth="1"/>
    <col min="1809" max="1809" width="1.7109375" style="17" customWidth="1"/>
    <col min="1810" max="1812" width="8.85546875" style="17" customWidth="1"/>
    <col min="1813" max="2048" width="9.85546875" style="17"/>
    <col min="2049" max="2049" width="13.28515625" style="17" customWidth="1"/>
    <col min="2050" max="2050" width="4.140625" style="17" customWidth="1"/>
    <col min="2051" max="2054" width="6" style="17" customWidth="1"/>
    <col min="2055" max="2063" width="5.42578125" style="17" customWidth="1"/>
    <col min="2064" max="2064" width="8.42578125" style="17" customWidth="1"/>
    <col min="2065" max="2065" width="1.7109375" style="17" customWidth="1"/>
    <col min="2066" max="2068" width="8.85546875" style="17" customWidth="1"/>
    <col min="2069" max="2304" width="9.85546875" style="17"/>
    <col min="2305" max="2305" width="13.28515625" style="17" customWidth="1"/>
    <col min="2306" max="2306" width="4.140625" style="17" customWidth="1"/>
    <col min="2307" max="2310" width="6" style="17" customWidth="1"/>
    <col min="2311" max="2319" width="5.42578125" style="17" customWidth="1"/>
    <col min="2320" max="2320" width="8.42578125" style="17" customWidth="1"/>
    <col min="2321" max="2321" width="1.7109375" style="17" customWidth="1"/>
    <col min="2322" max="2324" width="8.85546875" style="17" customWidth="1"/>
    <col min="2325" max="2560" width="9.85546875" style="17"/>
    <col min="2561" max="2561" width="13.28515625" style="17" customWidth="1"/>
    <col min="2562" max="2562" width="4.140625" style="17" customWidth="1"/>
    <col min="2563" max="2566" width="6" style="17" customWidth="1"/>
    <col min="2567" max="2575" width="5.42578125" style="17" customWidth="1"/>
    <col min="2576" max="2576" width="8.42578125" style="17" customWidth="1"/>
    <col min="2577" max="2577" width="1.7109375" style="17" customWidth="1"/>
    <col min="2578" max="2580" width="8.85546875" style="17" customWidth="1"/>
    <col min="2581" max="2816" width="9.85546875" style="17"/>
    <col min="2817" max="2817" width="13.28515625" style="17" customWidth="1"/>
    <col min="2818" max="2818" width="4.140625" style="17" customWidth="1"/>
    <col min="2819" max="2822" width="6" style="17" customWidth="1"/>
    <col min="2823" max="2831" width="5.42578125" style="17" customWidth="1"/>
    <col min="2832" max="2832" width="8.42578125" style="17" customWidth="1"/>
    <col min="2833" max="2833" width="1.7109375" style="17" customWidth="1"/>
    <col min="2834" max="2836" width="8.85546875" style="17" customWidth="1"/>
    <col min="2837" max="3072" width="9.85546875" style="17"/>
    <col min="3073" max="3073" width="13.28515625" style="17" customWidth="1"/>
    <col min="3074" max="3074" width="4.140625" style="17" customWidth="1"/>
    <col min="3075" max="3078" width="6" style="17" customWidth="1"/>
    <col min="3079" max="3087" width="5.42578125" style="17" customWidth="1"/>
    <col min="3088" max="3088" width="8.42578125" style="17" customWidth="1"/>
    <col min="3089" max="3089" width="1.7109375" style="17" customWidth="1"/>
    <col min="3090" max="3092" width="8.85546875" style="17" customWidth="1"/>
    <col min="3093" max="3328" width="9.85546875" style="17"/>
    <col min="3329" max="3329" width="13.28515625" style="17" customWidth="1"/>
    <col min="3330" max="3330" width="4.140625" style="17" customWidth="1"/>
    <col min="3331" max="3334" width="6" style="17" customWidth="1"/>
    <col min="3335" max="3343" width="5.42578125" style="17" customWidth="1"/>
    <col min="3344" max="3344" width="8.42578125" style="17" customWidth="1"/>
    <col min="3345" max="3345" width="1.7109375" style="17" customWidth="1"/>
    <col min="3346" max="3348" width="8.85546875" style="17" customWidth="1"/>
    <col min="3349" max="3584" width="9.85546875" style="17"/>
    <col min="3585" max="3585" width="13.28515625" style="17" customWidth="1"/>
    <col min="3586" max="3586" width="4.140625" style="17" customWidth="1"/>
    <col min="3587" max="3590" width="6" style="17" customWidth="1"/>
    <col min="3591" max="3599" width="5.42578125" style="17" customWidth="1"/>
    <col min="3600" max="3600" width="8.42578125" style="17" customWidth="1"/>
    <col min="3601" max="3601" width="1.7109375" style="17" customWidth="1"/>
    <col min="3602" max="3604" width="8.85546875" style="17" customWidth="1"/>
    <col min="3605" max="3840" width="9.85546875" style="17"/>
    <col min="3841" max="3841" width="13.28515625" style="17" customWidth="1"/>
    <col min="3842" max="3842" width="4.140625" style="17" customWidth="1"/>
    <col min="3843" max="3846" width="6" style="17" customWidth="1"/>
    <col min="3847" max="3855" width="5.42578125" style="17" customWidth="1"/>
    <col min="3856" max="3856" width="8.42578125" style="17" customWidth="1"/>
    <col min="3857" max="3857" width="1.7109375" style="17" customWidth="1"/>
    <col min="3858" max="3860" width="8.85546875" style="17" customWidth="1"/>
    <col min="3861" max="4096" width="9.85546875" style="17"/>
    <col min="4097" max="4097" width="13.28515625" style="17" customWidth="1"/>
    <col min="4098" max="4098" width="4.140625" style="17" customWidth="1"/>
    <col min="4099" max="4102" width="6" style="17" customWidth="1"/>
    <col min="4103" max="4111" width="5.42578125" style="17" customWidth="1"/>
    <col min="4112" max="4112" width="8.42578125" style="17" customWidth="1"/>
    <col min="4113" max="4113" width="1.7109375" style="17" customWidth="1"/>
    <col min="4114" max="4116" width="8.85546875" style="17" customWidth="1"/>
    <col min="4117" max="4352" width="9.85546875" style="17"/>
    <col min="4353" max="4353" width="13.28515625" style="17" customWidth="1"/>
    <col min="4354" max="4354" width="4.140625" style="17" customWidth="1"/>
    <col min="4355" max="4358" width="6" style="17" customWidth="1"/>
    <col min="4359" max="4367" width="5.42578125" style="17" customWidth="1"/>
    <col min="4368" max="4368" width="8.42578125" style="17" customWidth="1"/>
    <col min="4369" max="4369" width="1.7109375" style="17" customWidth="1"/>
    <col min="4370" max="4372" width="8.85546875" style="17" customWidth="1"/>
    <col min="4373" max="4608" width="9.85546875" style="17"/>
    <col min="4609" max="4609" width="13.28515625" style="17" customWidth="1"/>
    <col min="4610" max="4610" width="4.140625" style="17" customWidth="1"/>
    <col min="4611" max="4614" width="6" style="17" customWidth="1"/>
    <col min="4615" max="4623" width="5.42578125" style="17" customWidth="1"/>
    <col min="4624" max="4624" width="8.42578125" style="17" customWidth="1"/>
    <col min="4625" max="4625" width="1.7109375" style="17" customWidth="1"/>
    <col min="4626" max="4628" width="8.85546875" style="17" customWidth="1"/>
    <col min="4629" max="4864" width="9.85546875" style="17"/>
    <col min="4865" max="4865" width="13.28515625" style="17" customWidth="1"/>
    <col min="4866" max="4866" width="4.140625" style="17" customWidth="1"/>
    <col min="4867" max="4870" width="6" style="17" customWidth="1"/>
    <col min="4871" max="4879" width="5.42578125" style="17" customWidth="1"/>
    <col min="4880" max="4880" width="8.42578125" style="17" customWidth="1"/>
    <col min="4881" max="4881" width="1.7109375" style="17" customWidth="1"/>
    <col min="4882" max="4884" width="8.85546875" style="17" customWidth="1"/>
    <col min="4885" max="5120" width="9.85546875" style="17"/>
    <col min="5121" max="5121" width="13.28515625" style="17" customWidth="1"/>
    <col min="5122" max="5122" width="4.140625" style="17" customWidth="1"/>
    <col min="5123" max="5126" width="6" style="17" customWidth="1"/>
    <col min="5127" max="5135" width="5.42578125" style="17" customWidth="1"/>
    <col min="5136" max="5136" width="8.42578125" style="17" customWidth="1"/>
    <col min="5137" max="5137" width="1.7109375" style="17" customWidth="1"/>
    <col min="5138" max="5140" width="8.85546875" style="17" customWidth="1"/>
    <col min="5141" max="5376" width="9.85546875" style="17"/>
    <col min="5377" max="5377" width="13.28515625" style="17" customWidth="1"/>
    <col min="5378" max="5378" width="4.140625" style="17" customWidth="1"/>
    <col min="5379" max="5382" width="6" style="17" customWidth="1"/>
    <col min="5383" max="5391" width="5.42578125" style="17" customWidth="1"/>
    <col min="5392" max="5392" width="8.42578125" style="17" customWidth="1"/>
    <col min="5393" max="5393" width="1.7109375" style="17" customWidth="1"/>
    <col min="5394" max="5396" width="8.85546875" style="17" customWidth="1"/>
    <col min="5397" max="5632" width="9.85546875" style="17"/>
    <col min="5633" max="5633" width="13.28515625" style="17" customWidth="1"/>
    <col min="5634" max="5634" width="4.140625" style="17" customWidth="1"/>
    <col min="5635" max="5638" width="6" style="17" customWidth="1"/>
    <col min="5639" max="5647" width="5.42578125" style="17" customWidth="1"/>
    <col min="5648" max="5648" width="8.42578125" style="17" customWidth="1"/>
    <col min="5649" max="5649" width="1.7109375" style="17" customWidth="1"/>
    <col min="5650" max="5652" width="8.85546875" style="17" customWidth="1"/>
    <col min="5653" max="5888" width="9.85546875" style="17"/>
    <col min="5889" max="5889" width="13.28515625" style="17" customWidth="1"/>
    <col min="5890" max="5890" width="4.140625" style="17" customWidth="1"/>
    <col min="5891" max="5894" width="6" style="17" customWidth="1"/>
    <col min="5895" max="5903" width="5.42578125" style="17" customWidth="1"/>
    <col min="5904" max="5904" width="8.42578125" style="17" customWidth="1"/>
    <col min="5905" max="5905" width="1.7109375" style="17" customWidth="1"/>
    <col min="5906" max="5908" width="8.85546875" style="17" customWidth="1"/>
    <col min="5909" max="6144" width="9.85546875" style="17"/>
    <col min="6145" max="6145" width="13.28515625" style="17" customWidth="1"/>
    <col min="6146" max="6146" width="4.140625" style="17" customWidth="1"/>
    <col min="6147" max="6150" width="6" style="17" customWidth="1"/>
    <col min="6151" max="6159" width="5.42578125" style="17" customWidth="1"/>
    <col min="6160" max="6160" width="8.42578125" style="17" customWidth="1"/>
    <col min="6161" max="6161" width="1.7109375" style="17" customWidth="1"/>
    <col min="6162" max="6164" width="8.85546875" style="17" customWidth="1"/>
    <col min="6165" max="6400" width="9.85546875" style="17"/>
    <col min="6401" max="6401" width="13.28515625" style="17" customWidth="1"/>
    <col min="6402" max="6402" width="4.140625" style="17" customWidth="1"/>
    <col min="6403" max="6406" width="6" style="17" customWidth="1"/>
    <col min="6407" max="6415" width="5.42578125" style="17" customWidth="1"/>
    <col min="6416" max="6416" width="8.42578125" style="17" customWidth="1"/>
    <col min="6417" max="6417" width="1.7109375" style="17" customWidth="1"/>
    <col min="6418" max="6420" width="8.85546875" style="17" customWidth="1"/>
    <col min="6421" max="6656" width="9.85546875" style="17"/>
    <col min="6657" max="6657" width="13.28515625" style="17" customWidth="1"/>
    <col min="6658" max="6658" width="4.140625" style="17" customWidth="1"/>
    <col min="6659" max="6662" width="6" style="17" customWidth="1"/>
    <col min="6663" max="6671" width="5.42578125" style="17" customWidth="1"/>
    <col min="6672" max="6672" width="8.42578125" style="17" customWidth="1"/>
    <col min="6673" max="6673" width="1.7109375" style="17" customWidth="1"/>
    <col min="6674" max="6676" width="8.85546875" style="17" customWidth="1"/>
    <col min="6677" max="6912" width="9.85546875" style="17"/>
    <col min="6913" max="6913" width="13.28515625" style="17" customWidth="1"/>
    <col min="6914" max="6914" width="4.140625" style="17" customWidth="1"/>
    <col min="6915" max="6918" width="6" style="17" customWidth="1"/>
    <col min="6919" max="6927" width="5.42578125" style="17" customWidth="1"/>
    <col min="6928" max="6928" width="8.42578125" style="17" customWidth="1"/>
    <col min="6929" max="6929" width="1.7109375" style="17" customWidth="1"/>
    <col min="6930" max="6932" width="8.85546875" style="17" customWidth="1"/>
    <col min="6933" max="7168" width="9.85546875" style="17"/>
    <col min="7169" max="7169" width="13.28515625" style="17" customWidth="1"/>
    <col min="7170" max="7170" width="4.140625" style="17" customWidth="1"/>
    <col min="7171" max="7174" width="6" style="17" customWidth="1"/>
    <col min="7175" max="7183" width="5.42578125" style="17" customWidth="1"/>
    <col min="7184" max="7184" width="8.42578125" style="17" customWidth="1"/>
    <col min="7185" max="7185" width="1.7109375" style="17" customWidth="1"/>
    <col min="7186" max="7188" width="8.85546875" style="17" customWidth="1"/>
    <col min="7189" max="7424" width="9.85546875" style="17"/>
    <col min="7425" max="7425" width="13.28515625" style="17" customWidth="1"/>
    <col min="7426" max="7426" width="4.140625" style="17" customWidth="1"/>
    <col min="7427" max="7430" width="6" style="17" customWidth="1"/>
    <col min="7431" max="7439" width="5.42578125" style="17" customWidth="1"/>
    <col min="7440" max="7440" width="8.42578125" style="17" customWidth="1"/>
    <col min="7441" max="7441" width="1.7109375" style="17" customWidth="1"/>
    <col min="7442" max="7444" width="8.85546875" style="17" customWidth="1"/>
    <col min="7445" max="7680" width="9.85546875" style="17"/>
    <col min="7681" max="7681" width="13.28515625" style="17" customWidth="1"/>
    <col min="7682" max="7682" width="4.140625" style="17" customWidth="1"/>
    <col min="7683" max="7686" width="6" style="17" customWidth="1"/>
    <col min="7687" max="7695" width="5.42578125" style="17" customWidth="1"/>
    <col min="7696" max="7696" width="8.42578125" style="17" customWidth="1"/>
    <col min="7697" max="7697" width="1.7109375" style="17" customWidth="1"/>
    <col min="7698" max="7700" width="8.85546875" style="17" customWidth="1"/>
    <col min="7701" max="7936" width="9.85546875" style="17"/>
    <col min="7937" max="7937" width="13.28515625" style="17" customWidth="1"/>
    <col min="7938" max="7938" width="4.140625" style="17" customWidth="1"/>
    <col min="7939" max="7942" width="6" style="17" customWidth="1"/>
    <col min="7943" max="7951" width="5.42578125" style="17" customWidth="1"/>
    <col min="7952" max="7952" width="8.42578125" style="17" customWidth="1"/>
    <col min="7953" max="7953" width="1.7109375" style="17" customWidth="1"/>
    <col min="7954" max="7956" width="8.85546875" style="17" customWidth="1"/>
    <col min="7957" max="8192" width="9.85546875" style="17"/>
    <col min="8193" max="8193" width="13.28515625" style="17" customWidth="1"/>
    <col min="8194" max="8194" width="4.140625" style="17" customWidth="1"/>
    <col min="8195" max="8198" width="6" style="17" customWidth="1"/>
    <col min="8199" max="8207" width="5.42578125" style="17" customWidth="1"/>
    <col min="8208" max="8208" width="8.42578125" style="17" customWidth="1"/>
    <col min="8209" max="8209" width="1.7109375" style="17" customWidth="1"/>
    <col min="8210" max="8212" width="8.85546875" style="17" customWidth="1"/>
    <col min="8213" max="8448" width="9.85546875" style="17"/>
    <col min="8449" max="8449" width="13.28515625" style="17" customWidth="1"/>
    <col min="8450" max="8450" width="4.140625" style="17" customWidth="1"/>
    <col min="8451" max="8454" width="6" style="17" customWidth="1"/>
    <col min="8455" max="8463" width="5.42578125" style="17" customWidth="1"/>
    <col min="8464" max="8464" width="8.42578125" style="17" customWidth="1"/>
    <col min="8465" max="8465" width="1.7109375" style="17" customWidth="1"/>
    <col min="8466" max="8468" width="8.85546875" style="17" customWidth="1"/>
    <col min="8469" max="8704" width="9.85546875" style="17"/>
    <col min="8705" max="8705" width="13.28515625" style="17" customWidth="1"/>
    <col min="8706" max="8706" width="4.140625" style="17" customWidth="1"/>
    <col min="8707" max="8710" width="6" style="17" customWidth="1"/>
    <col min="8711" max="8719" width="5.42578125" style="17" customWidth="1"/>
    <col min="8720" max="8720" width="8.42578125" style="17" customWidth="1"/>
    <col min="8721" max="8721" width="1.7109375" style="17" customWidth="1"/>
    <col min="8722" max="8724" width="8.85546875" style="17" customWidth="1"/>
    <col min="8725" max="8960" width="9.85546875" style="17"/>
    <col min="8961" max="8961" width="13.28515625" style="17" customWidth="1"/>
    <col min="8962" max="8962" width="4.140625" style="17" customWidth="1"/>
    <col min="8963" max="8966" width="6" style="17" customWidth="1"/>
    <col min="8967" max="8975" width="5.42578125" style="17" customWidth="1"/>
    <col min="8976" max="8976" width="8.42578125" style="17" customWidth="1"/>
    <col min="8977" max="8977" width="1.7109375" style="17" customWidth="1"/>
    <col min="8978" max="8980" width="8.85546875" style="17" customWidth="1"/>
    <col min="8981" max="9216" width="9.85546875" style="17"/>
    <col min="9217" max="9217" width="13.28515625" style="17" customWidth="1"/>
    <col min="9218" max="9218" width="4.140625" style="17" customWidth="1"/>
    <col min="9219" max="9222" width="6" style="17" customWidth="1"/>
    <col min="9223" max="9231" width="5.42578125" style="17" customWidth="1"/>
    <col min="9232" max="9232" width="8.42578125" style="17" customWidth="1"/>
    <col min="9233" max="9233" width="1.7109375" style="17" customWidth="1"/>
    <col min="9234" max="9236" width="8.85546875" style="17" customWidth="1"/>
    <col min="9237" max="9472" width="9.85546875" style="17"/>
    <col min="9473" max="9473" width="13.28515625" style="17" customWidth="1"/>
    <col min="9474" max="9474" width="4.140625" style="17" customWidth="1"/>
    <col min="9475" max="9478" width="6" style="17" customWidth="1"/>
    <col min="9479" max="9487" width="5.42578125" style="17" customWidth="1"/>
    <col min="9488" max="9488" width="8.42578125" style="17" customWidth="1"/>
    <col min="9489" max="9489" width="1.7109375" style="17" customWidth="1"/>
    <col min="9490" max="9492" width="8.85546875" style="17" customWidth="1"/>
    <col min="9493" max="9728" width="9.85546875" style="17"/>
    <col min="9729" max="9729" width="13.28515625" style="17" customWidth="1"/>
    <col min="9730" max="9730" width="4.140625" style="17" customWidth="1"/>
    <col min="9731" max="9734" width="6" style="17" customWidth="1"/>
    <col min="9735" max="9743" width="5.42578125" style="17" customWidth="1"/>
    <col min="9744" max="9744" width="8.42578125" style="17" customWidth="1"/>
    <col min="9745" max="9745" width="1.7109375" style="17" customWidth="1"/>
    <col min="9746" max="9748" width="8.85546875" style="17" customWidth="1"/>
    <col min="9749" max="9984" width="9.85546875" style="17"/>
    <col min="9985" max="9985" width="13.28515625" style="17" customWidth="1"/>
    <col min="9986" max="9986" width="4.140625" style="17" customWidth="1"/>
    <col min="9987" max="9990" width="6" style="17" customWidth="1"/>
    <col min="9991" max="9999" width="5.42578125" style="17" customWidth="1"/>
    <col min="10000" max="10000" width="8.42578125" style="17" customWidth="1"/>
    <col min="10001" max="10001" width="1.7109375" style="17" customWidth="1"/>
    <col min="10002" max="10004" width="8.85546875" style="17" customWidth="1"/>
    <col min="10005" max="10240" width="9.85546875" style="17"/>
    <col min="10241" max="10241" width="13.28515625" style="17" customWidth="1"/>
    <col min="10242" max="10242" width="4.140625" style="17" customWidth="1"/>
    <col min="10243" max="10246" width="6" style="17" customWidth="1"/>
    <col min="10247" max="10255" width="5.42578125" style="17" customWidth="1"/>
    <col min="10256" max="10256" width="8.42578125" style="17" customWidth="1"/>
    <col min="10257" max="10257" width="1.7109375" style="17" customWidth="1"/>
    <col min="10258" max="10260" width="8.85546875" style="17" customWidth="1"/>
    <col min="10261" max="10496" width="9.85546875" style="17"/>
    <col min="10497" max="10497" width="13.28515625" style="17" customWidth="1"/>
    <col min="10498" max="10498" width="4.140625" style="17" customWidth="1"/>
    <col min="10499" max="10502" width="6" style="17" customWidth="1"/>
    <col min="10503" max="10511" width="5.42578125" style="17" customWidth="1"/>
    <col min="10512" max="10512" width="8.42578125" style="17" customWidth="1"/>
    <col min="10513" max="10513" width="1.7109375" style="17" customWidth="1"/>
    <col min="10514" max="10516" width="8.85546875" style="17" customWidth="1"/>
    <col min="10517" max="10752" width="9.85546875" style="17"/>
    <col min="10753" max="10753" width="13.28515625" style="17" customWidth="1"/>
    <col min="10754" max="10754" width="4.140625" style="17" customWidth="1"/>
    <col min="10755" max="10758" width="6" style="17" customWidth="1"/>
    <col min="10759" max="10767" width="5.42578125" style="17" customWidth="1"/>
    <col min="10768" max="10768" width="8.42578125" style="17" customWidth="1"/>
    <col min="10769" max="10769" width="1.7109375" style="17" customWidth="1"/>
    <col min="10770" max="10772" width="8.85546875" style="17" customWidth="1"/>
    <col min="10773" max="11008" width="9.85546875" style="17"/>
    <col min="11009" max="11009" width="13.28515625" style="17" customWidth="1"/>
    <col min="11010" max="11010" width="4.140625" style="17" customWidth="1"/>
    <col min="11011" max="11014" width="6" style="17" customWidth="1"/>
    <col min="11015" max="11023" width="5.42578125" style="17" customWidth="1"/>
    <col min="11024" max="11024" width="8.42578125" style="17" customWidth="1"/>
    <col min="11025" max="11025" width="1.7109375" style="17" customWidth="1"/>
    <col min="11026" max="11028" width="8.85546875" style="17" customWidth="1"/>
    <col min="11029" max="11264" width="9.85546875" style="17"/>
    <col min="11265" max="11265" width="13.28515625" style="17" customWidth="1"/>
    <col min="11266" max="11266" width="4.140625" style="17" customWidth="1"/>
    <col min="11267" max="11270" width="6" style="17" customWidth="1"/>
    <col min="11271" max="11279" width="5.42578125" style="17" customWidth="1"/>
    <col min="11280" max="11280" width="8.42578125" style="17" customWidth="1"/>
    <col min="11281" max="11281" width="1.7109375" style="17" customWidth="1"/>
    <col min="11282" max="11284" width="8.85546875" style="17" customWidth="1"/>
    <col min="11285" max="11520" width="9.85546875" style="17"/>
    <col min="11521" max="11521" width="13.28515625" style="17" customWidth="1"/>
    <col min="11522" max="11522" width="4.140625" style="17" customWidth="1"/>
    <col min="11523" max="11526" width="6" style="17" customWidth="1"/>
    <col min="11527" max="11535" width="5.42578125" style="17" customWidth="1"/>
    <col min="11536" max="11536" width="8.42578125" style="17" customWidth="1"/>
    <col min="11537" max="11537" width="1.7109375" style="17" customWidth="1"/>
    <col min="11538" max="11540" width="8.85546875" style="17" customWidth="1"/>
    <col min="11541" max="11776" width="9.85546875" style="17"/>
    <col min="11777" max="11777" width="13.28515625" style="17" customWidth="1"/>
    <col min="11778" max="11778" width="4.140625" style="17" customWidth="1"/>
    <col min="11779" max="11782" width="6" style="17" customWidth="1"/>
    <col min="11783" max="11791" width="5.42578125" style="17" customWidth="1"/>
    <col min="11792" max="11792" width="8.42578125" style="17" customWidth="1"/>
    <col min="11793" max="11793" width="1.7109375" style="17" customWidth="1"/>
    <col min="11794" max="11796" width="8.85546875" style="17" customWidth="1"/>
    <col min="11797" max="12032" width="9.85546875" style="17"/>
    <col min="12033" max="12033" width="13.28515625" style="17" customWidth="1"/>
    <col min="12034" max="12034" width="4.140625" style="17" customWidth="1"/>
    <col min="12035" max="12038" width="6" style="17" customWidth="1"/>
    <col min="12039" max="12047" width="5.42578125" style="17" customWidth="1"/>
    <col min="12048" max="12048" width="8.42578125" style="17" customWidth="1"/>
    <col min="12049" max="12049" width="1.7109375" style="17" customWidth="1"/>
    <col min="12050" max="12052" width="8.85546875" style="17" customWidth="1"/>
    <col min="12053" max="12288" width="9.85546875" style="17"/>
    <col min="12289" max="12289" width="13.28515625" style="17" customWidth="1"/>
    <col min="12290" max="12290" width="4.140625" style="17" customWidth="1"/>
    <col min="12291" max="12294" width="6" style="17" customWidth="1"/>
    <col min="12295" max="12303" width="5.42578125" style="17" customWidth="1"/>
    <col min="12304" max="12304" width="8.42578125" style="17" customWidth="1"/>
    <col min="12305" max="12305" width="1.7109375" style="17" customWidth="1"/>
    <col min="12306" max="12308" width="8.85546875" style="17" customWidth="1"/>
    <col min="12309" max="12544" width="9.85546875" style="17"/>
    <col min="12545" max="12545" width="13.28515625" style="17" customWidth="1"/>
    <col min="12546" max="12546" width="4.140625" style="17" customWidth="1"/>
    <col min="12547" max="12550" width="6" style="17" customWidth="1"/>
    <col min="12551" max="12559" width="5.42578125" style="17" customWidth="1"/>
    <col min="12560" max="12560" width="8.42578125" style="17" customWidth="1"/>
    <col min="12561" max="12561" width="1.7109375" style="17" customWidth="1"/>
    <col min="12562" max="12564" width="8.85546875" style="17" customWidth="1"/>
    <col min="12565" max="12800" width="9.85546875" style="17"/>
    <col min="12801" max="12801" width="13.28515625" style="17" customWidth="1"/>
    <col min="12802" max="12802" width="4.140625" style="17" customWidth="1"/>
    <col min="12803" max="12806" width="6" style="17" customWidth="1"/>
    <col min="12807" max="12815" width="5.42578125" style="17" customWidth="1"/>
    <col min="12816" max="12816" width="8.42578125" style="17" customWidth="1"/>
    <col min="12817" max="12817" width="1.7109375" style="17" customWidth="1"/>
    <col min="12818" max="12820" width="8.85546875" style="17" customWidth="1"/>
    <col min="12821" max="13056" width="9.85546875" style="17"/>
    <col min="13057" max="13057" width="13.28515625" style="17" customWidth="1"/>
    <col min="13058" max="13058" width="4.140625" style="17" customWidth="1"/>
    <col min="13059" max="13062" width="6" style="17" customWidth="1"/>
    <col min="13063" max="13071" width="5.42578125" style="17" customWidth="1"/>
    <col min="13072" max="13072" width="8.42578125" style="17" customWidth="1"/>
    <col min="13073" max="13073" width="1.7109375" style="17" customWidth="1"/>
    <col min="13074" max="13076" width="8.85546875" style="17" customWidth="1"/>
    <col min="13077" max="13312" width="9.85546875" style="17"/>
    <col min="13313" max="13313" width="13.28515625" style="17" customWidth="1"/>
    <col min="13314" max="13314" width="4.140625" style="17" customWidth="1"/>
    <col min="13315" max="13318" width="6" style="17" customWidth="1"/>
    <col min="13319" max="13327" width="5.42578125" style="17" customWidth="1"/>
    <col min="13328" max="13328" width="8.42578125" style="17" customWidth="1"/>
    <col min="13329" max="13329" width="1.7109375" style="17" customWidth="1"/>
    <col min="13330" max="13332" width="8.85546875" style="17" customWidth="1"/>
    <col min="13333" max="13568" width="9.85546875" style="17"/>
    <col min="13569" max="13569" width="13.28515625" style="17" customWidth="1"/>
    <col min="13570" max="13570" width="4.140625" style="17" customWidth="1"/>
    <col min="13571" max="13574" width="6" style="17" customWidth="1"/>
    <col min="13575" max="13583" width="5.42578125" style="17" customWidth="1"/>
    <col min="13584" max="13584" width="8.42578125" style="17" customWidth="1"/>
    <col min="13585" max="13585" width="1.7109375" style="17" customWidth="1"/>
    <col min="13586" max="13588" width="8.85546875" style="17" customWidth="1"/>
    <col min="13589" max="13824" width="9.85546875" style="17"/>
    <col min="13825" max="13825" width="13.28515625" style="17" customWidth="1"/>
    <col min="13826" max="13826" width="4.140625" style="17" customWidth="1"/>
    <col min="13827" max="13830" width="6" style="17" customWidth="1"/>
    <col min="13831" max="13839" width="5.42578125" style="17" customWidth="1"/>
    <col min="13840" max="13840" width="8.42578125" style="17" customWidth="1"/>
    <col min="13841" max="13841" width="1.7109375" style="17" customWidth="1"/>
    <col min="13842" max="13844" width="8.85546875" style="17" customWidth="1"/>
    <col min="13845" max="14080" width="9.85546875" style="17"/>
    <col min="14081" max="14081" width="13.28515625" style="17" customWidth="1"/>
    <col min="14082" max="14082" width="4.140625" style="17" customWidth="1"/>
    <col min="14083" max="14086" width="6" style="17" customWidth="1"/>
    <col min="14087" max="14095" width="5.42578125" style="17" customWidth="1"/>
    <col min="14096" max="14096" width="8.42578125" style="17" customWidth="1"/>
    <col min="14097" max="14097" width="1.7109375" style="17" customWidth="1"/>
    <col min="14098" max="14100" width="8.85546875" style="17" customWidth="1"/>
    <col min="14101" max="14336" width="9.85546875" style="17"/>
    <col min="14337" max="14337" width="13.28515625" style="17" customWidth="1"/>
    <col min="14338" max="14338" width="4.140625" style="17" customWidth="1"/>
    <col min="14339" max="14342" width="6" style="17" customWidth="1"/>
    <col min="14343" max="14351" width="5.42578125" style="17" customWidth="1"/>
    <col min="14352" max="14352" width="8.42578125" style="17" customWidth="1"/>
    <col min="14353" max="14353" width="1.7109375" style="17" customWidth="1"/>
    <col min="14354" max="14356" width="8.85546875" style="17" customWidth="1"/>
    <col min="14357" max="14592" width="9.85546875" style="17"/>
    <col min="14593" max="14593" width="13.28515625" style="17" customWidth="1"/>
    <col min="14594" max="14594" width="4.140625" style="17" customWidth="1"/>
    <col min="14595" max="14598" width="6" style="17" customWidth="1"/>
    <col min="14599" max="14607" width="5.42578125" style="17" customWidth="1"/>
    <col min="14608" max="14608" width="8.42578125" style="17" customWidth="1"/>
    <col min="14609" max="14609" width="1.7109375" style="17" customWidth="1"/>
    <col min="14610" max="14612" width="8.85546875" style="17" customWidth="1"/>
    <col min="14613" max="14848" width="9.85546875" style="17"/>
    <col min="14849" max="14849" width="13.28515625" style="17" customWidth="1"/>
    <col min="14850" max="14850" width="4.140625" style="17" customWidth="1"/>
    <col min="14851" max="14854" width="6" style="17" customWidth="1"/>
    <col min="14855" max="14863" width="5.42578125" style="17" customWidth="1"/>
    <col min="14864" max="14864" width="8.42578125" style="17" customWidth="1"/>
    <col min="14865" max="14865" width="1.7109375" style="17" customWidth="1"/>
    <col min="14866" max="14868" width="8.85546875" style="17" customWidth="1"/>
    <col min="14869" max="15104" width="9.85546875" style="17"/>
    <col min="15105" max="15105" width="13.28515625" style="17" customWidth="1"/>
    <col min="15106" max="15106" width="4.140625" style="17" customWidth="1"/>
    <col min="15107" max="15110" width="6" style="17" customWidth="1"/>
    <col min="15111" max="15119" width="5.42578125" style="17" customWidth="1"/>
    <col min="15120" max="15120" width="8.42578125" style="17" customWidth="1"/>
    <col min="15121" max="15121" width="1.7109375" style="17" customWidth="1"/>
    <col min="15122" max="15124" width="8.85546875" style="17" customWidth="1"/>
    <col min="15125" max="15360" width="9.85546875" style="17"/>
    <col min="15361" max="15361" width="13.28515625" style="17" customWidth="1"/>
    <col min="15362" max="15362" width="4.140625" style="17" customWidth="1"/>
    <col min="15363" max="15366" width="6" style="17" customWidth="1"/>
    <col min="15367" max="15375" width="5.42578125" style="17" customWidth="1"/>
    <col min="15376" max="15376" width="8.42578125" style="17" customWidth="1"/>
    <col min="15377" max="15377" width="1.7109375" style="17" customWidth="1"/>
    <col min="15378" max="15380" width="8.85546875" style="17" customWidth="1"/>
    <col min="15381" max="15616" width="9.85546875" style="17"/>
    <col min="15617" max="15617" width="13.28515625" style="17" customWidth="1"/>
    <col min="15618" max="15618" width="4.140625" style="17" customWidth="1"/>
    <col min="15619" max="15622" width="6" style="17" customWidth="1"/>
    <col min="15623" max="15631" width="5.42578125" style="17" customWidth="1"/>
    <col min="15632" max="15632" width="8.42578125" style="17" customWidth="1"/>
    <col min="15633" max="15633" width="1.7109375" style="17" customWidth="1"/>
    <col min="15634" max="15636" width="8.85546875" style="17" customWidth="1"/>
    <col min="15637" max="15872" width="9.85546875" style="17"/>
    <col min="15873" max="15873" width="13.28515625" style="17" customWidth="1"/>
    <col min="15874" max="15874" width="4.140625" style="17" customWidth="1"/>
    <col min="15875" max="15878" width="6" style="17" customWidth="1"/>
    <col min="15879" max="15887" width="5.42578125" style="17" customWidth="1"/>
    <col min="15888" max="15888" width="8.42578125" style="17" customWidth="1"/>
    <col min="15889" max="15889" width="1.7109375" style="17" customWidth="1"/>
    <col min="15890" max="15892" width="8.85546875" style="17" customWidth="1"/>
    <col min="15893" max="16128" width="9.85546875" style="17"/>
    <col min="16129" max="16129" width="13.28515625" style="17" customWidth="1"/>
    <col min="16130" max="16130" width="4.140625" style="17" customWidth="1"/>
    <col min="16131" max="16134" width="6" style="17" customWidth="1"/>
    <col min="16135" max="16143" width="5.42578125" style="17" customWidth="1"/>
    <col min="16144" max="16144" width="8.42578125" style="17" customWidth="1"/>
    <col min="16145" max="16145" width="1.7109375" style="17" customWidth="1"/>
    <col min="16146" max="16148" width="8.85546875" style="17" customWidth="1"/>
    <col min="16149" max="16384" width="9.85546875" style="17"/>
  </cols>
  <sheetData>
    <row r="1" spans="1:45" s="133" customFormat="1" ht="37.15" customHeight="1" thickBot="1">
      <c r="A1" s="1523" t="s">
        <v>1005</v>
      </c>
      <c r="B1" s="1523"/>
      <c r="C1" s="1523"/>
      <c r="D1" s="1523"/>
      <c r="E1" s="1523"/>
      <c r="F1" s="1523"/>
      <c r="G1" s="1523"/>
      <c r="H1" s="1523"/>
      <c r="I1" s="1523"/>
      <c r="J1" s="1523"/>
      <c r="K1" s="1523"/>
      <c r="L1" s="1523"/>
      <c r="M1" s="1523"/>
      <c r="N1" s="1523"/>
      <c r="O1" s="1523"/>
      <c r="P1" s="1523"/>
    </row>
    <row r="2" spans="1:45" s="9" customFormat="1" ht="13.15" customHeight="1">
      <c r="A2" s="1239" t="s">
        <v>909</v>
      </c>
      <c r="B2" s="1240"/>
      <c r="C2" s="1240"/>
      <c r="D2" s="1240"/>
      <c r="E2" s="1240"/>
      <c r="F2" s="1240"/>
      <c r="G2" s="1240"/>
      <c r="H2" s="1240"/>
      <c r="I2" s="1240"/>
      <c r="J2" s="1240"/>
      <c r="K2" s="1240"/>
      <c r="L2" s="1240"/>
      <c r="M2" s="1240"/>
      <c r="N2" s="1240"/>
      <c r="P2" s="1228" t="s">
        <v>0</v>
      </c>
    </row>
    <row r="3" spans="1:45" s="9" customFormat="1" ht="12.75" customHeight="1">
      <c r="A3" s="11" t="s">
        <v>1</v>
      </c>
      <c r="B3" s="11"/>
      <c r="C3" s="11"/>
      <c r="D3" s="11"/>
      <c r="E3" s="11"/>
      <c r="F3" s="11"/>
      <c r="G3" s="11"/>
      <c r="H3" s="11"/>
      <c r="I3" s="11"/>
      <c r="J3" s="11"/>
      <c r="K3" s="11"/>
      <c r="L3" s="11"/>
      <c r="M3" s="11"/>
      <c r="N3" s="11"/>
      <c r="O3" s="11"/>
    </row>
    <row r="4" spans="1:45">
      <c r="C4" s="1672" t="s">
        <v>910</v>
      </c>
      <c r="D4" s="1672"/>
      <c r="E4" s="1672"/>
      <c r="F4" s="1672"/>
      <c r="G4" s="1672"/>
      <c r="H4" s="1672"/>
      <c r="I4" s="1672"/>
      <c r="J4" s="1672"/>
      <c r="K4" s="1672"/>
      <c r="L4" s="1672"/>
      <c r="M4" s="1672"/>
      <c r="N4" s="1672"/>
      <c r="O4" s="1672"/>
      <c r="P4" s="1672"/>
    </row>
    <row r="5" spans="1:45" ht="3.75" customHeight="1">
      <c r="C5" s="40"/>
      <c r="D5" s="39"/>
      <c r="E5" s="39"/>
      <c r="F5" s="39"/>
      <c r="G5" s="39"/>
      <c r="H5" s="39"/>
      <c r="I5" s="39"/>
      <c r="J5" s="39"/>
      <c r="K5" s="39"/>
      <c r="L5" s="39"/>
      <c r="M5" s="39"/>
      <c r="N5" s="39"/>
      <c r="O5" s="39"/>
      <c r="P5" s="39"/>
    </row>
    <row r="6" spans="1:45" ht="3.75" customHeight="1">
      <c r="C6" s="23"/>
      <c r="F6" s="158"/>
    </row>
    <row r="7" spans="1:45">
      <c r="C7" s="679"/>
      <c r="D7" s="687">
        <v>1990</v>
      </c>
      <c r="E7" s="687">
        <v>1995</v>
      </c>
      <c r="F7" s="126">
        <v>2000</v>
      </c>
      <c r="G7" s="190"/>
      <c r="H7" s="190"/>
      <c r="I7" s="190"/>
      <c r="J7" s="190"/>
      <c r="K7" s="190"/>
      <c r="L7" s="190"/>
      <c r="M7" s="190"/>
      <c r="N7" s="190"/>
      <c r="O7" s="190"/>
      <c r="P7" s="190"/>
    </row>
    <row r="8" spans="1:45">
      <c r="C8" s="679" t="s">
        <v>896</v>
      </c>
      <c r="D8" s="687" t="s">
        <v>897</v>
      </c>
      <c r="E8" s="687" t="s">
        <v>897</v>
      </c>
      <c r="F8" s="126" t="s">
        <v>897</v>
      </c>
      <c r="G8" s="687"/>
      <c r="H8" s="687"/>
      <c r="I8" s="687"/>
      <c r="J8" s="687"/>
      <c r="K8" s="687"/>
      <c r="L8" s="687"/>
      <c r="M8" s="687"/>
      <c r="N8" s="687"/>
      <c r="O8" s="687"/>
      <c r="P8" s="687" t="s">
        <v>898</v>
      </c>
    </row>
    <row r="9" spans="1:45">
      <c r="C9" s="679">
        <v>1990</v>
      </c>
      <c r="D9" s="687">
        <v>1994</v>
      </c>
      <c r="E9" s="687">
        <v>2000</v>
      </c>
      <c r="F9" s="126">
        <v>2004</v>
      </c>
      <c r="G9" s="687">
        <v>2005</v>
      </c>
      <c r="H9" s="687">
        <v>2006</v>
      </c>
      <c r="I9" s="687">
        <v>2007</v>
      </c>
      <c r="J9" s="687">
        <v>2008</v>
      </c>
      <c r="K9" s="687">
        <v>2009</v>
      </c>
      <c r="L9" s="687">
        <v>2010</v>
      </c>
      <c r="M9" s="687">
        <v>2011</v>
      </c>
      <c r="N9" s="687">
        <v>2012</v>
      </c>
      <c r="O9" s="687">
        <v>2013</v>
      </c>
      <c r="P9" s="687" t="s">
        <v>899</v>
      </c>
    </row>
    <row r="10" spans="1:45" s="131" customFormat="1" ht="6.75" customHeight="1">
      <c r="A10" s="1241"/>
      <c r="B10" s="1241"/>
      <c r="C10" s="1242"/>
      <c r="D10" s="1242"/>
      <c r="E10" s="1242"/>
      <c r="F10" s="1242"/>
      <c r="G10" s="1242"/>
      <c r="H10" s="1242"/>
      <c r="I10" s="1242"/>
      <c r="J10" s="1242"/>
      <c r="K10" s="1242"/>
      <c r="L10" s="1242"/>
      <c r="M10" s="1242"/>
      <c r="N10" s="1242"/>
      <c r="O10" s="1242"/>
      <c r="P10" s="1242"/>
    </row>
    <row r="11" spans="1:45">
      <c r="F11" s="25"/>
      <c r="U11" s="148"/>
      <c r="V11" s="148"/>
      <c r="W11" s="148"/>
      <c r="X11" s="148"/>
      <c r="Y11" s="148"/>
      <c r="Z11" s="148"/>
      <c r="AA11" s="148"/>
      <c r="AB11" s="148"/>
      <c r="AC11" s="148"/>
      <c r="AD11" s="148"/>
      <c r="AE11" s="148"/>
      <c r="AF11" s="148"/>
      <c r="AG11" s="148"/>
    </row>
    <row r="12" spans="1:45">
      <c r="A12" s="679" t="s">
        <v>147</v>
      </c>
      <c r="F12" s="25"/>
      <c r="U12" s="148"/>
      <c r="V12" s="148"/>
      <c r="W12" s="148"/>
      <c r="X12" s="148"/>
      <c r="Y12" s="148"/>
      <c r="Z12" s="148"/>
      <c r="AA12" s="148"/>
      <c r="AB12" s="148"/>
      <c r="AC12" s="148"/>
      <c r="AD12" s="148"/>
      <c r="AE12" s="148"/>
      <c r="AF12" s="148"/>
      <c r="AG12" s="148"/>
    </row>
    <row r="13" spans="1:45">
      <c r="A13" s="27" t="s">
        <v>28</v>
      </c>
      <c r="C13" s="1243" t="s">
        <v>29</v>
      </c>
      <c r="D13" s="1243" t="s">
        <v>29</v>
      </c>
      <c r="E13" s="1243" t="s">
        <v>29</v>
      </c>
      <c r="F13" s="1243" t="s">
        <v>29</v>
      </c>
      <c r="G13" s="1243" t="s">
        <v>29</v>
      </c>
      <c r="H13" s="1243" t="s">
        <v>29</v>
      </c>
      <c r="I13" s="1243" t="s">
        <v>29</v>
      </c>
      <c r="J13" s="1243" t="s">
        <v>29</v>
      </c>
      <c r="K13" s="1243" t="s">
        <v>29</v>
      </c>
      <c r="L13" s="1243" t="s">
        <v>29</v>
      </c>
      <c r="M13" s="1243">
        <v>0.1</v>
      </c>
      <c r="N13" s="1243">
        <v>0.3</v>
      </c>
      <c r="O13" s="1243">
        <v>0.6</v>
      </c>
      <c r="P13" s="1243">
        <v>1</v>
      </c>
      <c r="U13" s="1244"/>
      <c r="V13" s="1244"/>
      <c r="W13" s="1244"/>
      <c r="X13" s="1244"/>
      <c r="Y13" s="1244"/>
      <c r="Z13" s="1244"/>
      <c r="AA13" s="1244"/>
      <c r="AB13" s="1244"/>
      <c r="AC13" s="1244"/>
      <c r="AD13" s="1244"/>
      <c r="AE13" s="1244"/>
      <c r="AF13" s="1244"/>
      <c r="AG13" s="1244"/>
      <c r="AH13" s="1244"/>
      <c r="AI13" s="1243"/>
      <c r="AJ13" s="1243"/>
      <c r="AK13" s="1243"/>
      <c r="AL13" s="1243"/>
      <c r="AM13" s="1243"/>
      <c r="AN13" s="1243"/>
      <c r="AO13" s="1243"/>
      <c r="AP13" s="1243"/>
      <c r="AQ13" s="1243"/>
      <c r="AR13" s="1243"/>
      <c r="AS13" s="1243"/>
    </row>
    <row r="14" spans="1:45">
      <c r="A14" s="27" t="s">
        <v>31</v>
      </c>
      <c r="C14" s="1243" t="s">
        <v>29</v>
      </c>
      <c r="D14" s="1243" t="s">
        <v>29</v>
      </c>
      <c r="E14" s="1243" t="s">
        <v>29</v>
      </c>
      <c r="F14" s="1243" t="s">
        <v>29</v>
      </c>
      <c r="G14" s="1243" t="s">
        <v>29</v>
      </c>
      <c r="H14" s="1243" t="s">
        <v>29</v>
      </c>
      <c r="I14" s="1243">
        <v>0.1</v>
      </c>
      <c r="J14" s="1243">
        <v>0.2</v>
      </c>
      <c r="K14" s="1243">
        <v>0.3</v>
      </c>
      <c r="L14" s="1243">
        <v>0.5</v>
      </c>
      <c r="M14" s="1243">
        <v>0.7</v>
      </c>
      <c r="N14" s="1243">
        <v>0.8</v>
      </c>
      <c r="O14" s="1243">
        <v>0.9</v>
      </c>
      <c r="P14" s="1243">
        <v>3.6</v>
      </c>
      <c r="U14" s="1244"/>
      <c r="V14" s="1244"/>
      <c r="W14" s="1244"/>
      <c r="X14" s="1244"/>
      <c r="Y14" s="1244"/>
      <c r="Z14" s="1244"/>
      <c r="AA14" s="1244"/>
      <c r="AB14" s="1244"/>
      <c r="AC14" s="1244"/>
      <c r="AD14" s="1244"/>
      <c r="AE14" s="1244"/>
      <c r="AF14" s="1244"/>
      <c r="AG14" s="1244"/>
      <c r="AH14" s="1244"/>
      <c r="AI14" s="1243"/>
      <c r="AJ14" s="1243"/>
      <c r="AK14" s="1243"/>
      <c r="AL14" s="1243"/>
      <c r="AM14" s="1243"/>
      <c r="AN14" s="1243"/>
      <c r="AO14" s="1243"/>
      <c r="AP14" s="1243"/>
      <c r="AQ14" s="1243"/>
      <c r="AR14" s="1243"/>
      <c r="AS14" s="1243"/>
    </row>
    <row r="15" spans="1:45">
      <c r="A15" s="27" t="s">
        <v>32</v>
      </c>
      <c r="C15" s="1243" t="s">
        <v>29</v>
      </c>
      <c r="D15" s="1243" t="s">
        <v>29</v>
      </c>
      <c r="E15" s="1243" t="s">
        <v>29</v>
      </c>
      <c r="F15" s="124">
        <v>0.5</v>
      </c>
      <c r="G15" s="1243">
        <v>0.3</v>
      </c>
      <c r="H15" s="1243">
        <v>0.4</v>
      </c>
      <c r="I15" s="1243">
        <v>0.4</v>
      </c>
      <c r="J15" s="1243">
        <v>0.4</v>
      </c>
      <c r="K15" s="1243">
        <v>0.4</v>
      </c>
      <c r="L15" s="1243">
        <v>0.4</v>
      </c>
      <c r="M15" s="1243">
        <v>0.4</v>
      </c>
      <c r="N15" s="1243">
        <v>0.4</v>
      </c>
      <c r="O15" s="1243">
        <v>0.6</v>
      </c>
      <c r="P15" s="1243">
        <v>4.2</v>
      </c>
      <c r="U15" s="1244"/>
      <c r="V15" s="1244"/>
      <c r="W15" s="1244"/>
      <c r="X15" s="1244"/>
      <c r="Y15" s="1244"/>
      <c r="Z15" s="1244"/>
      <c r="AA15" s="1244"/>
      <c r="AB15" s="1244"/>
      <c r="AC15" s="1244"/>
      <c r="AD15" s="1244"/>
      <c r="AE15" s="1244"/>
      <c r="AF15" s="1244"/>
      <c r="AG15" s="1244"/>
      <c r="AH15" s="1244"/>
      <c r="AI15" s="1243"/>
      <c r="AJ15" s="1243"/>
      <c r="AK15" s="1243"/>
      <c r="AL15" s="1243"/>
      <c r="AM15" s="1243"/>
      <c r="AN15" s="1243"/>
      <c r="AO15" s="1243"/>
      <c r="AP15" s="1243"/>
      <c r="AQ15" s="1243"/>
      <c r="AR15" s="1243"/>
      <c r="AS15" s="1243"/>
    </row>
    <row r="16" spans="1:45">
      <c r="A16" s="27" t="s">
        <v>33</v>
      </c>
      <c r="C16" s="1243" t="s">
        <v>29</v>
      </c>
      <c r="D16" s="1243" t="s">
        <v>29</v>
      </c>
      <c r="E16" s="1243">
        <v>0.8</v>
      </c>
      <c r="F16" s="124">
        <v>1.2</v>
      </c>
      <c r="G16" s="1243">
        <v>0.2</v>
      </c>
      <c r="H16" s="1243">
        <v>0.3</v>
      </c>
      <c r="I16" s="1243">
        <v>0.2</v>
      </c>
      <c r="J16" s="1243">
        <v>0.2</v>
      </c>
      <c r="K16" s="1243">
        <v>0.2</v>
      </c>
      <c r="L16" s="1243">
        <v>0.2</v>
      </c>
      <c r="M16" s="1243">
        <v>0.2</v>
      </c>
      <c r="N16" s="1243">
        <v>0.3</v>
      </c>
      <c r="O16" s="1243">
        <v>0.3</v>
      </c>
      <c r="P16" s="1243">
        <v>4.3</v>
      </c>
      <c r="U16" s="1244"/>
      <c r="V16" s="1244"/>
      <c r="W16" s="1244"/>
      <c r="X16" s="1244"/>
      <c r="Y16" s="1244"/>
      <c r="Z16" s="1244"/>
      <c r="AA16" s="1244"/>
      <c r="AB16" s="1244"/>
      <c r="AC16" s="1244"/>
      <c r="AD16" s="1244"/>
      <c r="AE16" s="1244"/>
      <c r="AF16" s="1244"/>
      <c r="AG16" s="1244"/>
      <c r="AH16" s="1244"/>
      <c r="AI16" s="1243"/>
      <c r="AJ16" s="1243"/>
      <c r="AK16" s="1243"/>
      <c r="AL16" s="1243"/>
      <c r="AM16" s="1243"/>
      <c r="AN16" s="1243"/>
      <c r="AO16" s="1243"/>
      <c r="AP16" s="1243"/>
      <c r="AQ16" s="1243"/>
      <c r="AR16" s="1243"/>
      <c r="AS16" s="1243"/>
    </row>
    <row r="17" spans="1:45">
      <c r="A17" s="27" t="s">
        <v>34</v>
      </c>
      <c r="C17" s="1243" t="s">
        <v>29</v>
      </c>
      <c r="D17" s="1243">
        <v>0.7</v>
      </c>
      <c r="E17" s="1243">
        <v>1.8</v>
      </c>
      <c r="F17" s="124">
        <v>0.6</v>
      </c>
      <c r="G17" s="1243">
        <v>0.1</v>
      </c>
      <c r="H17" s="1243">
        <v>0.1</v>
      </c>
      <c r="I17" s="1243">
        <v>0.1</v>
      </c>
      <c r="J17" s="1243">
        <v>0.1</v>
      </c>
      <c r="K17" s="1243">
        <v>0.1</v>
      </c>
      <c r="L17" s="1243">
        <v>0.1</v>
      </c>
      <c r="M17" s="1243">
        <v>0.2</v>
      </c>
      <c r="N17" s="1243">
        <v>0.2</v>
      </c>
      <c r="O17" s="1243">
        <v>0.2</v>
      </c>
      <c r="P17" s="1243">
        <v>4.4000000000000004</v>
      </c>
      <c r="U17" s="1244"/>
      <c r="V17" s="1244"/>
      <c r="W17" s="1244"/>
      <c r="X17" s="1244"/>
      <c r="Y17" s="1244"/>
      <c r="Z17" s="1244"/>
      <c r="AA17" s="1244"/>
      <c r="AB17" s="1244"/>
      <c r="AC17" s="1244"/>
      <c r="AD17" s="1244"/>
      <c r="AE17" s="1244"/>
      <c r="AF17" s="1244"/>
      <c r="AG17" s="1244"/>
      <c r="AH17" s="1244"/>
      <c r="AI17" s="1243"/>
      <c r="AJ17" s="1243"/>
      <c r="AK17" s="1243"/>
      <c r="AL17" s="1243"/>
      <c r="AM17" s="1243"/>
      <c r="AN17" s="1243"/>
      <c r="AO17" s="1243"/>
      <c r="AP17" s="1243"/>
      <c r="AQ17" s="1243"/>
      <c r="AR17" s="1243"/>
      <c r="AS17" s="1243"/>
    </row>
    <row r="18" spans="1:45">
      <c r="A18" s="27" t="s">
        <v>35</v>
      </c>
      <c r="C18" s="1243">
        <v>0.6</v>
      </c>
      <c r="D18" s="1243">
        <v>1.1000000000000001</v>
      </c>
      <c r="E18" s="1243">
        <v>0.8</v>
      </c>
      <c r="F18" s="124">
        <v>0.4</v>
      </c>
      <c r="G18" s="1243">
        <v>0.1</v>
      </c>
      <c r="H18" s="1243">
        <v>0.1</v>
      </c>
      <c r="I18" s="1243">
        <v>0.1</v>
      </c>
      <c r="J18" s="1243">
        <v>0.1</v>
      </c>
      <c r="K18" s="1243">
        <v>0.1</v>
      </c>
      <c r="L18" s="1243">
        <v>0.1</v>
      </c>
      <c r="M18" s="1243">
        <v>0.1</v>
      </c>
      <c r="N18" s="1243">
        <v>0.1</v>
      </c>
      <c r="O18" s="1243">
        <v>0.1</v>
      </c>
      <c r="P18" s="1243">
        <v>3.8</v>
      </c>
      <c r="U18" s="1244"/>
      <c r="V18" s="1244"/>
      <c r="W18" s="1244"/>
      <c r="X18" s="1244"/>
      <c r="Y18" s="1244"/>
      <c r="Z18" s="1244"/>
      <c r="AA18" s="1244"/>
      <c r="AB18" s="1244"/>
      <c r="AC18" s="1244"/>
      <c r="AD18" s="1244"/>
      <c r="AE18" s="1244"/>
      <c r="AF18" s="1244"/>
      <c r="AG18" s="1244"/>
      <c r="AH18" s="1244"/>
      <c r="AI18" s="1243"/>
      <c r="AJ18" s="1243"/>
      <c r="AK18" s="1243"/>
      <c r="AL18" s="1243"/>
      <c r="AM18" s="1243"/>
      <c r="AN18" s="1243"/>
      <c r="AO18" s="1243"/>
      <c r="AP18" s="1243"/>
      <c r="AQ18" s="1243"/>
      <c r="AR18" s="1243"/>
      <c r="AS18" s="1243"/>
    </row>
    <row r="19" spans="1:45">
      <c r="A19" s="27" t="s">
        <v>36</v>
      </c>
      <c r="C19" s="1243">
        <v>2.2000000000000002</v>
      </c>
      <c r="D19" s="1243">
        <v>0.6</v>
      </c>
      <c r="E19" s="1243">
        <v>0.5</v>
      </c>
      <c r="F19" s="124">
        <v>0.2</v>
      </c>
      <c r="G19" s="1243">
        <v>0.1</v>
      </c>
      <c r="H19" s="1243">
        <v>0.1</v>
      </c>
      <c r="I19" s="1243">
        <v>0.1</v>
      </c>
      <c r="J19" s="1243">
        <v>0.1</v>
      </c>
      <c r="K19" s="1243" t="s">
        <v>29</v>
      </c>
      <c r="L19" s="1243">
        <v>0.1</v>
      </c>
      <c r="M19" s="1243">
        <v>0.1</v>
      </c>
      <c r="N19" s="1243">
        <v>0.1</v>
      </c>
      <c r="O19" s="1243" t="s">
        <v>29</v>
      </c>
      <c r="P19" s="1243">
        <v>4</v>
      </c>
      <c r="U19" s="1244"/>
      <c r="V19" s="1244"/>
      <c r="W19" s="1244"/>
      <c r="X19" s="1244"/>
      <c r="Y19" s="1244"/>
      <c r="Z19" s="1244"/>
      <c r="AA19" s="1244"/>
      <c r="AB19" s="1244"/>
      <c r="AC19" s="1244"/>
      <c r="AD19" s="1244"/>
      <c r="AE19" s="1244"/>
      <c r="AF19" s="1244"/>
      <c r="AG19" s="1244"/>
      <c r="AH19" s="1244"/>
      <c r="AI19" s="1243"/>
      <c r="AJ19" s="1243"/>
      <c r="AK19" s="1243"/>
      <c r="AL19" s="1243"/>
      <c r="AM19" s="1243"/>
      <c r="AN19" s="1243"/>
      <c r="AO19" s="1243"/>
      <c r="AP19" s="1243"/>
      <c r="AQ19" s="1243"/>
      <c r="AR19" s="1243"/>
      <c r="AS19" s="1243"/>
    </row>
    <row r="20" spans="1:45">
      <c r="A20" s="27" t="s">
        <v>37</v>
      </c>
      <c r="C20" s="1243">
        <v>5</v>
      </c>
      <c r="D20" s="1243">
        <v>0.3</v>
      </c>
      <c r="E20" s="1243">
        <v>0.3</v>
      </c>
      <c r="F20" s="124">
        <v>0.1</v>
      </c>
      <c r="G20" s="1243" t="s">
        <v>29</v>
      </c>
      <c r="H20" s="1243" t="s">
        <v>29</v>
      </c>
      <c r="I20" s="1243" t="s">
        <v>29</v>
      </c>
      <c r="J20" s="1243" t="s">
        <v>29</v>
      </c>
      <c r="K20" s="1243" t="s">
        <v>29</v>
      </c>
      <c r="L20" s="1243" t="s">
        <v>29</v>
      </c>
      <c r="M20" s="1243" t="s">
        <v>29</v>
      </c>
      <c r="N20" s="1243" t="s">
        <v>29</v>
      </c>
      <c r="O20" s="1243" t="s">
        <v>29</v>
      </c>
      <c r="P20" s="1243">
        <v>6</v>
      </c>
      <c r="U20" s="1244"/>
      <c r="V20" s="1244"/>
      <c r="W20" s="1244"/>
      <c r="X20" s="1244"/>
      <c r="Y20" s="1244"/>
      <c r="Z20" s="1244"/>
      <c r="AA20" s="1244"/>
      <c r="AB20" s="1244"/>
      <c r="AC20" s="1244"/>
      <c r="AD20" s="1244"/>
      <c r="AE20" s="1244"/>
      <c r="AF20" s="1244"/>
      <c r="AG20" s="1244"/>
      <c r="AH20" s="1244"/>
      <c r="AI20" s="1243"/>
      <c r="AJ20" s="1243"/>
      <c r="AK20" s="1243"/>
      <c r="AL20" s="1243"/>
      <c r="AM20" s="1243"/>
      <c r="AN20" s="1243"/>
      <c r="AO20" s="1243"/>
      <c r="AP20" s="1243"/>
      <c r="AQ20" s="1243"/>
      <c r="AR20" s="1243"/>
      <c r="AS20" s="1243"/>
    </row>
    <row r="21" spans="1:45">
      <c r="A21" s="27" t="s">
        <v>100</v>
      </c>
      <c r="C21" s="1243">
        <v>7.8</v>
      </c>
      <c r="D21" s="1243">
        <v>2.8</v>
      </c>
      <c r="E21" s="1243">
        <v>4.3</v>
      </c>
      <c r="F21" s="124">
        <v>3.1</v>
      </c>
      <c r="G21" s="1243">
        <v>0.9</v>
      </c>
      <c r="H21" s="1243">
        <v>1</v>
      </c>
      <c r="I21" s="1243">
        <v>1</v>
      </c>
      <c r="J21" s="1243">
        <v>1</v>
      </c>
      <c r="K21" s="1243">
        <v>1.2</v>
      </c>
      <c r="L21" s="1243">
        <v>1.5</v>
      </c>
      <c r="M21" s="1243">
        <v>1.7</v>
      </c>
      <c r="N21" s="1243">
        <v>2.1</v>
      </c>
      <c r="O21" s="1243">
        <v>2.9</v>
      </c>
      <c r="P21" s="1243">
        <v>31.3</v>
      </c>
      <c r="U21" s="1244"/>
      <c r="V21" s="1244"/>
      <c r="W21" s="1244"/>
      <c r="X21" s="1244"/>
      <c r="Y21" s="1244"/>
      <c r="Z21" s="1244"/>
      <c r="AA21" s="1244"/>
      <c r="AB21" s="1244"/>
      <c r="AC21" s="1244"/>
      <c r="AD21" s="1244"/>
      <c r="AE21" s="1244"/>
      <c r="AF21" s="1244"/>
      <c r="AG21" s="1244"/>
      <c r="AH21" s="1244"/>
      <c r="AI21" s="1243"/>
      <c r="AJ21" s="1243"/>
      <c r="AK21" s="1243"/>
      <c r="AL21" s="1243"/>
      <c r="AM21" s="1243"/>
      <c r="AN21" s="1243"/>
      <c r="AO21" s="1243"/>
      <c r="AP21" s="1243"/>
      <c r="AQ21" s="1243"/>
      <c r="AR21" s="1243"/>
      <c r="AS21" s="1243"/>
    </row>
    <row r="22" spans="1:45">
      <c r="A22" s="692"/>
      <c r="B22" s="23"/>
      <c r="C22" s="1243"/>
      <c r="D22" s="1243"/>
      <c r="E22" s="1243"/>
      <c r="F22" s="124"/>
      <c r="G22" s="1243"/>
      <c r="H22" s="1243"/>
      <c r="I22" s="1243"/>
      <c r="J22" s="1243"/>
      <c r="K22" s="1243"/>
      <c r="L22" s="1243"/>
      <c r="M22" s="1243"/>
      <c r="N22" s="1243"/>
      <c r="O22" s="1243"/>
      <c r="P22" s="1243"/>
      <c r="U22" s="1244"/>
      <c r="V22" s="1244"/>
      <c r="W22" s="1244"/>
      <c r="X22" s="1244"/>
      <c r="Y22" s="1244"/>
      <c r="Z22" s="1244"/>
      <c r="AA22" s="1244"/>
      <c r="AB22" s="1244"/>
      <c r="AC22" s="1244"/>
      <c r="AD22" s="1244"/>
      <c r="AE22" s="1244"/>
      <c r="AF22" s="1244"/>
      <c r="AG22" s="1244"/>
      <c r="AI22" s="1243"/>
      <c r="AJ22" s="1243"/>
      <c r="AK22" s="1243"/>
      <c r="AL22" s="124"/>
      <c r="AM22" s="1243"/>
      <c r="AN22" s="1243"/>
      <c r="AO22" s="1243"/>
      <c r="AP22" s="1243"/>
      <c r="AQ22" s="1243"/>
      <c r="AR22" s="1243"/>
      <c r="AS22" s="1243"/>
    </row>
    <row r="23" spans="1:45">
      <c r="A23" s="679" t="s">
        <v>148</v>
      </c>
      <c r="B23" s="23"/>
      <c r="C23" s="1243"/>
      <c r="D23" s="1243"/>
      <c r="E23" s="1243"/>
      <c r="F23" s="124"/>
      <c r="G23" s="1243"/>
      <c r="H23" s="1243"/>
      <c r="I23" s="1243"/>
      <c r="J23" s="1243"/>
      <c r="K23" s="1243"/>
      <c r="L23" s="1243"/>
      <c r="M23" s="1243"/>
      <c r="N23" s="1243"/>
      <c r="O23" s="1243"/>
      <c r="P23" s="1243"/>
      <c r="U23" s="1244"/>
      <c r="V23" s="1244"/>
      <c r="W23" s="1244"/>
      <c r="X23" s="1244"/>
      <c r="Y23" s="1244"/>
      <c r="Z23" s="1244"/>
      <c r="AA23" s="1244"/>
      <c r="AB23" s="1244"/>
      <c r="AC23" s="1244"/>
      <c r="AD23" s="1244"/>
      <c r="AE23" s="1244"/>
      <c r="AF23" s="1244"/>
      <c r="AG23" s="1244"/>
      <c r="AI23" s="1243"/>
      <c r="AJ23" s="1243"/>
      <c r="AK23" s="1243"/>
      <c r="AL23" s="124"/>
      <c r="AM23" s="1243"/>
      <c r="AN23" s="1243"/>
      <c r="AO23" s="1243"/>
      <c r="AP23" s="1243"/>
      <c r="AQ23" s="1243"/>
      <c r="AR23" s="1243"/>
      <c r="AS23" s="1243"/>
    </row>
    <row r="24" spans="1:45">
      <c r="A24" s="27" t="s">
        <v>28</v>
      </c>
      <c r="C24" s="1243" t="s">
        <v>29</v>
      </c>
      <c r="D24" s="1243" t="s">
        <v>29</v>
      </c>
      <c r="E24" s="1243" t="s">
        <v>29</v>
      </c>
      <c r="F24" s="1243" t="s">
        <v>29</v>
      </c>
      <c r="G24" s="1243" t="s">
        <v>29</v>
      </c>
      <c r="H24" s="1243" t="s">
        <v>29</v>
      </c>
      <c r="I24" s="1243" t="s">
        <v>29</v>
      </c>
      <c r="J24" s="1243" t="s">
        <v>29</v>
      </c>
      <c r="K24" s="1243" t="s">
        <v>29</v>
      </c>
      <c r="L24" s="1243">
        <v>0.1</v>
      </c>
      <c r="M24" s="1243">
        <v>0.5</v>
      </c>
      <c r="N24" s="1243">
        <v>1.1000000000000001</v>
      </c>
      <c r="O24" s="1243">
        <v>2.2999999999999998</v>
      </c>
      <c r="P24" s="1243">
        <v>3.9</v>
      </c>
      <c r="U24" s="1244"/>
      <c r="V24" s="1244"/>
      <c r="W24" s="1244"/>
      <c r="X24" s="1244"/>
      <c r="Y24" s="1244"/>
      <c r="Z24" s="1244"/>
      <c r="AA24" s="1244"/>
      <c r="AB24" s="1244"/>
      <c r="AC24" s="1244"/>
      <c r="AD24" s="1244"/>
      <c r="AE24" s="1244"/>
      <c r="AF24" s="1244"/>
      <c r="AG24" s="1244"/>
      <c r="AH24" s="1244"/>
      <c r="AI24" s="1243"/>
      <c r="AJ24" s="1243"/>
      <c r="AK24" s="1243"/>
      <c r="AL24" s="1243"/>
      <c r="AM24" s="1243"/>
      <c r="AN24" s="1243"/>
      <c r="AO24" s="1243"/>
      <c r="AP24" s="1243"/>
      <c r="AQ24" s="1243"/>
      <c r="AR24" s="1243"/>
      <c r="AS24" s="1243"/>
    </row>
    <row r="25" spans="1:45">
      <c r="A25" s="27" t="s">
        <v>31</v>
      </c>
      <c r="C25" s="1243" t="s">
        <v>29</v>
      </c>
      <c r="D25" s="1243" t="s">
        <v>29</v>
      </c>
      <c r="E25" s="1243" t="s">
        <v>29</v>
      </c>
      <c r="F25" s="1243" t="s">
        <v>29</v>
      </c>
      <c r="G25" s="1243" t="s">
        <v>29</v>
      </c>
      <c r="H25" s="1243">
        <v>0.2</v>
      </c>
      <c r="I25" s="1243">
        <v>0.5</v>
      </c>
      <c r="J25" s="1243">
        <v>0.9</v>
      </c>
      <c r="K25" s="1243">
        <v>1.3</v>
      </c>
      <c r="L25" s="1243">
        <v>1.8</v>
      </c>
      <c r="M25" s="1243">
        <v>1.9</v>
      </c>
      <c r="N25" s="1243">
        <v>2</v>
      </c>
      <c r="O25" s="1243">
        <v>2.4</v>
      </c>
      <c r="P25" s="1243">
        <v>11.2</v>
      </c>
      <c r="U25" s="1244"/>
      <c r="V25" s="1244"/>
      <c r="W25" s="1244"/>
      <c r="X25" s="1244"/>
      <c r="Y25" s="1244"/>
      <c r="Z25" s="1244"/>
      <c r="AA25" s="1244"/>
      <c r="AB25" s="1244"/>
      <c r="AC25" s="1244"/>
      <c r="AD25" s="1244"/>
      <c r="AE25" s="1244"/>
      <c r="AF25" s="1244"/>
      <c r="AG25" s="1244"/>
      <c r="AH25" s="1244"/>
      <c r="AI25" s="1243"/>
      <c r="AJ25" s="1243"/>
      <c r="AK25" s="1243"/>
      <c r="AL25" s="1243"/>
      <c r="AM25" s="1243"/>
      <c r="AN25" s="1243"/>
      <c r="AO25" s="1243"/>
      <c r="AP25" s="1243"/>
      <c r="AQ25" s="1243"/>
      <c r="AR25" s="1243"/>
      <c r="AS25" s="1243"/>
    </row>
    <row r="26" spans="1:45">
      <c r="A26" s="27" t="s">
        <v>32</v>
      </c>
      <c r="C26" s="1243" t="s">
        <v>29</v>
      </c>
      <c r="D26" s="1243" t="s">
        <v>29</v>
      </c>
      <c r="E26" s="1243" t="s">
        <v>29</v>
      </c>
      <c r="F26" s="124">
        <v>2.2000000000000002</v>
      </c>
      <c r="G26" s="1243">
        <v>1.2</v>
      </c>
      <c r="H26" s="1243">
        <v>1.4</v>
      </c>
      <c r="I26" s="1243">
        <v>1.2</v>
      </c>
      <c r="J26" s="1243">
        <v>1</v>
      </c>
      <c r="K26" s="1243">
        <v>1.1000000000000001</v>
      </c>
      <c r="L26" s="1243">
        <v>1.1000000000000001</v>
      </c>
      <c r="M26" s="1243">
        <v>1</v>
      </c>
      <c r="N26" s="1243">
        <v>1</v>
      </c>
      <c r="O26" s="1243">
        <v>1.3</v>
      </c>
      <c r="P26" s="1243">
        <v>12.6</v>
      </c>
      <c r="U26" s="1244"/>
      <c r="V26" s="1244"/>
      <c r="W26" s="1244"/>
      <c r="X26" s="1244"/>
      <c r="Y26" s="1244"/>
      <c r="Z26" s="1244"/>
      <c r="AA26" s="1244"/>
      <c r="AB26" s="1244"/>
      <c r="AC26" s="1244"/>
      <c r="AD26" s="1244"/>
      <c r="AE26" s="1244"/>
      <c r="AF26" s="1244"/>
      <c r="AG26" s="1244"/>
      <c r="AH26" s="1244"/>
      <c r="AI26" s="1243"/>
      <c r="AJ26" s="1243"/>
      <c r="AK26" s="1243"/>
      <c r="AL26" s="1243"/>
      <c r="AM26" s="1243"/>
      <c r="AN26" s="1243"/>
      <c r="AO26" s="1243"/>
      <c r="AP26" s="1243"/>
      <c r="AQ26" s="1243"/>
      <c r="AR26" s="1243"/>
      <c r="AS26" s="1243"/>
    </row>
    <row r="27" spans="1:45">
      <c r="A27" s="27" t="s">
        <v>33</v>
      </c>
      <c r="C27" s="1243" t="s">
        <v>29</v>
      </c>
      <c r="D27" s="1243" t="s">
        <v>29</v>
      </c>
      <c r="E27" s="1243">
        <v>2.2000000000000002</v>
      </c>
      <c r="F27" s="124">
        <v>3.4</v>
      </c>
      <c r="G27" s="1243">
        <v>0.8</v>
      </c>
      <c r="H27" s="1243">
        <v>0.7</v>
      </c>
      <c r="I27" s="1243">
        <v>0.6</v>
      </c>
      <c r="J27" s="1243">
        <v>0.5</v>
      </c>
      <c r="K27" s="1243">
        <v>0.6</v>
      </c>
      <c r="L27" s="1243">
        <v>0.6</v>
      </c>
      <c r="M27" s="1243">
        <v>0.5</v>
      </c>
      <c r="N27" s="1243">
        <v>0.6</v>
      </c>
      <c r="O27" s="1243">
        <v>0.7</v>
      </c>
      <c r="P27" s="1243">
        <v>11.1</v>
      </c>
      <c r="U27" s="1244"/>
      <c r="V27" s="1244"/>
      <c r="W27" s="1244"/>
      <c r="X27" s="1244"/>
      <c r="Y27" s="1244"/>
      <c r="Z27" s="1244"/>
      <c r="AA27" s="1244"/>
      <c r="AB27" s="1244"/>
      <c r="AC27" s="1244"/>
      <c r="AD27" s="1244"/>
      <c r="AE27" s="1244"/>
      <c r="AF27" s="1244"/>
      <c r="AG27" s="1244"/>
      <c r="AH27" s="1244"/>
      <c r="AI27" s="1243"/>
      <c r="AJ27" s="1243"/>
      <c r="AK27" s="1243"/>
      <c r="AL27" s="1243"/>
      <c r="AM27" s="1243"/>
      <c r="AN27" s="1243"/>
      <c r="AO27" s="1243"/>
      <c r="AP27" s="1243"/>
      <c r="AQ27" s="1243"/>
      <c r="AR27" s="1243"/>
      <c r="AS27" s="1243"/>
    </row>
    <row r="28" spans="1:45">
      <c r="A28" s="27" t="s">
        <v>34</v>
      </c>
      <c r="C28" s="1243" t="s">
        <v>29</v>
      </c>
      <c r="D28" s="1243">
        <v>1.6</v>
      </c>
      <c r="E28" s="1243">
        <v>3.9</v>
      </c>
      <c r="F28" s="124">
        <v>1.3</v>
      </c>
      <c r="G28" s="1243">
        <v>0.3</v>
      </c>
      <c r="H28" s="1243">
        <v>0.3</v>
      </c>
      <c r="I28" s="1243">
        <v>0.2</v>
      </c>
      <c r="J28" s="1243">
        <v>0.2</v>
      </c>
      <c r="K28" s="1243">
        <v>0.3</v>
      </c>
      <c r="L28" s="1243">
        <v>0.3</v>
      </c>
      <c r="M28" s="1243">
        <v>0.3</v>
      </c>
      <c r="N28" s="1243">
        <v>0.3</v>
      </c>
      <c r="O28" s="1243">
        <v>0.5</v>
      </c>
      <c r="P28" s="1243">
        <v>9.5</v>
      </c>
      <c r="U28" s="1244"/>
      <c r="V28" s="1244"/>
      <c r="W28" s="1244"/>
      <c r="X28" s="1244"/>
      <c r="Y28" s="1244"/>
      <c r="Z28" s="1244"/>
      <c r="AA28" s="1244"/>
      <c r="AB28" s="1244"/>
      <c r="AC28" s="1244"/>
      <c r="AD28" s="1244"/>
      <c r="AE28" s="1244"/>
      <c r="AF28" s="1244"/>
      <c r="AG28" s="1244"/>
      <c r="AH28" s="1244"/>
      <c r="AI28" s="1243"/>
      <c r="AJ28" s="1243"/>
      <c r="AK28" s="1243"/>
      <c r="AL28" s="1243"/>
      <c r="AM28" s="1243"/>
      <c r="AN28" s="1243"/>
      <c r="AO28" s="1243"/>
      <c r="AP28" s="1243"/>
      <c r="AQ28" s="1243"/>
      <c r="AR28" s="1243"/>
      <c r="AS28" s="1243"/>
    </row>
    <row r="29" spans="1:45">
      <c r="A29" s="27" t="s">
        <v>35</v>
      </c>
      <c r="C29" s="1243">
        <v>1.3</v>
      </c>
      <c r="D29" s="1243">
        <v>2.1</v>
      </c>
      <c r="E29" s="1243">
        <v>1.2</v>
      </c>
      <c r="F29" s="124">
        <v>0.7</v>
      </c>
      <c r="G29" s="1243">
        <v>0.2</v>
      </c>
      <c r="H29" s="1243">
        <v>0.2</v>
      </c>
      <c r="I29" s="1243">
        <v>0.2</v>
      </c>
      <c r="J29" s="1243">
        <v>0.2</v>
      </c>
      <c r="K29" s="1243">
        <v>0.2</v>
      </c>
      <c r="L29" s="1243">
        <v>0.2</v>
      </c>
      <c r="M29" s="1243">
        <v>0.2</v>
      </c>
      <c r="N29" s="1243">
        <v>0.2</v>
      </c>
      <c r="O29" s="1243">
        <v>0.3</v>
      </c>
      <c r="P29" s="1243">
        <v>7.2</v>
      </c>
      <c r="U29" s="1244"/>
      <c r="V29" s="1244"/>
      <c r="W29" s="1244"/>
      <c r="X29" s="1244"/>
      <c r="Y29" s="1244"/>
      <c r="Z29" s="1244"/>
      <c r="AA29" s="1244"/>
      <c r="AB29" s="1244"/>
      <c r="AC29" s="1244"/>
      <c r="AD29" s="1244"/>
      <c r="AE29" s="1244"/>
      <c r="AF29" s="1244"/>
      <c r="AG29" s="1244"/>
      <c r="AH29" s="1244"/>
      <c r="AI29" s="1243"/>
      <c r="AJ29" s="1243"/>
      <c r="AK29" s="1243"/>
      <c r="AL29" s="1243"/>
      <c r="AM29" s="1243"/>
      <c r="AN29" s="1243"/>
      <c r="AO29" s="1243"/>
      <c r="AP29" s="1243"/>
      <c r="AQ29" s="1243"/>
      <c r="AR29" s="1243"/>
      <c r="AS29" s="1243"/>
    </row>
    <row r="30" spans="1:45">
      <c r="A30" s="27" t="s">
        <v>36</v>
      </c>
      <c r="C30" s="1243">
        <v>4</v>
      </c>
      <c r="D30" s="1243">
        <v>0.7</v>
      </c>
      <c r="E30" s="1243">
        <v>0.7</v>
      </c>
      <c r="F30" s="124">
        <v>0.5</v>
      </c>
      <c r="G30" s="1243">
        <v>0.1</v>
      </c>
      <c r="H30" s="1243">
        <v>0.1</v>
      </c>
      <c r="I30" s="1243">
        <v>0.1</v>
      </c>
      <c r="J30" s="1243">
        <v>0.1</v>
      </c>
      <c r="K30" s="1243">
        <v>0.1</v>
      </c>
      <c r="L30" s="1243">
        <v>0.1</v>
      </c>
      <c r="M30" s="1243">
        <v>0.1</v>
      </c>
      <c r="N30" s="1243">
        <v>0.1</v>
      </c>
      <c r="O30" s="1243">
        <v>0.1</v>
      </c>
      <c r="P30" s="1243">
        <v>7</v>
      </c>
      <c r="U30" s="1244"/>
      <c r="V30" s="1244"/>
      <c r="W30" s="1244"/>
      <c r="X30" s="1244"/>
      <c r="Y30" s="1244"/>
      <c r="Z30" s="1244"/>
      <c r="AA30" s="1244"/>
      <c r="AB30" s="1244"/>
      <c r="AC30" s="1244"/>
      <c r="AD30" s="1244"/>
      <c r="AE30" s="1244"/>
      <c r="AF30" s="1244"/>
      <c r="AG30" s="1244"/>
      <c r="AH30" s="1244"/>
      <c r="AI30" s="1243"/>
      <c r="AJ30" s="1243"/>
      <c r="AK30" s="1243"/>
      <c r="AL30" s="1243"/>
      <c r="AM30" s="1243"/>
      <c r="AN30" s="1243"/>
      <c r="AO30" s="1243"/>
      <c r="AP30" s="1243"/>
      <c r="AQ30" s="1243"/>
      <c r="AR30" s="1243"/>
      <c r="AS30" s="1243"/>
    </row>
    <row r="31" spans="1:45">
      <c r="A31" s="27" t="s">
        <v>37</v>
      </c>
      <c r="C31" s="1243">
        <v>12.2</v>
      </c>
      <c r="D31" s="1243">
        <v>0.5</v>
      </c>
      <c r="E31" s="1243">
        <v>0.6</v>
      </c>
      <c r="F31" s="124">
        <v>0.3</v>
      </c>
      <c r="G31" s="1243">
        <v>0.1</v>
      </c>
      <c r="H31" s="1243">
        <v>0.1</v>
      </c>
      <c r="I31" s="1243" t="s">
        <v>29</v>
      </c>
      <c r="J31" s="1243">
        <v>0.1</v>
      </c>
      <c r="K31" s="1243">
        <v>0.1</v>
      </c>
      <c r="L31" s="1243">
        <v>0.1</v>
      </c>
      <c r="M31" s="1243" t="s">
        <v>29</v>
      </c>
      <c r="N31" s="1243" t="s">
        <v>29</v>
      </c>
      <c r="O31" s="1243" t="s">
        <v>29</v>
      </c>
      <c r="P31" s="1243">
        <v>14</v>
      </c>
      <c r="U31" s="1244"/>
      <c r="V31" s="1244"/>
      <c r="W31" s="1244"/>
      <c r="X31" s="1244"/>
      <c r="Y31" s="1244"/>
      <c r="Z31" s="1244"/>
      <c r="AA31" s="1244"/>
      <c r="AB31" s="1244"/>
      <c r="AC31" s="1244"/>
      <c r="AD31" s="1244"/>
      <c r="AE31" s="1244"/>
      <c r="AF31" s="1244"/>
      <c r="AG31" s="1244"/>
      <c r="AH31" s="1244"/>
      <c r="AI31" s="1243"/>
      <c r="AJ31" s="1243"/>
      <c r="AK31" s="1243"/>
      <c r="AL31" s="1243"/>
      <c r="AM31" s="1243"/>
      <c r="AN31" s="1243"/>
      <c r="AO31" s="1243"/>
      <c r="AP31" s="1243"/>
      <c r="AQ31" s="1243"/>
      <c r="AR31" s="1243"/>
      <c r="AS31" s="1243"/>
    </row>
    <row r="32" spans="1:45">
      <c r="A32" s="27" t="s">
        <v>100</v>
      </c>
      <c r="C32" s="1243">
        <v>17.5</v>
      </c>
      <c r="D32" s="1243">
        <v>4.9000000000000004</v>
      </c>
      <c r="E32" s="1243">
        <v>8.6</v>
      </c>
      <c r="F32" s="124">
        <v>8.4</v>
      </c>
      <c r="G32" s="1243">
        <v>2.6</v>
      </c>
      <c r="H32" s="1243">
        <v>3</v>
      </c>
      <c r="I32" s="1243">
        <v>2.9</v>
      </c>
      <c r="J32" s="1243">
        <v>3</v>
      </c>
      <c r="K32" s="1243">
        <v>3.7</v>
      </c>
      <c r="L32" s="1243">
        <v>4.3</v>
      </c>
      <c r="M32" s="1243">
        <v>4.5</v>
      </c>
      <c r="N32" s="1243">
        <v>5.4</v>
      </c>
      <c r="O32" s="1243">
        <v>7.7</v>
      </c>
      <c r="P32" s="1243">
        <v>76.5</v>
      </c>
      <c r="U32" s="1244"/>
      <c r="V32" s="1244"/>
      <c r="W32" s="1244"/>
      <c r="X32" s="1244"/>
      <c r="Y32" s="1244"/>
      <c r="Z32" s="1244"/>
      <c r="AA32" s="1244"/>
      <c r="AB32" s="1244"/>
      <c r="AC32" s="1244"/>
      <c r="AD32" s="1244"/>
      <c r="AE32" s="1244"/>
      <c r="AF32" s="1244"/>
      <c r="AG32" s="1244"/>
      <c r="AH32" s="1244"/>
      <c r="AI32" s="1243"/>
      <c r="AJ32" s="1243"/>
      <c r="AK32" s="1243"/>
      <c r="AL32" s="1243"/>
      <c r="AM32" s="1243"/>
      <c r="AN32" s="1243"/>
      <c r="AO32" s="1243"/>
      <c r="AP32" s="1243"/>
      <c r="AQ32" s="1243"/>
      <c r="AR32" s="1243"/>
      <c r="AS32" s="1243"/>
    </row>
    <row r="33" spans="1:45">
      <c r="A33" s="692"/>
      <c r="B33" s="23"/>
      <c r="C33" s="1243"/>
      <c r="D33" s="1243"/>
      <c r="E33" s="1243"/>
      <c r="F33" s="124"/>
      <c r="G33" s="1243"/>
      <c r="H33" s="1243"/>
      <c r="I33" s="1243"/>
      <c r="J33" s="1243"/>
      <c r="K33" s="1243"/>
      <c r="L33" s="1243"/>
      <c r="M33" s="1243"/>
      <c r="N33" s="1243"/>
      <c r="O33" s="1243"/>
      <c r="P33" s="1243"/>
      <c r="U33" s="1244"/>
      <c r="V33" s="1244"/>
      <c r="W33" s="1244"/>
      <c r="X33" s="1244"/>
      <c r="Y33" s="1244"/>
      <c r="Z33" s="1244"/>
      <c r="AA33" s="1244"/>
      <c r="AB33" s="1244"/>
      <c r="AC33" s="1244"/>
      <c r="AD33" s="1244"/>
      <c r="AE33" s="1244"/>
      <c r="AF33" s="1244"/>
      <c r="AG33" s="1244"/>
      <c r="AI33" s="1243"/>
      <c r="AJ33" s="1243"/>
      <c r="AK33" s="1243"/>
      <c r="AL33" s="124"/>
      <c r="AM33" s="1243"/>
      <c r="AN33" s="1243"/>
      <c r="AO33" s="1243"/>
      <c r="AP33" s="1243"/>
      <c r="AQ33" s="1243"/>
      <c r="AR33" s="1243"/>
      <c r="AS33" s="1243"/>
    </row>
    <row r="34" spans="1:45">
      <c r="A34" s="679" t="s">
        <v>149</v>
      </c>
      <c r="B34" s="23"/>
      <c r="C34" s="1243"/>
      <c r="D34" s="1243"/>
      <c r="E34" s="1243"/>
      <c r="F34" s="124"/>
      <c r="G34" s="1243"/>
      <c r="H34" s="1243"/>
      <c r="I34" s="1243"/>
      <c r="J34" s="1243"/>
      <c r="K34" s="1243"/>
      <c r="L34" s="1243"/>
      <c r="M34" s="1243"/>
      <c r="N34" s="1243"/>
      <c r="O34" s="1243"/>
      <c r="P34" s="1243"/>
      <c r="U34" s="1244"/>
      <c r="V34" s="1244"/>
      <c r="W34" s="1244"/>
      <c r="X34" s="1244"/>
      <c r="Y34" s="1244"/>
      <c r="Z34" s="1244"/>
      <c r="AA34" s="1244"/>
      <c r="AB34" s="1244"/>
      <c r="AC34" s="1244"/>
      <c r="AD34" s="1244"/>
      <c r="AE34" s="1244"/>
      <c r="AF34" s="1244"/>
      <c r="AG34" s="1244"/>
      <c r="AI34" s="1243"/>
      <c r="AJ34" s="1243"/>
      <c r="AK34" s="1243"/>
      <c r="AL34" s="124"/>
      <c r="AM34" s="1243"/>
      <c r="AN34" s="1243"/>
      <c r="AO34" s="1243"/>
      <c r="AP34" s="1243"/>
      <c r="AQ34" s="1243"/>
      <c r="AR34" s="1243"/>
      <c r="AS34" s="1243"/>
    </row>
    <row r="35" spans="1:45">
      <c r="A35" s="27" t="s">
        <v>28</v>
      </c>
      <c r="C35" s="1243" t="s">
        <v>29</v>
      </c>
      <c r="D35" s="1243" t="s">
        <v>29</v>
      </c>
      <c r="E35" s="1243" t="s">
        <v>29</v>
      </c>
      <c r="F35" s="1243" t="s">
        <v>29</v>
      </c>
      <c r="G35" s="1243" t="s">
        <v>29</v>
      </c>
      <c r="H35" s="1243" t="s">
        <v>29</v>
      </c>
      <c r="I35" s="1243" t="s">
        <v>29</v>
      </c>
      <c r="J35" s="1243" t="s">
        <v>29</v>
      </c>
      <c r="K35" s="1243" t="s">
        <v>29</v>
      </c>
      <c r="L35" s="1243">
        <v>0.1</v>
      </c>
      <c r="M35" s="1243">
        <v>0.5</v>
      </c>
      <c r="N35" s="1243">
        <v>1.3</v>
      </c>
      <c r="O35" s="1243">
        <v>3</v>
      </c>
      <c r="P35" s="1243">
        <v>4.9000000000000004</v>
      </c>
      <c r="U35" s="1244"/>
      <c r="V35" s="1244"/>
      <c r="W35" s="1244"/>
      <c r="X35" s="1244"/>
      <c r="Y35" s="1244"/>
      <c r="Z35" s="1244"/>
      <c r="AA35" s="1244"/>
      <c r="AB35" s="1244"/>
      <c r="AC35" s="1244"/>
      <c r="AD35" s="1244"/>
      <c r="AE35" s="1244"/>
      <c r="AF35" s="1244"/>
      <c r="AG35" s="1244"/>
      <c r="AH35" s="1244"/>
      <c r="AI35" s="1243"/>
      <c r="AJ35" s="1243"/>
      <c r="AK35" s="1243"/>
      <c r="AL35" s="1243"/>
      <c r="AM35" s="1243"/>
      <c r="AN35" s="1243"/>
      <c r="AO35" s="1243"/>
      <c r="AP35" s="1243"/>
      <c r="AQ35" s="1243"/>
      <c r="AR35" s="1243"/>
      <c r="AS35" s="1243"/>
    </row>
    <row r="36" spans="1:45">
      <c r="A36" s="27" t="s">
        <v>31</v>
      </c>
      <c r="C36" s="1243" t="s">
        <v>29</v>
      </c>
      <c r="D36" s="1243" t="s">
        <v>29</v>
      </c>
      <c r="E36" s="1243" t="s">
        <v>29</v>
      </c>
      <c r="F36" s="1243" t="s">
        <v>29</v>
      </c>
      <c r="G36" s="1243" t="s">
        <v>29</v>
      </c>
      <c r="H36" s="1243">
        <v>0.3</v>
      </c>
      <c r="I36" s="1243">
        <v>0.6</v>
      </c>
      <c r="J36" s="1243">
        <v>1.1000000000000001</v>
      </c>
      <c r="K36" s="1243">
        <v>1.6</v>
      </c>
      <c r="L36" s="1243">
        <v>2.4</v>
      </c>
      <c r="M36" s="1243">
        <v>2.6</v>
      </c>
      <c r="N36" s="1243">
        <v>2.8</v>
      </c>
      <c r="O36" s="1243">
        <v>3.3</v>
      </c>
      <c r="P36" s="1243">
        <v>14.8</v>
      </c>
      <c r="U36" s="1244"/>
      <c r="V36" s="1244"/>
      <c r="W36" s="1244"/>
      <c r="X36" s="1244"/>
      <c r="Y36" s="1244"/>
      <c r="Z36" s="1244"/>
      <c r="AA36" s="1244"/>
      <c r="AB36" s="1244"/>
      <c r="AC36" s="1244"/>
      <c r="AD36" s="1244"/>
      <c r="AE36" s="1244"/>
      <c r="AF36" s="1244"/>
      <c r="AG36" s="1244"/>
      <c r="AH36" s="1244"/>
      <c r="AI36" s="1243"/>
      <c r="AJ36" s="1243"/>
      <c r="AK36" s="1243"/>
      <c r="AL36" s="1243"/>
      <c r="AM36" s="1243"/>
      <c r="AN36" s="1243"/>
      <c r="AO36" s="1243"/>
      <c r="AP36" s="1243"/>
      <c r="AQ36" s="1243"/>
      <c r="AR36" s="1243"/>
      <c r="AS36" s="1243"/>
    </row>
    <row r="37" spans="1:45">
      <c r="A37" s="27" t="s">
        <v>32</v>
      </c>
      <c r="C37" s="1243" t="s">
        <v>29</v>
      </c>
      <c r="D37" s="1243" t="s">
        <v>29</v>
      </c>
      <c r="E37" s="1243" t="s">
        <v>29</v>
      </c>
      <c r="F37" s="124">
        <v>2.7</v>
      </c>
      <c r="G37" s="1243">
        <v>1.5</v>
      </c>
      <c r="H37" s="1243">
        <v>1.8</v>
      </c>
      <c r="I37" s="1243">
        <v>1.6</v>
      </c>
      <c r="J37" s="1243">
        <v>1.4</v>
      </c>
      <c r="K37" s="1243">
        <v>1.5</v>
      </c>
      <c r="L37" s="1243">
        <v>1.5</v>
      </c>
      <c r="M37" s="1243">
        <v>1.4</v>
      </c>
      <c r="N37" s="1243">
        <v>1.5</v>
      </c>
      <c r="O37" s="1243">
        <v>1.9</v>
      </c>
      <c r="P37" s="1243">
        <v>16.7</v>
      </c>
      <c r="U37" s="1244"/>
      <c r="V37" s="1244"/>
      <c r="W37" s="1244"/>
      <c r="X37" s="1244"/>
      <c r="Y37" s="1244"/>
      <c r="Z37" s="1244"/>
      <c r="AA37" s="1244"/>
      <c r="AB37" s="1244"/>
      <c r="AC37" s="1244"/>
      <c r="AD37" s="1244"/>
      <c r="AE37" s="1244"/>
      <c r="AF37" s="1244"/>
      <c r="AG37" s="1244"/>
      <c r="AH37" s="1244"/>
      <c r="AI37" s="1243"/>
      <c r="AJ37" s="1243"/>
      <c r="AK37" s="1243"/>
      <c r="AL37" s="1243"/>
      <c r="AM37" s="1243"/>
      <c r="AN37" s="1243"/>
      <c r="AO37" s="1243"/>
      <c r="AP37" s="1243"/>
      <c r="AQ37" s="1243"/>
      <c r="AR37" s="1243"/>
      <c r="AS37" s="1243"/>
    </row>
    <row r="38" spans="1:45">
      <c r="A38" s="27" t="s">
        <v>33</v>
      </c>
      <c r="C38" s="1243" t="s">
        <v>29</v>
      </c>
      <c r="D38" s="1243" t="s">
        <v>29</v>
      </c>
      <c r="E38" s="1243">
        <v>3</v>
      </c>
      <c r="F38" s="124">
        <v>4.5999999999999996</v>
      </c>
      <c r="G38" s="1243">
        <v>1</v>
      </c>
      <c r="H38" s="1243">
        <v>0.9</v>
      </c>
      <c r="I38" s="1243">
        <v>0.8</v>
      </c>
      <c r="J38" s="1243">
        <v>0.7</v>
      </c>
      <c r="K38" s="1243">
        <v>0.8</v>
      </c>
      <c r="L38" s="1243">
        <v>0.8</v>
      </c>
      <c r="M38" s="1243">
        <v>0.7</v>
      </c>
      <c r="N38" s="1243">
        <v>0.9</v>
      </c>
      <c r="O38" s="1243">
        <v>1.1000000000000001</v>
      </c>
      <c r="P38" s="1243">
        <v>15.4</v>
      </c>
      <c r="U38" s="1244"/>
      <c r="V38" s="1244"/>
      <c r="W38" s="1244"/>
      <c r="X38" s="1244"/>
      <c r="Y38" s="1244"/>
      <c r="Z38" s="1244"/>
      <c r="AA38" s="1244"/>
      <c r="AB38" s="1244"/>
      <c r="AC38" s="1244"/>
      <c r="AD38" s="1244"/>
      <c r="AE38" s="1244"/>
      <c r="AF38" s="1244"/>
      <c r="AG38" s="1244"/>
      <c r="AH38" s="1244"/>
      <c r="AI38" s="1243"/>
      <c r="AJ38" s="1243"/>
      <c r="AK38" s="1243"/>
      <c r="AL38" s="1243"/>
      <c r="AM38" s="1243"/>
      <c r="AN38" s="1243"/>
      <c r="AO38" s="1243"/>
      <c r="AP38" s="1243"/>
      <c r="AQ38" s="1243"/>
      <c r="AR38" s="1243"/>
      <c r="AS38" s="1243"/>
    </row>
    <row r="39" spans="1:45">
      <c r="A39" s="27" t="s">
        <v>34</v>
      </c>
      <c r="C39" s="1243" t="s">
        <v>29</v>
      </c>
      <c r="D39" s="1243">
        <v>2.2999999999999998</v>
      </c>
      <c r="E39" s="1243">
        <v>5.7</v>
      </c>
      <c r="F39" s="124">
        <v>1.9</v>
      </c>
      <c r="G39" s="1243">
        <v>0.4</v>
      </c>
      <c r="H39" s="1243">
        <v>0.5</v>
      </c>
      <c r="I39" s="1243">
        <v>0.4</v>
      </c>
      <c r="J39" s="1243">
        <v>0.3</v>
      </c>
      <c r="K39" s="1243">
        <v>0.4</v>
      </c>
      <c r="L39" s="1243">
        <v>0.4</v>
      </c>
      <c r="M39" s="1243">
        <v>0.4</v>
      </c>
      <c r="N39" s="1243">
        <v>0.5</v>
      </c>
      <c r="O39" s="1243">
        <v>0.7</v>
      </c>
      <c r="P39" s="1243">
        <v>14</v>
      </c>
      <c r="U39" s="1244"/>
      <c r="V39" s="1244"/>
      <c r="W39" s="1244"/>
      <c r="X39" s="1244"/>
      <c r="Y39" s="1244"/>
      <c r="Z39" s="1244"/>
      <c r="AA39" s="1244"/>
      <c r="AB39" s="1244"/>
      <c r="AC39" s="1244"/>
      <c r="AD39" s="1244"/>
      <c r="AE39" s="1244"/>
      <c r="AF39" s="1244"/>
      <c r="AG39" s="1244"/>
      <c r="AH39" s="1244"/>
      <c r="AI39" s="1243"/>
      <c r="AJ39" s="1243"/>
      <c r="AK39" s="1243"/>
      <c r="AL39" s="1243"/>
      <c r="AM39" s="1243"/>
      <c r="AN39" s="1243"/>
      <c r="AO39" s="1243"/>
      <c r="AP39" s="1243"/>
      <c r="AQ39" s="1243"/>
      <c r="AR39" s="1243"/>
      <c r="AS39" s="1243"/>
    </row>
    <row r="40" spans="1:45">
      <c r="A40" s="27" t="s">
        <v>35</v>
      </c>
      <c r="C40" s="1243">
        <v>2</v>
      </c>
      <c r="D40" s="1243">
        <v>3.2</v>
      </c>
      <c r="E40" s="1243">
        <v>2.1</v>
      </c>
      <c r="F40" s="124">
        <v>1</v>
      </c>
      <c r="G40" s="1243">
        <v>0.3</v>
      </c>
      <c r="H40" s="1243">
        <v>0.3</v>
      </c>
      <c r="I40" s="1243">
        <v>0.3</v>
      </c>
      <c r="J40" s="1243">
        <v>0.2</v>
      </c>
      <c r="K40" s="1243">
        <v>0.3</v>
      </c>
      <c r="L40" s="1243">
        <v>0.3</v>
      </c>
      <c r="M40" s="1243">
        <v>0.3</v>
      </c>
      <c r="N40" s="1243">
        <v>0.3</v>
      </c>
      <c r="O40" s="1243">
        <v>0.4</v>
      </c>
      <c r="P40" s="1243">
        <v>11</v>
      </c>
      <c r="U40" s="1244"/>
      <c r="V40" s="1244"/>
      <c r="W40" s="1244"/>
      <c r="X40" s="1244"/>
      <c r="Y40" s="1244"/>
      <c r="Z40" s="1244"/>
      <c r="AA40" s="1244"/>
      <c r="AB40" s="1244"/>
      <c r="AC40" s="1244"/>
      <c r="AD40" s="1244"/>
      <c r="AE40" s="1244"/>
      <c r="AF40" s="1244"/>
      <c r="AG40" s="1244"/>
      <c r="AH40" s="1244"/>
      <c r="AI40" s="1243"/>
      <c r="AJ40" s="1243"/>
      <c r="AK40" s="1243"/>
      <c r="AL40" s="1243"/>
      <c r="AM40" s="1243"/>
      <c r="AN40" s="1243"/>
      <c r="AO40" s="1243"/>
      <c r="AP40" s="1243"/>
      <c r="AQ40" s="1243"/>
      <c r="AR40" s="1243"/>
      <c r="AS40" s="1243"/>
    </row>
    <row r="41" spans="1:45">
      <c r="A41" s="27" t="s">
        <v>36</v>
      </c>
      <c r="C41" s="1243">
        <v>6.2</v>
      </c>
      <c r="D41" s="1243">
        <v>1.4</v>
      </c>
      <c r="E41" s="1243">
        <v>1.2</v>
      </c>
      <c r="F41" s="124">
        <v>0.7</v>
      </c>
      <c r="G41" s="1243">
        <v>0.2</v>
      </c>
      <c r="H41" s="1243">
        <v>0.2</v>
      </c>
      <c r="I41" s="1243">
        <v>0.2</v>
      </c>
      <c r="J41" s="1243">
        <v>0.2</v>
      </c>
      <c r="K41" s="1243">
        <v>0.2</v>
      </c>
      <c r="L41" s="1243">
        <v>0.2</v>
      </c>
      <c r="M41" s="1243">
        <v>0.2</v>
      </c>
      <c r="N41" s="1243">
        <v>0.2</v>
      </c>
      <c r="O41" s="1243">
        <v>0.2</v>
      </c>
      <c r="P41" s="1243">
        <v>11</v>
      </c>
      <c r="U41" s="1244"/>
      <c r="V41" s="1244"/>
      <c r="W41" s="1244"/>
      <c r="X41" s="1244"/>
      <c r="Y41" s="1244"/>
      <c r="Z41" s="1244"/>
      <c r="AA41" s="1244"/>
      <c r="AB41" s="1244"/>
      <c r="AC41" s="1244"/>
      <c r="AD41" s="1244"/>
      <c r="AE41" s="1244"/>
      <c r="AF41" s="1244"/>
      <c r="AG41" s="1244"/>
      <c r="AH41" s="1244"/>
      <c r="AI41" s="1243"/>
      <c r="AJ41" s="1243"/>
      <c r="AK41" s="1243"/>
      <c r="AL41" s="1243"/>
      <c r="AM41" s="1243"/>
      <c r="AN41" s="1243"/>
      <c r="AO41" s="1243"/>
      <c r="AP41" s="1243"/>
      <c r="AQ41" s="1243"/>
      <c r="AR41" s="1243"/>
      <c r="AS41" s="1243"/>
    </row>
    <row r="42" spans="1:45">
      <c r="A42" s="27" t="s">
        <v>37</v>
      </c>
      <c r="C42" s="1243">
        <v>17.100000000000001</v>
      </c>
      <c r="D42" s="1243">
        <v>0.9</v>
      </c>
      <c r="E42" s="1243">
        <v>1</v>
      </c>
      <c r="F42" s="124">
        <v>0.4</v>
      </c>
      <c r="G42" s="1243">
        <v>0.1</v>
      </c>
      <c r="H42" s="1243">
        <v>0.1</v>
      </c>
      <c r="I42" s="1243">
        <v>0.1</v>
      </c>
      <c r="J42" s="1243">
        <v>0.1</v>
      </c>
      <c r="K42" s="1243">
        <v>0.1</v>
      </c>
      <c r="L42" s="1243">
        <v>0.1</v>
      </c>
      <c r="M42" s="1243">
        <v>0.1</v>
      </c>
      <c r="N42" s="1243">
        <v>0.1</v>
      </c>
      <c r="O42" s="1243">
        <v>0.1</v>
      </c>
      <c r="P42" s="1243">
        <v>20.100000000000001</v>
      </c>
      <c r="U42" s="1244"/>
      <c r="V42" s="1244"/>
      <c r="W42" s="1244"/>
      <c r="X42" s="1244"/>
      <c r="Y42" s="1244"/>
      <c r="Z42" s="1244"/>
      <c r="AA42" s="1244"/>
      <c r="AB42" s="1244"/>
      <c r="AC42" s="1244"/>
      <c r="AD42" s="1244"/>
      <c r="AE42" s="1244"/>
      <c r="AF42" s="1244"/>
      <c r="AG42" s="1244"/>
      <c r="AH42" s="1244"/>
      <c r="AI42" s="1243"/>
      <c r="AJ42" s="1243"/>
      <c r="AK42" s="1243"/>
      <c r="AL42" s="1243"/>
      <c r="AM42" s="1243"/>
      <c r="AN42" s="1243"/>
      <c r="AO42" s="1243"/>
      <c r="AP42" s="1243"/>
      <c r="AQ42" s="1243"/>
      <c r="AR42" s="1243"/>
      <c r="AS42" s="1243"/>
    </row>
    <row r="43" spans="1:45">
      <c r="A43" s="27" t="s">
        <v>100</v>
      </c>
      <c r="C43" s="1243">
        <v>25.3</v>
      </c>
      <c r="D43" s="1243">
        <v>7.7</v>
      </c>
      <c r="E43" s="1243">
        <v>12.9</v>
      </c>
      <c r="F43" s="124">
        <v>11.5</v>
      </c>
      <c r="G43" s="1243">
        <v>3.5</v>
      </c>
      <c r="H43" s="1243">
        <v>4</v>
      </c>
      <c r="I43" s="1243">
        <v>3.9</v>
      </c>
      <c r="J43" s="1243">
        <v>4</v>
      </c>
      <c r="K43" s="1243">
        <v>4.9000000000000004</v>
      </c>
      <c r="L43" s="1243">
        <v>5.8</v>
      </c>
      <c r="M43" s="1243">
        <v>6.2</v>
      </c>
      <c r="N43" s="1243">
        <v>7.5</v>
      </c>
      <c r="O43" s="1243">
        <v>10.6</v>
      </c>
      <c r="P43" s="1243">
        <v>107.9</v>
      </c>
      <c r="U43" s="1244"/>
      <c r="V43" s="1244"/>
      <c r="W43" s="1244"/>
      <c r="X43" s="1244"/>
      <c r="Y43" s="1244"/>
      <c r="Z43" s="1244"/>
      <c r="AA43" s="1244"/>
      <c r="AB43" s="1244"/>
      <c r="AC43" s="1244"/>
      <c r="AD43" s="1244"/>
      <c r="AE43" s="1244"/>
      <c r="AF43" s="1244"/>
      <c r="AG43" s="1244"/>
      <c r="AH43" s="1244"/>
      <c r="AI43" s="1243"/>
      <c r="AJ43" s="1243"/>
      <c r="AK43" s="1243"/>
      <c r="AL43" s="1243"/>
      <c r="AM43" s="1243"/>
      <c r="AN43" s="1243"/>
      <c r="AO43" s="1243"/>
      <c r="AP43" s="1243"/>
      <c r="AQ43" s="1243"/>
      <c r="AR43" s="1243"/>
      <c r="AS43" s="1243"/>
    </row>
    <row r="44" spans="1:45">
      <c r="A44" s="39"/>
      <c r="B44" s="39"/>
      <c r="C44" s="39"/>
      <c r="D44" s="39"/>
      <c r="E44" s="39"/>
      <c r="F44" s="39"/>
      <c r="G44" s="39"/>
      <c r="H44" s="39"/>
      <c r="I44" s="39"/>
      <c r="J44" s="39"/>
      <c r="K44" s="39"/>
      <c r="L44" s="39"/>
      <c r="M44" s="39"/>
      <c r="N44" s="39"/>
      <c r="O44" s="39"/>
      <c r="P44" s="39"/>
    </row>
    <row r="45" spans="1:45" ht="4.5" customHeight="1"/>
    <row r="46" spans="1:45">
      <c r="P46" s="218" t="s">
        <v>900</v>
      </c>
    </row>
    <row r="47" spans="1:45" ht="12.75">
      <c r="A47" s="164" t="s">
        <v>50</v>
      </c>
      <c r="O47" s="218"/>
    </row>
    <row r="48" spans="1:45">
      <c r="A48" s="1665" t="s">
        <v>911</v>
      </c>
      <c r="B48" s="1665"/>
      <c r="C48" s="1665"/>
      <c r="D48" s="1665"/>
      <c r="E48" s="1665"/>
      <c r="F48" s="1665"/>
      <c r="G48" s="1665"/>
      <c r="I48" s="17" t="s">
        <v>912</v>
      </c>
      <c r="O48" s="218"/>
    </row>
    <row r="49" spans="1:15">
      <c r="A49" s="1665" t="s">
        <v>913</v>
      </c>
      <c r="B49" s="1665"/>
      <c r="C49" s="1665"/>
      <c r="D49" s="1665"/>
      <c r="E49" s="1665"/>
      <c r="F49" s="1665"/>
      <c r="G49" s="1665"/>
      <c r="I49" s="17" t="s">
        <v>914</v>
      </c>
      <c r="O49" s="218"/>
    </row>
    <row r="50" spans="1:15">
      <c r="A50" s="1665" t="s">
        <v>915</v>
      </c>
      <c r="B50" s="1665"/>
      <c r="C50" s="1665"/>
      <c r="D50" s="1665"/>
      <c r="E50" s="1665"/>
      <c r="F50" s="1665"/>
      <c r="G50" s="1665"/>
      <c r="O50" s="218"/>
    </row>
    <row r="51" spans="1:15">
      <c r="A51" s="1665" t="s">
        <v>916</v>
      </c>
      <c r="B51" s="1665"/>
      <c r="C51" s="1665"/>
      <c r="D51" s="1665"/>
      <c r="E51" s="1665"/>
      <c r="F51" s="1665"/>
      <c r="G51" s="1665"/>
      <c r="O51" s="218"/>
    </row>
    <row r="52" spans="1:15">
      <c r="A52" s="1665" t="s">
        <v>917</v>
      </c>
      <c r="B52" s="1665"/>
      <c r="C52" s="1665"/>
      <c r="D52" s="1665"/>
      <c r="E52" s="1665"/>
      <c r="F52" s="1665"/>
      <c r="G52" s="1665"/>
      <c r="O52" s="218"/>
    </row>
    <row r="53" spans="1:15">
      <c r="A53" s="1665" t="s">
        <v>918</v>
      </c>
      <c r="B53" s="1665"/>
      <c r="C53" s="1665"/>
      <c r="D53" s="1665"/>
      <c r="E53" s="1665"/>
      <c r="F53" s="1665"/>
      <c r="G53" s="1665"/>
      <c r="O53" s="218"/>
    </row>
    <row r="54" spans="1:15" ht="3" customHeight="1"/>
    <row r="64" spans="1:15">
      <c r="A64" s="1665"/>
      <c r="B64" s="1665"/>
      <c r="C64" s="1665"/>
      <c r="D64" s="1665"/>
      <c r="E64" s="1665"/>
      <c r="F64" s="1665"/>
      <c r="G64" s="1665"/>
    </row>
    <row r="66" spans="1:7">
      <c r="A66" s="17" t="s">
        <v>919</v>
      </c>
    </row>
    <row r="67" spans="1:7" ht="64.150000000000006" customHeight="1">
      <c r="A67" s="1665" t="s">
        <v>920</v>
      </c>
      <c r="B67" s="1665"/>
      <c r="C67" s="1665"/>
      <c r="D67" s="1665"/>
      <c r="E67" s="1665"/>
      <c r="F67" s="1665"/>
      <c r="G67" s="1665"/>
    </row>
  </sheetData>
  <mergeCells count="10">
    <mergeCell ref="A52:G52"/>
    <mergeCell ref="A53:G53"/>
    <mergeCell ref="A64:G64"/>
    <mergeCell ref="A67:G67"/>
    <mergeCell ref="A1:P1"/>
    <mergeCell ref="C4:P4"/>
    <mergeCell ref="A48:G48"/>
    <mergeCell ref="A49:G49"/>
    <mergeCell ref="A50:G50"/>
    <mergeCell ref="A51:G51"/>
  </mergeCells>
  <pageMargins left="0.7" right="0.7" top="0.75" bottom="0.75" header="0.3" footer="0.3"/>
  <pageSetup paperSize="9" scale="9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842"/>
  <sheetViews>
    <sheetView showGridLines="0" zoomScaleNormal="100" workbookViewId="0">
      <selection sqref="A1:R1"/>
    </sheetView>
  </sheetViews>
  <sheetFormatPr defaultColWidth="8.85546875" defaultRowHeight="12.75"/>
  <cols>
    <col min="1" max="1" width="3" style="1343" customWidth="1"/>
    <col min="2" max="2" width="32.140625" style="1343" customWidth="1"/>
    <col min="3" max="3" width="5.7109375" style="1349" customWidth="1"/>
    <col min="4" max="4" width="5.28515625" style="1349" customWidth="1"/>
    <col min="5" max="5" width="5.28515625" style="1360" customWidth="1"/>
    <col min="6" max="6" width="5.28515625" style="1355" customWidth="1"/>
    <col min="7" max="10" width="7.7109375" style="1343" hidden="1" customWidth="1"/>
    <col min="11" max="11" width="6.28515625" style="1343" customWidth="1"/>
    <col min="12" max="12" width="1.28515625" style="1343" customWidth="1"/>
    <col min="13" max="13" width="6" style="1357" customWidth="1"/>
    <col min="14" max="14" width="6" style="1358" customWidth="1"/>
    <col min="15" max="16" width="6" style="1359" customWidth="1"/>
    <col min="17" max="18" width="6" style="1348" customWidth="1"/>
    <col min="19" max="19" width="9.5703125" style="1348" customWidth="1"/>
    <col min="20" max="20" width="8.85546875" style="1352"/>
    <col min="21" max="21" width="8.85546875" style="1353"/>
    <col min="22" max="16384" width="8.85546875" style="1352"/>
  </cols>
  <sheetData>
    <row r="1" spans="1:21" s="1275" customFormat="1" ht="35.450000000000003" customHeight="1" thickBot="1">
      <c r="A1" s="1503" t="s">
        <v>615</v>
      </c>
      <c r="B1" s="1503"/>
      <c r="C1" s="1503"/>
      <c r="D1" s="1503"/>
      <c r="E1" s="1503"/>
      <c r="F1" s="1503"/>
      <c r="G1" s="1503"/>
      <c r="H1" s="1503"/>
      <c r="I1" s="1503"/>
      <c r="J1" s="1503"/>
      <c r="K1" s="1503"/>
      <c r="L1" s="1503"/>
      <c r="M1" s="1503"/>
      <c r="N1" s="1503"/>
      <c r="O1" s="1503"/>
      <c r="P1" s="1503"/>
      <c r="Q1" s="1503"/>
      <c r="R1" s="1503"/>
      <c r="S1" s="1274"/>
      <c r="U1" s="1276"/>
    </row>
    <row r="2" spans="1:21" s="1278" customFormat="1" ht="13.15" customHeight="1">
      <c r="A2" s="523" t="s">
        <v>616</v>
      </c>
      <c r="B2" s="523"/>
      <c r="C2" s="524"/>
      <c r="D2" s="524"/>
      <c r="E2" s="525"/>
      <c r="F2" s="115"/>
      <c r="G2" s="526"/>
      <c r="H2" s="526"/>
      <c r="I2" s="526"/>
      <c r="J2" s="526"/>
      <c r="K2" s="526"/>
      <c r="L2" s="526"/>
      <c r="M2" s="527"/>
      <c r="N2" s="527"/>
      <c r="O2" s="1277"/>
      <c r="P2" s="1277"/>
      <c r="R2" s="1279" t="s">
        <v>0</v>
      </c>
      <c r="S2" s="1279"/>
      <c r="U2" s="1280"/>
    </row>
    <row r="3" spans="1:21" s="1278" customFormat="1" ht="13.15" customHeight="1">
      <c r="A3" s="1499" t="s">
        <v>1</v>
      </c>
      <c r="B3" s="1499"/>
      <c r="C3" s="531"/>
      <c r="D3" s="531"/>
      <c r="E3" s="526"/>
      <c r="F3" s="115"/>
      <c r="G3" s="526"/>
      <c r="H3" s="526"/>
      <c r="I3" s="526"/>
      <c r="J3" s="526"/>
      <c r="K3" s="526"/>
      <c r="L3" s="526"/>
      <c r="M3" s="527"/>
      <c r="N3" s="532"/>
      <c r="O3" s="532"/>
      <c r="P3" s="532"/>
      <c r="U3" s="1280"/>
    </row>
    <row r="4" spans="1:21" s="1283" customFormat="1" ht="12.75" customHeight="1">
      <c r="A4" s="1281"/>
      <c r="B4" s="1281"/>
      <c r="C4" s="1282"/>
      <c r="D4" s="1505" t="s">
        <v>75</v>
      </c>
      <c r="E4" s="1505"/>
      <c r="F4" s="1505"/>
      <c r="G4" s="1505"/>
      <c r="H4" s="1505"/>
      <c r="I4" s="1505"/>
      <c r="J4" s="1505"/>
      <c r="K4" s="1505"/>
      <c r="M4" s="1505" t="s">
        <v>76</v>
      </c>
      <c r="N4" s="1505"/>
      <c r="O4" s="1505"/>
      <c r="P4" s="1505"/>
      <c r="Q4" s="1505"/>
      <c r="R4" s="1505"/>
      <c r="S4" s="1284"/>
      <c r="U4" s="1285"/>
    </row>
    <row r="5" spans="1:21" s="1283" customFormat="1" ht="12.75" customHeight="1">
      <c r="A5" s="1281"/>
      <c r="B5" s="1281"/>
      <c r="D5" s="537">
        <v>1995</v>
      </c>
      <c r="E5" s="537">
        <v>2000</v>
      </c>
      <c r="F5" s="93">
        <v>2005</v>
      </c>
      <c r="G5" s="537">
        <v>2006</v>
      </c>
      <c r="H5" s="537">
        <v>2007</v>
      </c>
      <c r="I5" s="537">
        <v>2008</v>
      </c>
      <c r="J5" s="537">
        <v>2009</v>
      </c>
      <c r="K5" s="537">
        <v>2010</v>
      </c>
      <c r="L5" s="1286"/>
      <c r="M5" s="537">
        <v>2010</v>
      </c>
      <c r="N5" s="537">
        <v>2011</v>
      </c>
      <c r="O5" s="1287">
        <v>2012</v>
      </c>
      <c r="P5" s="537">
        <v>2013</v>
      </c>
      <c r="Q5" s="537">
        <v>2014</v>
      </c>
      <c r="R5" s="1287">
        <v>2015</v>
      </c>
      <c r="S5" s="540"/>
      <c r="U5" s="1285"/>
    </row>
    <row r="6" spans="1:21" s="1283" customFormat="1" ht="11.1" customHeight="1">
      <c r="C6" s="118" t="s">
        <v>50</v>
      </c>
      <c r="D6" s="119"/>
      <c r="E6" s="1288"/>
      <c r="F6" s="1289"/>
      <c r="G6" s="1290"/>
      <c r="H6" s="1290"/>
      <c r="I6" s="1290"/>
      <c r="J6" s="1290"/>
      <c r="K6" s="542" t="s">
        <v>263</v>
      </c>
      <c r="M6" s="1291"/>
      <c r="N6" s="1286"/>
      <c r="O6" s="1292"/>
      <c r="P6" s="1292"/>
      <c r="Q6" s="1293"/>
      <c r="R6" s="1293"/>
      <c r="S6" s="1293"/>
      <c r="U6" s="1285"/>
    </row>
    <row r="7" spans="1:21" s="1283" customFormat="1" ht="11.25" customHeight="1">
      <c r="A7" s="1504" t="s">
        <v>83</v>
      </c>
      <c r="B7" s="1504"/>
      <c r="C7" s="118"/>
      <c r="D7" s="118"/>
      <c r="E7" s="1294"/>
      <c r="F7" s="1295"/>
      <c r="G7" s="1296"/>
      <c r="H7" s="1295"/>
      <c r="I7" s="1295"/>
      <c r="J7" s="1295"/>
      <c r="K7" s="1297"/>
      <c r="L7" s="101"/>
      <c r="M7" s="101"/>
      <c r="N7" s="101"/>
      <c r="O7" s="101"/>
      <c r="P7" s="101"/>
      <c r="Q7" s="1298"/>
      <c r="R7" s="1298"/>
      <c r="S7" s="1298"/>
      <c r="U7" s="1285"/>
    </row>
    <row r="8" spans="1:21" s="1283" customFormat="1" ht="3" customHeight="1">
      <c r="B8" s="1299"/>
      <c r="C8" s="118"/>
      <c r="D8" s="118"/>
      <c r="E8" s="1294"/>
      <c r="F8" s="1295"/>
      <c r="G8" s="1296"/>
      <c r="H8" s="1295"/>
      <c r="I8" s="1295"/>
      <c r="J8" s="1295"/>
      <c r="K8" s="1297"/>
      <c r="L8" s="101"/>
      <c r="M8" s="101"/>
      <c r="N8" s="101"/>
      <c r="O8" s="101"/>
      <c r="P8" s="101"/>
      <c r="Q8" s="1298"/>
      <c r="R8" s="1298"/>
      <c r="S8" s="1298"/>
      <c r="U8" s="1285"/>
    </row>
    <row r="9" spans="1:21" s="1283" customFormat="1" ht="11.25" customHeight="1">
      <c r="A9" s="1290"/>
      <c r="B9" s="1286" t="s">
        <v>99</v>
      </c>
      <c r="C9" s="118"/>
      <c r="D9" s="1300" t="s">
        <v>30</v>
      </c>
      <c r="E9" s="1300">
        <v>53.4</v>
      </c>
      <c r="F9" s="1300">
        <v>97.9</v>
      </c>
      <c r="G9" s="1300">
        <v>99</v>
      </c>
      <c r="H9" s="1300">
        <v>105.8</v>
      </c>
      <c r="I9" s="1300">
        <v>115</v>
      </c>
      <c r="J9" s="1300">
        <v>118.3</v>
      </c>
      <c r="K9" s="1300">
        <v>126.3</v>
      </c>
      <c r="L9" s="1301"/>
      <c r="M9" s="1300" t="s">
        <v>30</v>
      </c>
      <c r="N9" s="1300">
        <v>136.9</v>
      </c>
      <c r="O9" s="1300">
        <v>146.69999999999999</v>
      </c>
      <c r="P9" s="1300">
        <v>156.19999999999999</v>
      </c>
      <c r="Q9" s="1302">
        <v>166.2</v>
      </c>
      <c r="R9" s="1301">
        <v>174.5</v>
      </c>
      <c r="S9" s="1302"/>
      <c r="U9" s="1285"/>
    </row>
    <row r="10" spans="1:21" s="1283" customFormat="1" ht="11.25" customHeight="1">
      <c r="A10" s="1290"/>
      <c r="B10" s="1286" t="s">
        <v>101</v>
      </c>
      <c r="C10" s="118"/>
      <c r="D10" s="1300" t="s">
        <v>30</v>
      </c>
      <c r="E10" s="1300">
        <v>21.4</v>
      </c>
      <c r="F10" s="1300">
        <v>25.7</v>
      </c>
      <c r="G10" s="1300">
        <v>26.6</v>
      </c>
      <c r="H10" s="1300">
        <v>27.6</v>
      </c>
      <c r="I10" s="1300">
        <v>28.4</v>
      </c>
      <c r="J10" s="1300">
        <v>29.5</v>
      </c>
      <c r="K10" s="1300">
        <v>30.4</v>
      </c>
      <c r="L10" s="1301"/>
      <c r="M10" s="1300" t="s">
        <v>30</v>
      </c>
      <c r="N10" s="1300">
        <v>35.1</v>
      </c>
      <c r="O10" s="1300">
        <v>37.1</v>
      </c>
      <c r="P10" s="1300">
        <v>38.6</v>
      </c>
      <c r="Q10" s="1302">
        <v>40.4</v>
      </c>
      <c r="R10" s="1301">
        <v>42.4</v>
      </c>
      <c r="S10" s="1302"/>
      <c r="U10" s="1285"/>
    </row>
    <row r="11" spans="1:21" s="1283" customFormat="1" ht="11.25" customHeight="1">
      <c r="A11" s="1290"/>
      <c r="B11" s="1286" t="s">
        <v>102</v>
      </c>
      <c r="C11" s="127">
        <v>2</v>
      </c>
      <c r="D11" s="1300" t="s">
        <v>30</v>
      </c>
      <c r="E11" s="1300" t="s">
        <v>29</v>
      </c>
      <c r="F11" s="1300">
        <v>1.3</v>
      </c>
      <c r="G11" s="1300">
        <v>1.5</v>
      </c>
      <c r="H11" s="1300">
        <v>1.6</v>
      </c>
      <c r="I11" s="1300">
        <v>1.7</v>
      </c>
      <c r="J11" s="1300">
        <v>1.8</v>
      </c>
      <c r="K11" s="1300">
        <v>1.7</v>
      </c>
      <c r="L11" s="1301"/>
      <c r="M11" s="1300" t="s">
        <v>30</v>
      </c>
      <c r="N11" s="1300">
        <v>1.6</v>
      </c>
      <c r="O11" s="1300">
        <v>1.7</v>
      </c>
      <c r="P11" s="1300">
        <v>1.8</v>
      </c>
      <c r="Q11" s="1302">
        <v>1.9</v>
      </c>
      <c r="R11" s="1301">
        <v>1.9</v>
      </c>
      <c r="S11" s="1302"/>
      <c r="U11" s="1285"/>
    </row>
    <row r="12" spans="1:21" s="1283" customFormat="1" ht="11.25" customHeight="1">
      <c r="A12" s="1290"/>
      <c r="B12" s="1286" t="s">
        <v>103</v>
      </c>
      <c r="C12" s="118"/>
      <c r="D12" s="1300" t="s">
        <v>30</v>
      </c>
      <c r="E12" s="1300">
        <v>17.600000000000001</v>
      </c>
      <c r="F12" s="1300">
        <v>19.5</v>
      </c>
      <c r="G12" s="1300">
        <v>27.2</v>
      </c>
      <c r="H12" s="1300">
        <v>28.2</v>
      </c>
      <c r="I12" s="1300">
        <v>27.4</v>
      </c>
      <c r="J12" s="1300">
        <v>31.8</v>
      </c>
      <c r="K12" s="1300">
        <v>31.3</v>
      </c>
      <c r="L12" s="1300"/>
      <c r="M12" s="1300" t="s">
        <v>30</v>
      </c>
      <c r="N12" s="1300">
        <v>13.1</v>
      </c>
      <c r="O12" s="1300">
        <v>13.4</v>
      </c>
      <c r="P12" s="1300">
        <v>14.2</v>
      </c>
      <c r="Q12" s="1302">
        <v>14.6</v>
      </c>
      <c r="R12" s="1301">
        <v>15.2</v>
      </c>
      <c r="S12" s="1302"/>
      <c r="U12" s="1285"/>
    </row>
    <row r="13" spans="1:21" s="1283" customFormat="1" ht="11.25" customHeight="1">
      <c r="A13" s="1290"/>
      <c r="B13" s="1286" t="s">
        <v>104</v>
      </c>
      <c r="C13" s="127">
        <v>3</v>
      </c>
      <c r="D13" s="1300" t="s">
        <v>30</v>
      </c>
      <c r="E13" s="1300" t="s">
        <v>30</v>
      </c>
      <c r="F13" s="1300" t="s">
        <v>30</v>
      </c>
      <c r="G13" s="1300" t="s">
        <v>30</v>
      </c>
      <c r="H13" s="1300" t="s">
        <v>30</v>
      </c>
      <c r="I13" s="1300" t="s">
        <v>30</v>
      </c>
      <c r="J13" s="1300" t="s">
        <v>30</v>
      </c>
      <c r="K13" s="1300" t="s">
        <v>30</v>
      </c>
      <c r="L13" s="1301"/>
      <c r="M13" s="1300" t="s">
        <v>30</v>
      </c>
      <c r="N13" s="1300">
        <v>40.1</v>
      </c>
      <c r="O13" s="1300">
        <v>41.3</v>
      </c>
      <c r="P13" s="1300">
        <v>42.2</v>
      </c>
      <c r="Q13" s="1302">
        <v>44.4</v>
      </c>
      <c r="R13" s="1301">
        <v>45.7</v>
      </c>
      <c r="S13" s="1302"/>
      <c r="U13" s="1285"/>
    </row>
    <row r="14" spans="1:21" s="1283" customFormat="1" ht="11.25" customHeight="1">
      <c r="A14" s="1290"/>
      <c r="B14" s="1286" t="s">
        <v>81</v>
      </c>
      <c r="C14" s="127">
        <v>4</v>
      </c>
      <c r="D14" s="1300" t="s">
        <v>30</v>
      </c>
      <c r="E14" s="1300" t="s">
        <v>30</v>
      </c>
      <c r="F14" s="1300" t="s">
        <v>30</v>
      </c>
      <c r="G14" s="1300" t="s">
        <v>30</v>
      </c>
      <c r="H14" s="1300" t="s">
        <v>30</v>
      </c>
      <c r="I14" s="1300" t="s">
        <v>30</v>
      </c>
      <c r="J14" s="1300" t="s">
        <v>30</v>
      </c>
      <c r="K14" s="1300" t="s">
        <v>30</v>
      </c>
      <c r="L14" s="1301"/>
      <c r="M14" s="1300" t="s">
        <v>30</v>
      </c>
      <c r="N14" s="1300">
        <v>21.2</v>
      </c>
      <c r="O14" s="1300">
        <v>21.7</v>
      </c>
      <c r="P14" s="1300">
        <v>24.9</v>
      </c>
      <c r="Q14" s="1302">
        <v>25.6</v>
      </c>
      <c r="R14" s="1301">
        <v>25.5</v>
      </c>
      <c r="S14" s="1302"/>
      <c r="U14" s="1285"/>
    </row>
    <row r="15" spans="1:21" s="1283" customFormat="1" ht="11.25" customHeight="1">
      <c r="A15" s="1290"/>
      <c r="B15" s="1303"/>
      <c r="C15" s="127"/>
      <c r="D15" s="127"/>
      <c r="E15" s="101"/>
      <c r="F15" s="101"/>
      <c r="G15" s="553"/>
      <c r="H15" s="553"/>
      <c r="I15" s="553"/>
      <c r="J15" s="553"/>
      <c r="K15" s="553"/>
      <c r="L15" s="553"/>
      <c r="M15" s="1301"/>
      <c r="N15" s="1300"/>
      <c r="O15" s="1300"/>
      <c r="P15" s="1300"/>
      <c r="Q15" s="1302"/>
      <c r="R15" s="553"/>
      <c r="S15" s="1302"/>
      <c r="U15" s="1285"/>
    </row>
    <row r="16" spans="1:21" s="1283" customFormat="1" ht="13.15" customHeight="1">
      <c r="B16" s="1299" t="s">
        <v>84</v>
      </c>
      <c r="C16" s="1304"/>
      <c r="D16" s="1304"/>
      <c r="E16" s="101"/>
      <c r="F16" s="101"/>
      <c r="G16" s="553"/>
      <c r="H16" s="553"/>
      <c r="I16" s="1300"/>
      <c r="J16" s="1300"/>
      <c r="K16" s="1300"/>
      <c r="L16" s="1300"/>
      <c r="M16" s="1300"/>
      <c r="N16" s="101"/>
      <c r="O16" s="101"/>
      <c r="P16" s="101"/>
      <c r="Q16" s="1302"/>
      <c r="R16" s="1305"/>
      <c r="S16" s="1302"/>
      <c r="U16" s="1285"/>
    </row>
    <row r="17" spans="1:21" s="1283" customFormat="1" ht="5.25" customHeight="1">
      <c r="A17" s="1306"/>
      <c r="B17" s="1307"/>
      <c r="C17" s="1308"/>
      <c r="D17" s="1308"/>
      <c r="E17" s="1300"/>
      <c r="F17" s="1300"/>
      <c r="G17" s="1301"/>
      <c r="H17" s="1301"/>
      <c r="I17" s="1301"/>
      <c r="J17" s="1301"/>
      <c r="K17" s="1301"/>
      <c r="L17" s="1301"/>
      <c r="M17" s="1300"/>
      <c r="N17" s="101"/>
      <c r="O17" s="101"/>
      <c r="P17" s="101"/>
      <c r="Q17" s="1302"/>
      <c r="R17" s="1301"/>
      <c r="S17" s="1302"/>
      <c r="U17" s="1285"/>
    </row>
    <row r="18" spans="1:21" s="1283" customFormat="1" ht="11.25" customHeight="1">
      <c r="A18" s="1290"/>
      <c r="B18" s="1286" t="s">
        <v>99</v>
      </c>
      <c r="C18" s="118"/>
      <c r="D18" s="1300" t="s">
        <v>30</v>
      </c>
      <c r="E18" s="1300">
        <v>12.5</v>
      </c>
      <c r="F18" s="1300">
        <v>30.2</v>
      </c>
      <c r="G18" s="1300">
        <v>33.9</v>
      </c>
      <c r="H18" s="1300">
        <v>36.5</v>
      </c>
      <c r="I18" s="1300">
        <v>39.200000000000003</v>
      </c>
      <c r="J18" s="1300">
        <v>41.4</v>
      </c>
      <c r="K18" s="1300">
        <v>43.6</v>
      </c>
      <c r="L18" s="1301"/>
      <c r="M18" s="1300" t="s">
        <v>30</v>
      </c>
      <c r="N18" s="1300">
        <v>52.8</v>
      </c>
      <c r="O18" s="1300">
        <v>54.1</v>
      </c>
      <c r="P18" s="1300">
        <v>54.4</v>
      </c>
      <c r="Q18" s="1302">
        <v>53.9</v>
      </c>
      <c r="R18" s="1301">
        <v>52.3</v>
      </c>
      <c r="S18" s="1302"/>
      <c r="U18" s="1285"/>
    </row>
    <row r="19" spans="1:21" s="1283" customFormat="1" ht="11.25" customHeight="1">
      <c r="A19" s="1290"/>
      <c r="B19" s="1286" t="s">
        <v>101</v>
      </c>
      <c r="C19" s="118"/>
      <c r="D19" s="1300" t="s">
        <v>30</v>
      </c>
      <c r="E19" s="1300">
        <v>19.600000000000001</v>
      </c>
      <c r="F19" s="1300">
        <v>30</v>
      </c>
      <c r="G19" s="1300">
        <v>32.9</v>
      </c>
      <c r="H19" s="1300">
        <v>35.299999999999997</v>
      </c>
      <c r="I19" s="1300">
        <v>36.6</v>
      </c>
      <c r="J19" s="1300">
        <v>37.9</v>
      </c>
      <c r="K19" s="1300">
        <v>38.1</v>
      </c>
      <c r="L19" s="1301"/>
      <c r="M19" s="1300" t="s">
        <v>30</v>
      </c>
      <c r="N19" s="1300">
        <v>38</v>
      </c>
      <c r="O19" s="1300">
        <v>38.9</v>
      </c>
      <c r="P19" s="1300">
        <v>39.799999999999997</v>
      </c>
      <c r="Q19" s="1302">
        <v>40.200000000000003</v>
      </c>
      <c r="R19" s="1301">
        <v>40</v>
      </c>
      <c r="S19" s="1302"/>
      <c r="U19" s="1285"/>
    </row>
    <row r="20" spans="1:21" s="1283" customFormat="1" ht="11.25" customHeight="1">
      <c r="A20" s="1290"/>
      <c r="B20" s="1286" t="s">
        <v>102</v>
      </c>
      <c r="C20" s="127">
        <v>2</v>
      </c>
      <c r="D20" s="1300" t="s">
        <v>30</v>
      </c>
      <c r="E20" s="1300">
        <v>14.1</v>
      </c>
      <c r="F20" s="1300">
        <v>19.899999999999999</v>
      </c>
      <c r="G20" s="1300">
        <v>21</v>
      </c>
      <c r="H20" s="1300">
        <v>21.5</v>
      </c>
      <c r="I20" s="1300">
        <v>21.9</v>
      </c>
      <c r="J20" s="1300">
        <v>22</v>
      </c>
      <c r="K20" s="1300">
        <v>21.5</v>
      </c>
      <c r="L20" s="1301"/>
      <c r="M20" s="1300" t="s">
        <v>30</v>
      </c>
      <c r="N20" s="1300">
        <v>21.9</v>
      </c>
      <c r="O20" s="1300">
        <v>22</v>
      </c>
      <c r="P20" s="1300">
        <v>22.2</v>
      </c>
      <c r="Q20" s="1302">
        <v>21.8</v>
      </c>
      <c r="R20" s="1301">
        <v>21.1</v>
      </c>
      <c r="S20" s="1302"/>
      <c r="U20" s="1285"/>
    </row>
    <row r="21" spans="1:21" s="1283" customFormat="1" ht="11.25" customHeight="1">
      <c r="A21" s="1290"/>
      <c r="B21" s="1286" t="s">
        <v>103</v>
      </c>
      <c r="C21" s="118"/>
      <c r="D21" s="1300" t="s">
        <v>30</v>
      </c>
      <c r="E21" s="1300">
        <v>5.4</v>
      </c>
      <c r="F21" s="1300">
        <v>13.1</v>
      </c>
      <c r="G21" s="1300">
        <v>16.8</v>
      </c>
      <c r="H21" s="1300">
        <v>19.600000000000001</v>
      </c>
      <c r="I21" s="1300">
        <v>21.4</v>
      </c>
      <c r="J21" s="1300">
        <v>23.8</v>
      </c>
      <c r="K21" s="1300">
        <v>26.5</v>
      </c>
      <c r="L21" s="1301"/>
      <c r="M21" s="1300" t="s">
        <v>30</v>
      </c>
      <c r="N21" s="1300">
        <v>11.8</v>
      </c>
      <c r="O21" s="1300">
        <v>12.4</v>
      </c>
      <c r="P21" s="1300">
        <v>13</v>
      </c>
      <c r="Q21" s="1302">
        <v>13.4</v>
      </c>
      <c r="R21" s="1301">
        <v>13.7</v>
      </c>
      <c r="S21" s="1302"/>
      <c r="U21" s="1285"/>
    </row>
    <row r="22" spans="1:21" s="1283" customFormat="1" ht="11.25" customHeight="1">
      <c r="A22" s="1290"/>
      <c r="B22" s="1286" t="s">
        <v>104</v>
      </c>
      <c r="C22" s="127">
        <v>3</v>
      </c>
      <c r="D22" s="1300" t="s">
        <v>30</v>
      </c>
      <c r="E22" s="1300" t="s">
        <v>30</v>
      </c>
      <c r="F22" s="1300" t="s">
        <v>30</v>
      </c>
      <c r="G22" s="1300" t="s">
        <v>30</v>
      </c>
      <c r="H22" s="1300" t="s">
        <v>30</v>
      </c>
      <c r="I22" s="1300" t="s">
        <v>30</v>
      </c>
      <c r="J22" s="1300" t="s">
        <v>30</v>
      </c>
      <c r="K22" s="1300" t="s">
        <v>30</v>
      </c>
      <c r="L22" s="1301"/>
      <c r="M22" s="1300" t="s">
        <v>30</v>
      </c>
      <c r="N22" s="1300">
        <v>25.6</v>
      </c>
      <c r="O22" s="1300">
        <v>26.6</v>
      </c>
      <c r="P22" s="1300">
        <v>26.4</v>
      </c>
      <c r="Q22" s="1302">
        <v>26.9</v>
      </c>
      <c r="R22" s="1301">
        <v>26.4</v>
      </c>
      <c r="S22" s="1302"/>
      <c r="U22" s="1285"/>
    </row>
    <row r="23" spans="1:21" s="1283" customFormat="1" ht="11.25" customHeight="1">
      <c r="A23" s="1290"/>
      <c r="B23" s="1286" t="s">
        <v>81</v>
      </c>
      <c r="C23" s="127">
        <v>4</v>
      </c>
      <c r="D23" s="1300" t="s">
        <v>30</v>
      </c>
      <c r="E23" s="1300" t="s">
        <v>30</v>
      </c>
      <c r="F23" s="1300" t="s">
        <v>30</v>
      </c>
      <c r="G23" s="1300" t="s">
        <v>30</v>
      </c>
      <c r="H23" s="1300" t="s">
        <v>30</v>
      </c>
      <c r="I23" s="1300" t="s">
        <v>30</v>
      </c>
      <c r="J23" s="1300" t="s">
        <v>30</v>
      </c>
      <c r="K23" s="1300" t="s">
        <v>30</v>
      </c>
      <c r="L23" s="1301"/>
      <c r="M23" s="1300" t="s">
        <v>30</v>
      </c>
      <c r="N23" s="1300">
        <v>17.3</v>
      </c>
      <c r="O23" s="1300">
        <v>19.399999999999999</v>
      </c>
      <c r="P23" s="1300">
        <v>19.7</v>
      </c>
      <c r="Q23" s="1302">
        <v>17.399999999999999</v>
      </c>
      <c r="R23" s="1301">
        <v>17.100000000000001</v>
      </c>
      <c r="S23" s="1302"/>
      <c r="U23" s="1285"/>
    </row>
    <row r="24" spans="1:21" s="1283" customFormat="1" ht="11.25" customHeight="1">
      <c r="C24" s="1282"/>
      <c r="D24" s="1309"/>
      <c r="E24" s="1309"/>
      <c r="F24" s="1309"/>
      <c r="G24" s="1310"/>
      <c r="H24" s="1310"/>
      <c r="I24" s="1310"/>
      <c r="J24" s="1310"/>
      <c r="K24" s="542"/>
      <c r="M24" s="1311"/>
      <c r="N24" s="1286"/>
      <c r="O24" s="1292"/>
      <c r="P24" s="1292"/>
      <c r="Q24" s="1293"/>
      <c r="R24" s="1312"/>
      <c r="S24" s="1293"/>
      <c r="U24" s="1285"/>
    </row>
    <row r="25" spans="1:21" s="1283" customFormat="1" ht="17.45" customHeight="1">
      <c r="B25" s="1313" t="s">
        <v>87</v>
      </c>
      <c r="C25" s="1282"/>
      <c r="D25" s="1300"/>
      <c r="E25" s="1300"/>
      <c r="F25" s="1314"/>
      <c r="G25" s="1301"/>
      <c r="H25" s="1301"/>
      <c r="I25" s="1301"/>
      <c r="J25" s="1301"/>
      <c r="K25" s="1301"/>
      <c r="L25" s="1301"/>
      <c r="M25" s="1301"/>
      <c r="N25" s="1302"/>
      <c r="O25" s="1302"/>
      <c r="P25" s="1302"/>
      <c r="Q25" s="1302"/>
      <c r="R25" s="1301"/>
      <c r="S25" s="1302"/>
      <c r="U25" s="1285"/>
    </row>
    <row r="26" spans="1:21" s="1283" customFormat="1" ht="4.5" customHeight="1">
      <c r="A26" s="1306"/>
      <c r="B26" s="1315"/>
      <c r="C26" s="1316"/>
      <c r="D26" s="1300"/>
      <c r="E26" s="1300"/>
      <c r="F26" s="1300"/>
      <c r="G26" s="1301"/>
      <c r="H26" s="1301"/>
      <c r="I26" s="1301"/>
      <c r="J26" s="1301"/>
      <c r="K26" s="1301"/>
      <c r="L26" s="1301"/>
      <c r="M26" s="1301"/>
      <c r="N26" s="1302"/>
      <c r="O26" s="1302"/>
      <c r="P26" s="1302"/>
      <c r="Q26" s="1302"/>
      <c r="R26" s="1301"/>
      <c r="S26" s="1302"/>
      <c r="U26" s="1285"/>
    </row>
    <row r="27" spans="1:21" s="1283" customFormat="1" ht="11.25" customHeight="1">
      <c r="A27" s="1290"/>
      <c r="B27" s="1286" t="s">
        <v>99</v>
      </c>
      <c r="C27" s="118"/>
      <c r="D27" s="1300" t="s">
        <v>30</v>
      </c>
      <c r="E27" s="1300">
        <v>13.2</v>
      </c>
      <c r="F27" s="1300">
        <v>19.100000000000001</v>
      </c>
      <c r="G27" s="1300">
        <v>20.6</v>
      </c>
      <c r="H27" s="1300">
        <v>21.6</v>
      </c>
      <c r="I27" s="1300">
        <v>22.8</v>
      </c>
      <c r="J27" s="1300">
        <v>24</v>
      </c>
      <c r="K27" s="1300">
        <v>24.3</v>
      </c>
      <c r="L27" s="1301"/>
      <c r="M27" s="1300" t="s">
        <v>30</v>
      </c>
      <c r="N27" s="1300">
        <v>24.3</v>
      </c>
      <c r="O27" s="1300">
        <v>25.5</v>
      </c>
      <c r="P27" s="1300">
        <v>30.3</v>
      </c>
      <c r="Q27" s="1302">
        <v>32.4</v>
      </c>
      <c r="R27" s="1301">
        <v>34</v>
      </c>
      <c r="S27" s="1302"/>
      <c r="U27" s="1285"/>
    </row>
    <row r="28" spans="1:21" s="1283" customFormat="1" ht="11.25" customHeight="1">
      <c r="A28" s="1290"/>
      <c r="B28" s="1286" t="s">
        <v>101</v>
      </c>
      <c r="C28" s="118"/>
      <c r="D28" s="1300" t="s">
        <v>30</v>
      </c>
      <c r="E28" s="1300">
        <v>2.1</v>
      </c>
      <c r="F28" s="1300">
        <v>2.9</v>
      </c>
      <c r="G28" s="1300">
        <v>3</v>
      </c>
      <c r="H28" s="1300">
        <v>3.1</v>
      </c>
      <c r="I28" s="1300">
        <v>3.4</v>
      </c>
      <c r="J28" s="1300">
        <v>3.6</v>
      </c>
      <c r="K28" s="1300">
        <v>3.9</v>
      </c>
      <c r="L28" s="1301"/>
      <c r="M28" s="1300" t="s">
        <v>30</v>
      </c>
      <c r="N28" s="1300">
        <v>3.6</v>
      </c>
      <c r="O28" s="1300">
        <v>3.7</v>
      </c>
      <c r="P28" s="1300">
        <v>4.8</v>
      </c>
      <c r="Q28" s="1302">
        <v>5.2</v>
      </c>
      <c r="R28" s="1301">
        <v>5.4</v>
      </c>
      <c r="S28" s="1302"/>
      <c r="U28" s="1285"/>
    </row>
    <row r="29" spans="1:21" s="1283" customFormat="1" ht="11.25" customHeight="1">
      <c r="A29" s="1290"/>
      <c r="B29" s="1286" t="s">
        <v>102</v>
      </c>
      <c r="C29" s="127">
        <v>2</v>
      </c>
      <c r="D29" s="1300" t="s">
        <v>30</v>
      </c>
      <c r="E29" s="1300">
        <v>0.2</v>
      </c>
      <c r="F29" s="1300">
        <v>0.4</v>
      </c>
      <c r="G29" s="1300">
        <v>0.4</v>
      </c>
      <c r="H29" s="1300">
        <v>0.4</v>
      </c>
      <c r="I29" s="1300">
        <v>0.5</v>
      </c>
      <c r="J29" s="1300">
        <v>0.5</v>
      </c>
      <c r="K29" s="1300">
        <v>0.5</v>
      </c>
      <c r="L29" s="1301"/>
      <c r="M29" s="1300" t="s">
        <v>30</v>
      </c>
      <c r="N29" s="1300">
        <v>0.5</v>
      </c>
      <c r="O29" s="1300">
        <v>0.5</v>
      </c>
      <c r="P29" s="1300">
        <v>0.6</v>
      </c>
      <c r="Q29" s="1302">
        <v>0.6</v>
      </c>
      <c r="R29" s="1301">
        <v>0.6</v>
      </c>
      <c r="S29" s="1302"/>
      <c r="U29" s="1285"/>
    </row>
    <row r="30" spans="1:21" s="1283" customFormat="1" ht="11.25" customHeight="1">
      <c r="A30" s="1290"/>
      <c r="B30" s="1286" t="s">
        <v>103</v>
      </c>
      <c r="C30" s="118"/>
      <c r="D30" s="1300" t="s">
        <v>30</v>
      </c>
      <c r="E30" s="1300">
        <v>2.5</v>
      </c>
      <c r="F30" s="1300">
        <v>4.8</v>
      </c>
      <c r="G30" s="1300">
        <v>5</v>
      </c>
      <c r="H30" s="1300">
        <v>5.3</v>
      </c>
      <c r="I30" s="1300">
        <v>5.3</v>
      </c>
      <c r="J30" s="1300">
        <v>6.3</v>
      </c>
      <c r="K30" s="1300">
        <v>7</v>
      </c>
      <c r="L30" s="1301"/>
      <c r="M30" s="1300" t="s">
        <v>30</v>
      </c>
      <c r="N30" s="1300">
        <v>2.2999999999999998</v>
      </c>
      <c r="O30" s="1300">
        <v>2.2999999999999998</v>
      </c>
      <c r="P30" s="1300">
        <v>2.6</v>
      </c>
      <c r="Q30" s="1302">
        <v>2.6</v>
      </c>
      <c r="R30" s="1301">
        <v>2.7</v>
      </c>
      <c r="S30" s="1302"/>
      <c r="U30" s="1285"/>
    </row>
    <row r="31" spans="1:21" s="1283" customFormat="1" ht="11.25" customHeight="1">
      <c r="A31" s="1290"/>
      <c r="B31" s="1286" t="s">
        <v>104</v>
      </c>
      <c r="C31" s="127">
        <v>3</v>
      </c>
      <c r="D31" s="1300" t="s">
        <v>30</v>
      </c>
      <c r="E31" s="1300" t="s">
        <v>30</v>
      </c>
      <c r="F31" s="1300" t="s">
        <v>30</v>
      </c>
      <c r="G31" s="1300" t="s">
        <v>30</v>
      </c>
      <c r="H31" s="1300" t="s">
        <v>30</v>
      </c>
      <c r="I31" s="1300" t="s">
        <v>30</v>
      </c>
      <c r="J31" s="1300" t="s">
        <v>30</v>
      </c>
      <c r="K31" s="1300" t="s">
        <v>30</v>
      </c>
      <c r="L31" s="1301"/>
      <c r="M31" s="1300" t="s">
        <v>30</v>
      </c>
      <c r="N31" s="1300">
        <v>3.4</v>
      </c>
      <c r="O31" s="1300">
        <v>3.5</v>
      </c>
      <c r="P31" s="1300">
        <v>3.9</v>
      </c>
      <c r="Q31" s="1302">
        <v>3.9</v>
      </c>
      <c r="R31" s="1301">
        <v>4</v>
      </c>
      <c r="S31" s="1302"/>
      <c r="U31" s="1285"/>
    </row>
    <row r="32" spans="1:21" s="1283" customFormat="1" ht="11.25" customHeight="1">
      <c r="A32" s="1290"/>
      <c r="B32" s="1286" t="s">
        <v>81</v>
      </c>
      <c r="C32" s="127">
        <v>4</v>
      </c>
      <c r="D32" s="1300" t="s">
        <v>30</v>
      </c>
      <c r="E32" s="1300" t="s">
        <v>30</v>
      </c>
      <c r="F32" s="1300" t="s">
        <v>30</v>
      </c>
      <c r="G32" s="1300" t="s">
        <v>30</v>
      </c>
      <c r="H32" s="1300" t="s">
        <v>30</v>
      </c>
      <c r="I32" s="1300" t="s">
        <v>30</v>
      </c>
      <c r="J32" s="1300" t="s">
        <v>30</v>
      </c>
      <c r="K32" s="1300" t="s">
        <v>30</v>
      </c>
      <c r="L32" s="1301"/>
      <c r="M32" s="1300" t="s">
        <v>30</v>
      </c>
      <c r="N32" s="1300">
        <v>2.6</v>
      </c>
      <c r="O32" s="1300">
        <v>2.9</v>
      </c>
      <c r="P32" s="1300">
        <v>3.4</v>
      </c>
      <c r="Q32" s="1302">
        <v>3.5</v>
      </c>
      <c r="R32" s="1301">
        <v>3.7</v>
      </c>
      <c r="S32" s="1302"/>
      <c r="U32" s="1285"/>
    </row>
    <row r="33" spans="1:21" s="1283" customFormat="1" ht="11.25" customHeight="1">
      <c r="A33" s="1317"/>
      <c r="B33" s="1303"/>
      <c r="C33" s="127"/>
      <c r="D33" s="101"/>
      <c r="E33" s="101"/>
      <c r="F33" s="101"/>
      <c r="G33" s="553"/>
      <c r="H33" s="553"/>
      <c r="I33" s="553"/>
      <c r="J33" s="553"/>
      <c r="K33" s="553"/>
      <c r="L33" s="553"/>
      <c r="M33" s="1300"/>
      <c r="N33" s="1300"/>
      <c r="O33" s="1300"/>
      <c r="P33" s="1300"/>
      <c r="Q33" s="1302"/>
      <c r="R33" s="1301"/>
      <c r="S33" s="1302"/>
      <c r="U33" s="1285"/>
    </row>
    <row r="34" spans="1:21" s="1283" customFormat="1" ht="11.25" customHeight="1">
      <c r="B34" s="1313" t="s">
        <v>47</v>
      </c>
      <c r="C34" s="1318">
        <v>5</v>
      </c>
      <c r="D34" s="1319"/>
      <c r="E34" s="1319"/>
      <c r="F34" s="1319"/>
      <c r="G34" s="1311"/>
      <c r="H34" s="1311"/>
      <c r="I34" s="1311"/>
      <c r="J34" s="1311"/>
      <c r="K34" s="542"/>
      <c r="L34" s="1311"/>
      <c r="M34" s="1311"/>
      <c r="N34" s="1286"/>
      <c r="O34" s="1292"/>
      <c r="P34" s="1292"/>
      <c r="Q34" s="1293"/>
      <c r="R34" s="1291"/>
      <c r="S34" s="1293"/>
      <c r="U34" s="1285"/>
    </row>
    <row r="35" spans="1:21" s="1283" customFormat="1" ht="4.5" customHeight="1">
      <c r="A35" s="1306"/>
      <c r="B35" s="1315"/>
      <c r="C35" s="1318"/>
      <c r="D35" s="1319"/>
      <c r="E35" s="1319"/>
      <c r="F35" s="1319"/>
      <c r="G35" s="1311"/>
      <c r="H35" s="1311"/>
      <c r="I35" s="1311"/>
      <c r="J35" s="1311"/>
      <c r="K35" s="1311"/>
      <c r="L35" s="1311"/>
      <c r="M35" s="1311"/>
      <c r="N35" s="1286"/>
      <c r="O35" s="1292"/>
      <c r="P35" s="1292"/>
      <c r="Q35" s="1293"/>
      <c r="R35" s="1291"/>
      <c r="S35" s="1293"/>
      <c r="U35" s="1285"/>
    </row>
    <row r="36" spans="1:21" s="1283" customFormat="1" ht="11.25" customHeight="1">
      <c r="A36" s="1290"/>
      <c r="B36" s="1291" t="s">
        <v>99</v>
      </c>
      <c r="C36" s="118"/>
      <c r="D36" s="1300" t="s">
        <v>30</v>
      </c>
      <c r="E36" s="1300" t="s">
        <v>30</v>
      </c>
      <c r="F36" s="1300" t="s">
        <v>30</v>
      </c>
      <c r="G36" s="1300" t="s">
        <v>30</v>
      </c>
      <c r="H36" s="1300" t="s">
        <v>30</v>
      </c>
      <c r="I36" s="1300" t="s">
        <v>30</v>
      </c>
      <c r="J36" s="1300" t="s">
        <v>30</v>
      </c>
      <c r="K36" s="1300" t="s">
        <v>30</v>
      </c>
      <c r="L36" s="1301"/>
      <c r="M36" s="1300" t="s">
        <v>30</v>
      </c>
      <c r="N36" s="1300">
        <v>5.8</v>
      </c>
      <c r="O36" s="1300">
        <v>6</v>
      </c>
      <c r="P36" s="1300">
        <v>2.9</v>
      </c>
      <c r="Q36" s="1302">
        <v>2.6</v>
      </c>
      <c r="R36" s="1301">
        <v>2.1959</v>
      </c>
      <c r="S36" s="1302"/>
      <c r="U36" s="1285"/>
    </row>
    <row r="37" spans="1:21" s="1283" customFormat="1" ht="11.25" customHeight="1">
      <c r="A37" s="1290"/>
      <c r="B37" s="1291" t="s">
        <v>101</v>
      </c>
      <c r="C37" s="118"/>
      <c r="D37" s="1300" t="s">
        <v>30</v>
      </c>
      <c r="E37" s="1300" t="s">
        <v>30</v>
      </c>
      <c r="F37" s="1300" t="s">
        <v>30</v>
      </c>
      <c r="G37" s="1300" t="s">
        <v>30</v>
      </c>
      <c r="H37" s="1300" t="s">
        <v>30</v>
      </c>
      <c r="I37" s="1300" t="s">
        <v>30</v>
      </c>
      <c r="J37" s="1300" t="s">
        <v>30</v>
      </c>
      <c r="K37" s="1300" t="s">
        <v>30</v>
      </c>
      <c r="L37" s="1301"/>
      <c r="M37" s="1300" t="s">
        <v>30</v>
      </c>
      <c r="N37" s="1300">
        <v>3.2</v>
      </c>
      <c r="O37" s="1300">
        <v>3.1</v>
      </c>
      <c r="P37" s="1300">
        <v>1.8</v>
      </c>
      <c r="Q37" s="1302">
        <v>2.1</v>
      </c>
      <c r="R37" s="1301">
        <v>2</v>
      </c>
      <c r="S37" s="1302"/>
      <c r="U37" s="1285"/>
    </row>
    <row r="38" spans="1:21" s="1283" customFormat="1" ht="11.25" customHeight="1">
      <c r="A38" s="1290"/>
      <c r="B38" s="1291" t="s">
        <v>102</v>
      </c>
      <c r="C38" s="127">
        <v>2</v>
      </c>
      <c r="D38" s="1300" t="s">
        <v>30</v>
      </c>
      <c r="E38" s="1300" t="s">
        <v>30</v>
      </c>
      <c r="F38" s="1300" t="s">
        <v>30</v>
      </c>
      <c r="G38" s="1300" t="s">
        <v>30</v>
      </c>
      <c r="H38" s="1300" t="s">
        <v>30</v>
      </c>
      <c r="I38" s="1300" t="s">
        <v>30</v>
      </c>
      <c r="J38" s="1300" t="s">
        <v>30</v>
      </c>
      <c r="K38" s="1300" t="s">
        <v>30</v>
      </c>
      <c r="L38" s="1301"/>
      <c r="M38" s="1300" t="s">
        <v>30</v>
      </c>
      <c r="N38" s="1300">
        <v>0.4</v>
      </c>
      <c r="O38" s="1300">
        <v>0.4</v>
      </c>
      <c r="P38" s="1300">
        <v>0.2</v>
      </c>
      <c r="Q38" s="1302">
        <v>0.2</v>
      </c>
      <c r="R38" s="1301">
        <v>0.1</v>
      </c>
      <c r="S38" s="1302"/>
      <c r="U38" s="1285"/>
    </row>
    <row r="39" spans="1:21" s="1283" customFormat="1" ht="11.25" customHeight="1">
      <c r="A39" s="1290"/>
      <c r="B39" s="1291" t="s">
        <v>103</v>
      </c>
      <c r="C39" s="118"/>
      <c r="D39" s="1300" t="s">
        <v>30</v>
      </c>
      <c r="E39" s="1300" t="s">
        <v>30</v>
      </c>
      <c r="F39" s="1300" t="s">
        <v>30</v>
      </c>
      <c r="G39" s="1300" t="s">
        <v>30</v>
      </c>
      <c r="H39" s="1300" t="s">
        <v>30</v>
      </c>
      <c r="I39" s="1300" t="s">
        <v>30</v>
      </c>
      <c r="J39" s="1300" t="s">
        <v>30</v>
      </c>
      <c r="K39" s="1300" t="s">
        <v>30</v>
      </c>
      <c r="L39" s="1301"/>
      <c r="M39" s="1300" t="s">
        <v>30</v>
      </c>
      <c r="N39" s="1300">
        <v>2.5</v>
      </c>
      <c r="O39" s="1300">
        <v>2.4</v>
      </c>
      <c r="P39" s="1300">
        <v>0.9</v>
      </c>
      <c r="Q39" s="1302">
        <v>0.7</v>
      </c>
      <c r="R39" s="1301">
        <v>1.4</v>
      </c>
      <c r="S39" s="1302"/>
      <c r="U39" s="1285"/>
    </row>
    <row r="40" spans="1:21" s="1283" customFormat="1" ht="11.25" customHeight="1">
      <c r="A40" s="1290"/>
      <c r="B40" s="1291" t="s">
        <v>104</v>
      </c>
      <c r="C40" s="127">
        <v>3</v>
      </c>
      <c r="D40" s="1300" t="s">
        <v>30</v>
      </c>
      <c r="E40" s="1300" t="s">
        <v>30</v>
      </c>
      <c r="F40" s="1300" t="s">
        <v>30</v>
      </c>
      <c r="G40" s="1300" t="s">
        <v>30</v>
      </c>
      <c r="H40" s="1300" t="s">
        <v>30</v>
      </c>
      <c r="I40" s="1300" t="s">
        <v>30</v>
      </c>
      <c r="J40" s="1300" t="s">
        <v>30</v>
      </c>
      <c r="K40" s="1300" t="s">
        <v>30</v>
      </c>
      <c r="L40" s="1301"/>
      <c r="M40" s="1300" t="s">
        <v>30</v>
      </c>
      <c r="N40" s="1300">
        <v>15</v>
      </c>
      <c r="O40" s="1300">
        <v>15.5</v>
      </c>
      <c r="P40" s="1300">
        <v>13.9</v>
      </c>
      <c r="Q40" s="1302">
        <v>13.2</v>
      </c>
      <c r="R40" s="1301">
        <v>15.6</v>
      </c>
      <c r="S40" s="1302"/>
      <c r="U40" s="1285"/>
    </row>
    <row r="41" spans="1:21" s="1283" customFormat="1" ht="11.25" customHeight="1">
      <c r="A41" s="1290"/>
      <c r="B41" s="1291" t="s">
        <v>81</v>
      </c>
      <c r="C41" s="127">
        <v>4</v>
      </c>
      <c r="D41" s="1300" t="s">
        <v>30</v>
      </c>
      <c r="E41" s="1300" t="s">
        <v>30</v>
      </c>
      <c r="F41" s="1300" t="s">
        <v>30</v>
      </c>
      <c r="G41" s="1300" t="s">
        <v>30</v>
      </c>
      <c r="H41" s="1300" t="s">
        <v>30</v>
      </c>
      <c r="I41" s="1300" t="s">
        <v>30</v>
      </c>
      <c r="J41" s="1300" t="s">
        <v>30</v>
      </c>
      <c r="K41" s="1300" t="s">
        <v>30</v>
      </c>
      <c r="L41" s="1301"/>
      <c r="M41" s="1300" t="s">
        <v>30</v>
      </c>
      <c r="N41" s="1300" t="s">
        <v>29</v>
      </c>
      <c r="O41" s="1300" t="s">
        <v>29</v>
      </c>
      <c r="P41" s="1300" t="s">
        <v>29</v>
      </c>
      <c r="Q41" s="1302" t="s">
        <v>29</v>
      </c>
      <c r="R41" s="1301" t="s">
        <v>29</v>
      </c>
      <c r="S41" s="1302"/>
      <c r="U41" s="1285"/>
    </row>
    <row r="42" spans="1:21" s="1283" customFormat="1" ht="11.1" customHeight="1">
      <c r="C42" s="1282"/>
      <c r="D42" s="1282"/>
      <c r="E42" s="1320"/>
      <c r="F42" s="1309"/>
      <c r="G42" s="1310"/>
      <c r="H42" s="1310"/>
      <c r="I42" s="1310"/>
      <c r="J42" s="1310"/>
      <c r="K42" s="542"/>
      <c r="L42" s="1320"/>
      <c r="M42" s="553"/>
      <c r="N42" s="1286"/>
      <c r="O42" s="1292"/>
      <c r="P42" s="1292"/>
      <c r="Q42" s="1293"/>
      <c r="R42" s="1320"/>
      <c r="S42" s="1293"/>
      <c r="U42" s="1285"/>
    </row>
    <row r="43" spans="1:21" s="1283" customFormat="1" ht="11.25" customHeight="1">
      <c r="B43" s="1313" t="s">
        <v>48</v>
      </c>
      <c r="C43" s="1282"/>
      <c r="D43" s="1282"/>
      <c r="E43" s="1320"/>
      <c r="F43" s="1309"/>
      <c r="G43" s="1310"/>
      <c r="H43" s="1310"/>
      <c r="I43" s="1310"/>
      <c r="J43" s="1310"/>
      <c r="K43" s="546"/>
      <c r="L43" s="1320"/>
      <c r="M43" s="553"/>
      <c r="N43" s="1286"/>
      <c r="O43" s="1292"/>
      <c r="P43" s="1292"/>
      <c r="Q43" s="1293"/>
      <c r="R43" s="1320"/>
      <c r="S43" s="1293"/>
      <c r="U43" s="1285"/>
    </row>
    <row r="44" spans="1:21" s="1283" customFormat="1" ht="6" customHeight="1">
      <c r="A44" s="1306"/>
      <c r="B44" s="1315"/>
      <c r="C44" s="1316"/>
      <c r="D44" s="1316"/>
      <c r="E44" s="1320"/>
      <c r="F44" s="1309"/>
      <c r="G44" s="1310"/>
      <c r="H44" s="1310"/>
      <c r="I44" s="1310"/>
      <c r="J44" s="1310"/>
      <c r="K44" s="1320"/>
      <c r="L44" s="1320"/>
      <c r="M44" s="1311"/>
      <c r="N44" s="1286"/>
      <c r="O44" s="1292"/>
      <c r="P44" s="1292"/>
      <c r="Q44" s="1293"/>
      <c r="R44" s="1320"/>
      <c r="S44" s="1293"/>
      <c r="U44" s="1285"/>
    </row>
    <row r="45" spans="1:21" s="1283" customFormat="1" ht="11.25" customHeight="1">
      <c r="A45" s="1290"/>
      <c r="B45" s="1291" t="s">
        <v>99</v>
      </c>
      <c r="C45" s="118"/>
      <c r="D45" s="1300">
        <v>50.8</v>
      </c>
      <c r="E45" s="1300">
        <v>79</v>
      </c>
      <c r="F45" s="1300">
        <v>147.19999999999999</v>
      </c>
      <c r="G45" s="1300">
        <v>153.5</v>
      </c>
      <c r="H45" s="1300">
        <v>163.80000000000001</v>
      </c>
      <c r="I45" s="1300">
        <v>177</v>
      </c>
      <c r="J45" s="1300">
        <v>183.7</v>
      </c>
      <c r="K45" s="1300">
        <v>194.2</v>
      </c>
      <c r="L45" s="1301"/>
      <c r="M45" s="1300">
        <v>213.9</v>
      </c>
      <c r="N45" s="1300">
        <v>219.8</v>
      </c>
      <c r="O45" s="1300">
        <v>232.3</v>
      </c>
      <c r="P45" s="1300">
        <v>243.7</v>
      </c>
      <c r="Q45" s="1302">
        <v>255.1</v>
      </c>
      <c r="R45" s="1301">
        <v>263</v>
      </c>
      <c r="S45" s="1302"/>
      <c r="U45" s="1285"/>
    </row>
    <row r="46" spans="1:21" s="1283" customFormat="1" ht="11.25" customHeight="1">
      <c r="A46" s="1290"/>
      <c r="B46" s="1291" t="s">
        <v>101</v>
      </c>
      <c r="C46" s="118"/>
      <c r="D46" s="1300">
        <v>36.700000000000003</v>
      </c>
      <c r="E46" s="1300">
        <v>43.1</v>
      </c>
      <c r="F46" s="1300">
        <v>59</v>
      </c>
      <c r="G46" s="1300">
        <v>63</v>
      </c>
      <c r="H46" s="1300">
        <v>66.7</v>
      </c>
      <c r="I46" s="1300">
        <v>69.7</v>
      </c>
      <c r="J46" s="1300">
        <v>73.099999999999994</v>
      </c>
      <c r="K46" s="1300">
        <v>75.599999999999994</v>
      </c>
      <c r="L46" s="1301"/>
      <c r="M46" s="1300" t="s">
        <v>30</v>
      </c>
      <c r="N46" s="1300">
        <v>79.900000000000006</v>
      </c>
      <c r="O46" s="1300">
        <v>82.9</v>
      </c>
      <c r="P46" s="1300">
        <v>85.1</v>
      </c>
      <c r="Q46" s="1302">
        <v>87.8</v>
      </c>
      <c r="R46" s="1301">
        <v>89.7</v>
      </c>
      <c r="S46" s="1302"/>
      <c r="U46" s="1285"/>
    </row>
    <row r="47" spans="1:21" s="1283" customFormat="1" ht="11.25" customHeight="1">
      <c r="A47" s="1290"/>
      <c r="B47" s="1291" t="s">
        <v>102</v>
      </c>
      <c r="C47" s="127">
        <v>2</v>
      </c>
      <c r="D47" s="1300">
        <v>0.1</v>
      </c>
      <c r="E47" s="1300">
        <v>14.3</v>
      </c>
      <c r="F47" s="1300">
        <v>21.9</v>
      </c>
      <c r="G47" s="1300">
        <v>23.3</v>
      </c>
      <c r="H47" s="1300">
        <v>24.1</v>
      </c>
      <c r="I47" s="1300">
        <v>24.9</v>
      </c>
      <c r="J47" s="1300">
        <v>25.4</v>
      </c>
      <c r="K47" s="1300">
        <v>25.4</v>
      </c>
      <c r="L47" s="1301"/>
      <c r="M47" s="1300" t="s">
        <v>30</v>
      </c>
      <c r="N47" s="1300">
        <v>24.3</v>
      </c>
      <c r="O47" s="1300">
        <v>24.5</v>
      </c>
      <c r="P47" s="1300">
        <v>24.8</v>
      </c>
      <c r="Q47" s="1302">
        <v>24.5</v>
      </c>
      <c r="R47" s="1301">
        <v>23.8</v>
      </c>
      <c r="S47" s="1302"/>
      <c r="U47" s="1285"/>
    </row>
    <row r="48" spans="1:21" s="1283" customFormat="1" ht="11.25" customHeight="1">
      <c r="A48" s="1290"/>
      <c r="B48" s="1291" t="s">
        <v>103</v>
      </c>
      <c r="C48" s="118"/>
      <c r="D48" s="1300">
        <v>34.1</v>
      </c>
      <c r="E48" s="1300">
        <v>25.6</v>
      </c>
      <c r="F48" s="1300">
        <v>37.700000000000003</v>
      </c>
      <c r="G48" s="1300">
        <v>49.3</v>
      </c>
      <c r="H48" s="1300">
        <v>53.6</v>
      </c>
      <c r="I48" s="1300">
        <v>55</v>
      </c>
      <c r="J48" s="1300">
        <v>63.7</v>
      </c>
      <c r="K48" s="1300">
        <v>67.599999999999994</v>
      </c>
      <c r="L48" s="1301"/>
      <c r="M48" s="1300" t="s">
        <v>30</v>
      </c>
      <c r="N48" s="1300">
        <v>29.7</v>
      </c>
      <c r="O48" s="1300">
        <v>30.5</v>
      </c>
      <c r="P48" s="1300">
        <v>30.7</v>
      </c>
      <c r="Q48" s="1302">
        <v>31.4</v>
      </c>
      <c r="R48" s="1301">
        <v>32.9</v>
      </c>
      <c r="S48" s="1302"/>
      <c r="U48" s="1285"/>
    </row>
    <row r="49" spans="1:21" s="1283" customFormat="1" ht="11.25" customHeight="1">
      <c r="A49" s="1290"/>
      <c r="B49" s="1291" t="s">
        <v>104</v>
      </c>
      <c r="C49" s="127">
        <v>3</v>
      </c>
      <c r="D49" s="1271" t="s">
        <v>30</v>
      </c>
      <c r="E49" s="1271" t="s">
        <v>30</v>
      </c>
      <c r="F49" s="1300" t="s">
        <v>30</v>
      </c>
      <c r="G49" s="1300" t="s">
        <v>30</v>
      </c>
      <c r="H49" s="1300" t="s">
        <v>30</v>
      </c>
      <c r="I49" s="1300" t="s">
        <v>30</v>
      </c>
      <c r="J49" s="1300" t="s">
        <v>30</v>
      </c>
      <c r="K49" s="1300" t="s">
        <v>30</v>
      </c>
      <c r="L49" s="1301"/>
      <c r="M49" s="1300" t="s">
        <v>30</v>
      </c>
      <c r="N49" s="1300">
        <v>84.2</v>
      </c>
      <c r="O49" s="1300">
        <v>86.9</v>
      </c>
      <c r="P49" s="1300">
        <v>86.4</v>
      </c>
      <c r="Q49" s="1302">
        <v>88.4</v>
      </c>
      <c r="R49" s="1301">
        <v>91.7</v>
      </c>
      <c r="S49" s="1302"/>
      <c r="U49" s="1285"/>
    </row>
    <row r="50" spans="1:21" s="1283" customFormat="1" ht="11.25" customHeight="1">
      <c r="A50" s="1290"/>
      <c r="B50" s="1291" t="s">
        <v>81</v>
      </c>
      <c r="C50" s="127">
        <v>4</v>
      </c>
      <c r="D50" s="1271" t="s">
        <v>30</v>
      </c>
      <c r="E50" s="1271" t="s">
        <v>30</v>
      </c>
      <c r="F50" s="1300" t="s">
        <v>30</v>
      </c>
      <c r="G50" s="1300" t="s">
        <v>30</v>
      </c>
      <c r="H50" s="1300" t="s">
        <v>30</v>
      </c>
      <c r="I50" s="1300" t="s">
        <v>30</v>
      </c>
      <c r="J50" s="1300" t="s">
        <v>30</v>
      </c>
      <c r="K50" s="1300" t="s">
        <v>30</v>
      </c>
      <c r="L50" s="1301"/>
      <c r="M50" s="1300" t="s">
        <v>30</v>
      </c>
      <c r="N50" s="1300">
        <v>41.1</v>
      </c>
      <c r="O50" s="1300">
        <v>44</v>
      </c>
      <c r="P50" s="1300">
        <v>48</v>
      </c>
      <c r="Q50" s="1302">
        <v>46.5</v>
      </c>
      <c r="R50" s="1301">
        <v>46.3</v>
      </c>
      <c r="S50" s="1302"/>
      <c r="U50" s="1285"/>
    </row>
    <row r="51" spans="1:21" s="1283" customFormat="1" ht="4.5" customHeight="1">
      <c r="A51" s="1321"/>
      <c r="B51" s="1322"/>
      <c r="C51" s="1323"/>
      <c r="D51" s="1323"/>
      <c r="E51" s="1324"/>
      <c r="F51" s="1325"/>
      <c r="G51" s="1324"/>
      <c r="H51" s="1324"/>
      <c r="I51" s="1324"/>
      <c r="J51" s="1324"/>
      <c r="K51" s="1324"/>
      <c r="L51" s="1296"/>
      <c r="M51" s="1326"/>
      <c r="N51" s="1327"/>
      <c r="O51" s="1328"/>
      <c r="P51" s="1328"/>
      <c r="Q51" s="1329"/>
      <c r="R51" s="1329"/>
      <c r="S51" s="1314"/>
      <c r="U51" s="1285"/>
    </row>
    <row r="52" spans="1:21" s="1283" customFormat="1" ht="11.25" customHeight="1">
      <c r="A52" s="1307"/>
      <c r="B52" s="1307"/>
      <c r="C52" s="1330"/>
      <c r="D52" s="1330"/>
      <c r="F52" s="1331"/>
      <c r="G52" s="574"/>
      <c r="H52" s="1332"/>
      <c r="I52" s="1332"/>
      <c r="J52" s="1332"/>
      <c r="K52" s="1332"/>
      <c r="L52" s="1332"/>
      <c r="M52" s="1333"/>
      <c r="N52" s="1334"/>
      <c r="R52" s="1254" t="s">
        <v>617</v>
      </c>
      <c r="S52" s="577"/>
      <c r="U52" s="1285"/>
    </row>
    <row r="53" spans="1:21" s="1283" customFormat="1" ht="4.5" customHeight="1">
      <c r="A53" s="1307"/>
      <c r="B53" s="1307"/>
      <c r="C53" s="1330"/>
      <c r="D53" s="1330"/>
      <c r="F53" s="1331"/>
      <c r="G53" s="578"/>
      <c r="H53" s="1315"/>
      <c r="I53" s="1315"/>
      <c r="J53" s="1315"/>
      <c r="K53" s="1315"/>
      <c r="L53" s="1315"/>
      <c r="M53" s="1312"/>
      <c r="N53" s="579"/>
      <c r="O53" s="1335"/>
      <c r="P53" s="1335"/>
      <c r="Q53" s="1336"/>
      <c r="R53" s="1336"/>
      <c r="S53" s="1336"/>
      <c r="U53" s="1285"/>
    </row>
    <row r="54" spans="1:21" s="1283" customFormat="1" ht="11.1" customHeight="1">
      <c r="A54" s="1498" t="s">
        <v>50</v>
      </c>
      <c r="B54" s="1498"/>
      <c r="C54" s="1498"/>
      <c r="D54" s="1249"/>
      <c r="F54" s="1331"/>
      <c r="G54" s="578"/>
      <c r="H54" s="1315"/>
      <c r="I54" s="1315"/>
      <c r="J54" s="1315"/>
      <c r="K54" s="1315"/>
      <c r="L54" s="1315"/>
      <c r="M54" s="1312"/>
      <c r="N54" s="579"/>
      <c r="O54" s="1335"/>
      <c r="P54" s="1335"/>
      <c r="Q54" s="1336"/>
      <c r="R54" s="1336"/>
      <c r="S54" s="1336"/>
      <c r="U54" s="1285"/>
    </row>
    <row r="55" spans="1:21" s="1283" customFormat="1" ht="11.1" customHeight="1">
      <c r="A55" s="582" t="str">
        <f>"1."</f>
        <v>1.</v>
      </c>
      <c r="B55" s="583" t="s">
        <v>954</v>
      </c>
      <c r="C55" s="582"/>
      <c r="D55" s="582"/>
      <c r="E55" s="582"/>
      <c r="F55" s="1283" t="s">
        <v>955</v>
      </c>
      <c r="J55" s="1337"/>
      <c r="N55" s="1337"/>
      <c r="O55" s="1337"/>
      <c r="P55" s="1337"/>
      <c r="Q55" s="588"/>
      <c r="R55" s="1336"/>
      <c r="S55" s="1336"/>
      <c r="U55" s="1285"/>
    </row>
    <row r="56" spans="1:21" s="1283" customFormat="1" ht="11.1" customHeight="1">
      <c r="A56" s="582"/>
      <c r="B56" s="583" t="s">
        <v>408</v>
      </c>
      <c r="C56" s="582"/>
      <c r="D56" s="582"/>
      <c r="E56" s="582"/>
      <c r="F56" s="1338" t="s">
        <v>956</v>
      </c>
      <c r="J56" s="1337"/>
      <c r="N56" s="1337"/>
      <c r="O56" s="1337"/>
      <c r="P56" s="1337"/>
      <c r="Q56" s="588"/>
      <c r="R56" s="1336"/>
      <c r="S56" s="1336"/>
      <c r="U56" s="1285"/>
    </row>
    <row r="57" spans="1:21" s="1283" customFormat="1" ht="11.1" customHeight="1">
      <c r="B57" s="1283" t="s">
        <v>957</v>
      </c>
      <c r="C57" s="1339"/>
      <c r="D57" s="1339"/>
      <c r="E57" s="1338"/>
      <c r="F57" s="1338" t="s">
        <v>958</v>
      </c>
      <c r="J57" s="1337"/>
      <c r="M57" s="1337"/>
      <c r="N57" s="1337"/>
      <c r="O57" s="1337"/>
      <c r="P57" s="1337"/>
      <c r="Q57" s="588"/>
      <c r="R57" s="582"/>
      <c r="S57" s="582"/>
      <c r="U57" s="1285"/>
    </row>
    <row r="58" spans="1:21" s="1283" customFormat="1" ht="11.1" customHeight="1">
      <c r="A58" s="582" t="str">
        <f>"2."</f>
        <v>2.</v>
      </c>
      <c r="B58" s="1283" t="s">
        <v>959</v>
      </c>
      <c r="C58" s="1340"/>
      <c r="D58" s="1340"/>
      <c r="E58" s="1340"/>
      <c r="F58" s="745" t="s">
        <v>960</v>
      </c>
      <c r="J58" s="1340"/>
      <c r="M58" s="1337"/>
      <c r="N58" s="1337"/>
      <c r="O58" s="1341"/>
      <c r="P58" s="1341"/>
      <c r="Q58" s="1337"/>
      <c r="R58" s="582"/>
      <c r="S58" s="582"/>
      <c r="U58" s="1285"/>
    </row>
    <row r="59" spans="1:21" s="1283" customFormat="1" ht="11.1" customHeight="1">
      <c r="B59" s="1283" t="s">
        <v>961</v>
      </c>
      <c r="C59" s="1340"/>
      <c r="D59" s="1340"/>
      <c r="E59" s="1340"/>
      <c r="F59" s="1342" t="s">
        <v>962</v>
      </c>
      <c r="J59" s="1340"/>
      <c r="K59" s="1337"/>
      <c r="M59" s="1337"/>
      <c r="N59" s="1337"/>
      <c r="O59" s="1341"/>
      <c r="P59" s="1341"/>
      <c r="Q59" s="1337"/>
      <c r="R59" s="1336"/>
      <c r="S59" s="1336"/>
      <c r="U59" s="1285"/>
    </row>
    <row r="60" spans="1:21" s="1283" customFormat="1" ht="11.1" customHeight="1">
      <c r="A60" s="582" t="str">
        <f>"3."</f>
        <v>3.</v>
      </c>
      <c r="B60" s="1342" t="s">
        <v>963</v>
      </c>
      <c r="C60" s="1340"/>
      <c r="D60" s="1340"/>
      <c r="E60" s="1340"/>
      <c r="F60" s="1342" t="s">
        <v>964</v>
      </c>
      <c r="J60" s="1340"/>
      <c r="K60" s="1337"/>
      <c r="N60" s="1334"/>
      <c r="O60" s="1335"/>
      <c r="P60" s="1335"/>
      <c r="Q60" s="1337"/>
      <c r="R60" s="588"/>
      <c r="S60" s="588"/>
      <c r="U60" s="1285"/>
    </row>
    <row r="61" spans="1:21" s="1283" customFormat="1" ht="11.1" customHeight="1">
      <c r="A61" s="1343"/>
      <c r="B61" s="1342" t="s">
        <v>965</v>
      </c>
      <c r="C61" s="1340"/>
      <c r="D61" s="1340"/>
      <c r="E61" s="1340"/>
      <c r="F61" s="1283" t="s">
        <v>966</v>
      </c>
      <c r="J61" s="1340"/>
      <c r="K61" s="1337"/>
      <c r="N61" s="1334"/>
      <c r="O61" s="1335"/>
      <c r="P61" s="1335"/>
      <c r="Q61" s="1336"/>
      <c r="R61" s="588"/>
      <c r="S61" s="588"/>
      <c r="U61" s="1285"/>
    </row>
    <row r="62" spans="1:21" s="1283" customFormat="1" ht="11.1" customHeight="1">
      <c r="B62" s="1283" t="s">
        <v>967</v>
      </c>
      <c r="C62" s="1340"/>
      <c r="D62" s="1340"/>
      <c r="E62" s="1340"/>
      <c r="F62" s="1283" t="s">
        <v>968</v>
      </c>
      <c r="J62" s="1340"/>
      <c r="K62" s="1337"/>
      <c r="M62" s="1340"/>
      <c r="N62" s="1340"/>
      <c r="O62" s="1340"/>
      <c r="P62" s="1340"/>
      <c r="Q62" s="1336"/>
      <c r="R62" s="588"/>
      <c r="S62" s="588"/>
      <c r="U62" s="1285"/>
    </row>
    <row r="63" spans="1:21" s="1283" customFormat="1" ht="11.1" customHeight="1">
      <c r="A63" s="582" t="str">
        <f>"4."</f>
        <v>4.</v>
      </c>
      <c r="B63" s="587" t="s">
        <v>969</v>
      </c>
      <c r="C63" s="604"/>
      <c r="D63" s="604"/>
      <c r="E63" s="604"/>
      <c r="F63" s="1283" t="s">
        <v>970</v>
      </c>
      <c r="G63" s="1340"/>
      <c r="H63" s="1340"/>
      <c r="I63" s="1340"/>
      <c r="J63" s="1340"/>
      <c r="K63" s="1337"/>
      <c r="M63" s="1340"/>
      <c r="N63" s="1340"/>
      <c r="O63" s="1340"/>
      <c r="P63" s="1340"/>
      <c r="Q63" s="1336"/>
      <c r="R63" s="1337"/>
      <c r="S63" s="1337"/>
      <c r="U63" s="1285"/>
    </row>
    <row r="64" spans="1:21" s="1283" customFormat="1" ht="11.1" customHeight="1">
      <c r="A64" s="1343"/>
      <c r="C64" s="1344"/>
      <c r="D64" s="1344"/>
      <c r="E64" s="1345"/>
      <c r="M64" s="1340"/>
      <c r="N64" s="1340"/>
      <c r="O64" s="1340"/>
      <c r="P64" s="1340"/>
      <c r="Q64" s="1336"/>
      <c r="R64" s="1337"/>
      <c r="S64" s="1337"/>
      <c r="U64" s="1285"/>
    </row>
    <row r="65" spans="1:32" s="1283" customFormat="1" ht="11.1" customHeight="1">
      <c r="A65" s="1343"/>
      <c r="C65" s="1339"/>
      <c r="D65" s="1339"/>
      <c r="E65" s="1346"/>
      <c r="F65" s="587"/>
      <c r="G65" s="604"/>
      <c r="H65" s="604"/>
      <c r="I65" s="604"/>
      <c r="J65" s="604"/>
      <c r="K65" s="1337"/>
      <c r="M65" s="1340"/>
      <c r="N65" s="1340"/>
      <c r="O65" s="1347"/>
      <c r="P65" s="1347"/>
      <c r="Q65" s="1340"/>
      <c r="R65" s="1337"/>
      <c r="S65" s="1337"/>
      <c r="U65" s="1285"/>
      <c r="AB65" s="107"/>
      <c r="AC65" s="107"/>
      <c r="AD65" s="107"/>
      <c r="AE65" s="107"/>
      <c r="AF65" s="1285"/>
    </row>
    <row r="66" spans="1:32" s="1283" customFormat="1" ht="11.1" customHeight="1">
      <c r="C66" s="1339"/>
      <c r="D66" s="1339"/>
      <c r="E66" s="1346"/>
      <c r="G66" s="1345"/>
      <c r="H66" s="1345"/>
      <c r="I66" s="1345"/>
      <c r="J66" s="1345"/>
      <c r="K66" s="1343"/>
      <c r="M66" s="1340"/>
      <c r="N66" s="1340"/>
      <c r="O66" s="1347"/>
      <c r="P66" s="1347"/>
      <c r="Q66" s="1340"/>
      <c r="R66" s="1336"/>
      <c r="S66" s="1336"/>
      <c r="U66" s="1285"/>
      <c r="AB66" s="108"/>
      <c r="AC66" s="108"/>
      <c r="AD66" s="108"/>
      <c r="AE66" s="108"/>
      <c r="AF66" s="1285"/>
    </row>
    <row r="67" spans="1:32" s="1283" customFormat="1" ht="11.1" customHeight="1">
      <c r="C67" s="1339"/>
      <c r="D67" s="1339"/>
      <c r="E67" s="1346"/>
      <c r="F67" s="1338"/>
      <c r="K67" s="1340"/>
      <c r="M67" s="1340"/>
      <c r="N67" s="1340"/>
      <c r="O67" s="1347"/>
      <c r="P67" s="1347"/>
      <c r="Q67" s="1340"/>
      <c r="R67" s="1336"/>
      <c r="S67" s="1336"/>
      <c r="U67" s="1285"/>
      <c r="AB67" s="108"/>
      <c r="AC67" s="108"/>
      <c r="AD67" s="108"/>
      <c r="AE67" s="108"/>
      <c r="AF67" s="1285"/>
    </row>
    <row r="68" spans="1:32" s="1283" customFormat="1" ht="11.1" customHeight="1">
      <c r="C68" s="1339"/>
      <c r="D68" s="1339"/>
      <c r="E68" s="1338"/>
      <c r="F68" s="1338"/>
      <c r="K68" s="1340"/>
      <c r="L68" s="1340"/>
      <c r="M68" s="1340"/>
      <c r="N68" s="1340"/>
      <c r="O68" s="1347"/>
      <c r="P68" s="1347"/>
      <c r="Q68" s="1348"/>
      <c r="R68" s="1336"/>
      <c r="S68" s="1336"/>
      <c r="U68" s="1285"/>
    </row>
    <row r="69" spans="1:32" s="1283" customFormat="1" ht="11.1" customHeight="1">
      <c r="C69" s="1349"/>
      <c r="D69" s="1349"/>
      <c r="E69" s="1350"/>
      <c r="F69" s="745"/>
      <c r="K69" s="604"/>
      <c r="L69" s="604"/>
      <c r="M69" s="604"/>
      <c r="N69" s="604"/>
      <c r="O69" s="604"/>
      <c r="P69" s="604"/>
      <c r="Q69" s="1348"/>
      <c r="R69" s="1336"/>
      <c r="S69" s="1336"/>
      <c r="U69" s="1285"/>
    </row>
    <row r="70" spans="1:32" ht="11.1" customHeight="1">
      <c r="E70" s="1350"/>
      <c r="F70" s="1342"/>
      <c r="K70" s="1345"/>
      <c r="L70" s="1345"/>
      <c r="M70" s="1351"/>
      <c r="N70" s="1351"/>
      <c r="O70" s="1347"/>
      <c r="P70" s="1347"/>
      <c r="R70" s="1340"/>
      <c r="S70" s="1340"/>
    </row>
    <row r="71" spans="1:32" ht="11.1" customHeight="1">
      <c r="E71" s="1350"/>
      <c r="F71" s="1342"/>
      <c r="G71" s="1338"/>
      <c r="H71" s="1338"/>
      <c r="I71" s="1338"/>
      <c r="J71" s="1338"/>
      <c r="K71" s="1338"/>
      <c r="L71" s="1338"/>
      <c r="M71" s="1354"/>
      <c r="N71" s="1354"/>
      <c r="O71" s="1335"/>
      <c r="P71" s="1335"/>
      <c r="R71" s="1340"/>
      <c r="S71" s="1340"/>
    </row>
    <row r="72" spans="1:32" ht="11.1" customHeight="1">
      <c r="E72" s="1350"/>
      <c r="G72" s="1338"/>
      <c r="H72" s="1338"/>
      <c r="I72" s="1338"/>
      <c r="J72" s="1338"/>
      <c r="K72" s="1338"/>
      <c r="L72" s="1338"/>
      <c r="M72" s="1354"/>
      <c r="N72" s="1354"/>
      <c r="O72" s="1335"/>
      <c r="P72" s="1335"/>
      <c r="Q72" s="604"/>
      <c r="R72" s="1340"/>
      <c r="S72" s="1340"/>
    </row>
    <row r="73" spans="1:32" ht="11.1" customHeight="1">
      <c r="E73" s="1350"/>
      <c r="G73" s="1338"/>
      <c r="H73" s="1338"/>
      <c r="I73" s="1338"/>
      <c r="J73" s="1338"/>
      <c r="K73" s="1338"/>
      <c r="L73" s="1338"/>
      <c r="M73" s="1354"/>
      <c r="N73" s="1354"/>
      <c r="O73" s="1335"/>
      <c r="P73" s="1335"/>
      <c r="Q73" s="1356"/>
    </row>
    <row r="74" spans="1:32" ht="11.1" customHeight="1">
      <c r="E74" s="1350"/>
      <c r="G74" s="1338"/>
      <c r="H74" s="1338"/>
      <c r="I74" s="1338"/>
      <c r="J74" s="1338"/>
      <c r="K74" s="1338"/>
      <c r="L74" s="1338"/>
      <c r="M74" s="1354"/>
      <c r="N74" s="1354"/>
      <c r="O74" s="1335"/>
      <c r="P74" s="1335"/>
    </row>
    <row r="75" spans="1:32" ht="11.1" customHeight="1">
      <c r="E75" s="1350"/>
    </row>
    <row r="76" spans="1:32" ht="11.1" customHeight="1">
      <c r="E76" s="1350"/>
    </row>
    <row r="77" spans="1:32" ht="11.1" customHeight="1">
      <c r="E77" s="1350"/>
      <c r="R77" s="604"/>
      <c r="S77" s="604"/>
    </row>
    <row r="78" spans="1:32" ht="11.1" customHeight="1">
      <c r="E78" s="1350"/>
      <c r="R78" s="1356"/>
      <c r="S78" s="1356"/>
    </row>
    <row r="79" spans="1:32" s="1348" customFormat="1" ht="11.1" customHeight="1">
      <c r="A79" s="1343"/>
      <c r="B79" s="1343"/>
      <c r="C79" s="1349"/>
      <c r="D79" s="1349"/>
      <c r="E79" s="1350"/>
      <c r="F79" s="1355"/>
      <c r="G79" s="1343"/>
      <c r="H79" s="1343"/>
      <c r="I79" s="1343"/>
      <c r="J79" s="1343"/>
      <c r="K79" s="1343"/>
      <c r="L79" s="1343"/>
      <c r="M79" s="1357"/>
      <c r="N79" s="1358"/>
      <c r="O79" s="1359"/>
      <c r="P79" s="1359"/>
      <c r="T79" s="1352"/>
      <c r="U79" s="1353"/>
    </row>
    <row r="80" spans="1:32" s="1348" customFormat="1" ht="11.1" customHeight="1">
      <c r="A80" s="1343"/>
      <c r="B80" s="1343"/>
      <c r="C80" s="1349"/>
      <c r="D80" s="1349"/>
      <c r="E80" s="1350"/>
      <c r="F80" s="1355"/>
      <c r="G80" s="1343"/>
      <c r="H80" s="1343"/>
      <c r="I80" s="1343"/>
      <c r="J80" s="1343"/>
      <c r="K80" s="1343"/>
      <c r="L80" s="1343"/>
      <c r="M80" s="1357"/>
      <c r="N80" s="1358"/>
      <c r="O80" s="1359"/>
      <c r="P80" s="1359"/>
      <c r="T80" s="1352"/>
      <c r="U80" s="1353"/>
    </row>
    <row r="81" spans="1:21" s="1348" customFormat="1" ht="11.1" customHeight="1">
      <c r="A81" s="1343"/>
      <c r="B81" s="1343"/>
      <c r="C81" s="1349"/>
      <c r="D81" s="1349"/>
      <c r="E81" s="1350"/>
      <c r="F81" s="1355"/>
      <c r="G81" s="1343"/>
      <c r="H81" s="1343"/>
      <c r="I81" s="1343"/>
      <c r="J81" s="1343"/>
      <c r="K81" s="1343"/>
      <c r="L81" s="1343"/>
      <c r="M81" s="1357"/>
      <c r="N81" s="1358"/>
      <c r="O81" s="1359"/>
      <c r="P81" s="1359"/>
      <c r="T81" s="1352"/>
      <c r="U81" s="1353"/>
    </row>
    <row r="82" spans="1:21" s="1348" customFormat="1" ht="11.1" customHeight="1">
      <c r="A82" s="1343"/>
      <c r="B82" s="1343"/>
      <c r="C82" s="1349"/>
      <c r="D82" s="1349"/>
      <c r="E82" s="1350"/>
      <c r="F82" s="1355"/>
      <c r="G82" s="1343"/>
      <c r="H82" s="1343"/>
      <c r="I82" s="1343"/>
      <c r="J82" s="1343"/>
      <c r="K82" s="1343"/>
      <c r="L82" s="1343"/>
      <c r="M82" s="1357"/>
      <c r="N82" s="1358"/>
      <c r="O82" s="1359"/>
      <c r="P82" s="1359"/>
      <c r="T82" s="1352"/>
      <c r="U82" s="1353"/>
    </row>
    <row r="83" spans="1:21" s="1348" customFormat="1">
      <c r="A83" s="1343"/>
      <c r="B83" s="1343"/>
      <c r="C83" s="1349"/>
      <c r="D83" s="1349"/>
      <c r="E83" s="1350"/>
      <c r="F83" s="1355"/>
      <c r="G83" s="1343"/>
      <c r="H83" s="1343"/>
      <c r="I83" s="1343"/>
      <c r="J83" s="1343"/>
      <c r="K83" s="1343"/>
      <c r="L83" s="1343"/>
      <c r="M83" s="1357"/>
      <c r="N83" s="1358"/>
      <c r="O83" s="1359"/>
      <c r="P83" s="1359"/>
      <c r="T83" s="1352"/>
      <c r="U83" s="1353"/>
    </row>
    <row r="84" spans="1:21" s="1348" customFormat="1">
      <c r="A84" s="1343"/>
      <c r="B84" s="1343"/>
      <c r="C84" s="1349"/>
      <c r="D84" s="1349"/>
      <c r="E84" s="1350"/>
      <c r="F84" s="1355"/>
      <c r="G84" s="1343"/>
      <c r="H84" s="1343"/>
      <c r="I84" s="1343"/>
      <c r="J84" s="1343"/>
      <c r="K84" s="1343"/>
      <c r="L84" s="1343"/>
      <c r="M84" s="1357"/>
      <c r="N84" s="1358"/>
      <c r="O84" s="1359"/>
      <c r="P84" s="1359"/>
      <c r="T84" s="1352"/>
      <c r="U84" s="1353"/>
    </row>
    <row r="85" spans="1:21" s="1348" customFormat="1">
      <c r="A85" s="1343"/>
      <c r="B85" s="1343"/>
      <c r="C85" s="1349"/>
      <c r="D85" s="1349"/>
      <c r="E85" s="1350"/>
      <c r="F85" s="1355"/>
      <c r="G85" s="1343"/>
      <c r="H85" s="1343"/>
      <c r="I85" s="1343"/>
      <c r="J85" s="1343"/>
      <c r="K85" s="1343"/>
      <c r="L85" s="1343"/>
      <c r="M85" s="1357"/>
      <c r="N85" s="1358"/>
      <c r="O85" s="1359"/>
      <c r="P85" s="1359"/>
      <c r="T85" s="1352"/>
      <c r="U85" s="1353"/>
    </row>
    <row r="86" spans="1:21" s="1348" customFormat="1">
      <c r="A86" s="1343"/>
      <c r="B86" s="1343"/>
      <c r="C86" s="1349"/>
      <c r="D86" s="1349"/>
      <c r="E86" s="1350"/>
      <c r="F86" s="1355"/>
      <c r="G86" s="1343"/>
      <c r="H86" s="1343"/>
      <c r="I86" s="1343"/>
      <c r="J86" s="1343"/>
      <c r="K86" s="1343"/>
      <c r="L86" s="1343"/>
      <c r="M86" s="1357"/>
      <c r="N86" s="1358"/>
      <c r="O86" s="1359"/>
      <c r="P86" s="1359"/>
      <c r="T86" s="1352"/>
      <c r="U86" s="1353"/>
    </row>
    <row r="87" spans="1:21" s="1348" customFormat="1">
      <c r="A87" s="1343"/>
      <c r="B87" s="1343"/>
      <c r="C87" s="1349"/>
      <c r="D87" s="1349"/>
      <c r="E87" s="1350"/>
      <c r="F87" s="1355"/>
      <c r="G87" s="1343"/>
      <c r="H87" s="1343"/>
      <c r="I87" s="1343"/>
      <c r="J87" s="1343"/>
      <c r="K87" s="1343"/>
      <c r="L87" s="1343"/>
      <c r="M87" s="1357"/>
      <c r="N87" s="1358"/>
      <c r="O87" s="1359"/>
      <c r="P87" s="1359"/>
      <c r="T87" s="1352"/>
      <c r="U87" s="1353"/>
    </row>
    <row r="88" spans="1:21" s="1348" customFormat="1">
      <c r="A88" s="1343"/>
      <c r="B88" s="1343"/>
      <c r="C88" s="1349"/>
      <c r="D88" s="1349"/>
      <c r="E88" s="1350"/>
      <c r="F88" s="1355"/>
      <c r="G88" s="1343"/>
      <c r="H88" s="1343"/>
      <c r="I88" s="1343"/>
      <c r="J88" s="1343"/>
      <c r="K88" s="1343"/>
      <c r="L88" s="1343"/>
      <c r="M88" s="1357"/>
      <c r="N88" s="1358"/>
      <c r="O88" s="1359"/>
      <c r="P88" s="1359"/>
      <c r="T88" s="1352"/>
      <c r="U88" s="1353"/>
    </row>
    <row r="89" spans="1:21" s="1348" customFormat="1">
      <c r="A89" s="1343"/>
      <c r="B89" s="1343"/>
      <c r="C89" s="1349"/>
      <c r="D89" s="1349"/>
      <c r="E89" s="1350"/>
      <c r="F89" s="1355"/>
      <c r="G89" s="1343"/>
      <c r="H89" s="1343"/>
      <c r="I89" s="1343"/>
      <c r="J89" s="1343"/>
      <c r="K89" s="1343"/>
      <c r="L89" s="1343"/>
      <c r="M89" s="1357"/>
      <c r="N89" s="1358"/>
      <c r="O89" s="1359"/>
      <c r="P89" s="1359"/>
      <c r="T89" s="1352"/>
      <c r="U89" s="1353"/>
    </row>
    <row r="90" spans="1:21" s="1348" customFormat="1">
      <c r="A90" s="1343"/>
      <c r="B90" s="1343"/>
      <c r="C90" s="1349"/>
      <c r="D90" s="1349"/>
      <c r="E90" s="1350"/>
      <c r="F90" s="1355"/>
      <c r="G90" s="1343"/>
      <c r="H90" s="1343"/>
      <c r="I90" s="1343"/>
      <c r="J90" s="1343"/>
      <c r="K90" s="1343"/>
      <c r="L90" s="1343"/>
      <c r="M90" s="1357"/>
      <c r="N90" s="1358"/>
      <c r="O90" s="1359"/>
      <c r="P90" s="1359"/>
      <c r="T90" s="1352"/>
      <c r="U90" s="1353"/>
    </row>
    <row r="91" spans="1:21" s="1348" customFormat="1">
      <c r="A91" s="1343"/>
      <c r="B91" s="1343"/>
      <c r="C91" s="1349"/>
      <c r="D91" s="1349"/>
      <c r="E91" s="1350"/>
      <c r="F91" s="1355"/>
      <c r="G91" s="1343"/>
      <c r="H91" s="1343"/>
      <c r="I91" s="1343"/>
      <c r="J91" s="1343"/>
      <c r="K91" s="1343"/>
      <c r="L91" s="1343"/>
      <c r="M91" s="1357"/>
      <c r="N91" s="1358"/>
      <c r="O91" s="1359"/>
      <c r="P91" s="1359"/>
      <c r="T91" s="1352"/>
      <c r="U91" s="1353"/>
    </row>
    <row r="92" spans="1:21" s="1348" customFormat="1">
      <c r="A92" s="1343"/>
      <c r="B92" s="1343"/>
      <c r="C92" s="1349"/>
      <c r="D92" s="1349"/>
      <c r="E92" s="1350"/>
      <c r="F92" s="1355"/>
      <c r="G92" s="1343"/>
      <c r="H92" s="1343"/>
      <c r="I92" s="1343"/>
      <c r="J92" s="1343"/>
      <c r="K92" s="1343"/>
      <c r="L92" s="1343"/>
      <c r="M92" s="1357"/>
      <c r="N92" s="1358"/>
      <c r="O92" s="1359"/>
      <c r="P92" s="1359"/>
      <c r="T92" s="1352"/>
      <c r="U92" s="1353"/>
    </row>
    <row r="93" spans="1:21" s="1348" customFormat="1">
      <c r="A93" s="1343"/>
      <c r="B93" s="1343"/>
      <c r="C93" s="1349"/>
      <c r="D93" s="1349"/>
      <c r="E93" s="1350"/>
      <c r="F93" s="1355"/>
      <c r="G93" s="1343"/>
      <c r="H93" s="1343"/>
      <c r="I93" s="1343"/>
      <c r="J93" s="1343"/>
      <c r="K93" s="1343"/>
      <c r="L93" s="1343"/>
      <c r="M93" s="1357"/>
      <c r="N93" s="1358"/>
      <c r="O93" s="1359"/>
      <c r="P93" s="1359"/>
      <c r="T93" s="1352"/>
      <c r="U93" s="1353"/>
    </row>
    <row r="94" spans="1:21" s="1348" customFormat="1">
      <c r="A94" s="1343"/>
      <c r="B94" s="1343"/>
      <c r="C94" s="1349"/>
      <c r="D94" s="1349"/>
      <c r="E94" s="1350"/>
      <c r="F94" s="1355"/>
      <c r="G94" s="1343"/>
      <c r="H94" s="1343"/>
      <c r="I94" s="1343"/>
      <c r="J94" s="1343"/>
      <c r="K94" s="1343"/>
      <c r="L94" s="1343"/>
      <c r="M94" s="1357"/>
      <c r="N94" s="1358"/>
      <c r="O94" s="1359"/>
      <c r="P94" s="1359"/>
      <c r="T94" s="1352"/>
      <c r="U94" s="1353"/>
    </row>
    <row r="95" spans="1:21" s="1343" customFormat="1">
      <c r="C95" s="1349"/>
      <c r="D95" s="1349"/>
      <c r="E95" s="1350"/>
      <c r="F95" s="1355"/>
      <c r="M95" s="1357"/>
      <c r="N95" s="1358"/>
      <c r="O95" s="1359"/>
      <c r="P95" s="1359"/>
      <c r="Q95" s="1348"/>
      <c r="R95" s="1348"/>
      <c r="S95" s="1348"/>
      <c r="T95" s="1352"/>
      <c r="U95" s="1353"/>
    </row>
    <row r="96" spans="1:21" s="1343" customFormat="1">
      <c r="C96" s="1349"/>
      <c r="D96" s="1349"/>
      <c r="E96" s="1350"/>
      <c r="F96" s="1355"/>
      <c r="M96" s="1357"/>
      <c r="N96" s="1358"/>
      <c r="O96" s="1359"/>
      <c r="P96" s="1359"/>
      <c r="Q96" s="1348"/>
      <c r="R96" s="1348"/>
      <c r="S96" s="1348"/>
      <c r="T96" s="1352"/>
      <c r="U96" s="1353"/>
    </row>
    <row r="97" spans="3:21" s="1343" customFormat="1">
      <c r="C97" s="1349"/>
      <c r="D97" s="1349"/>
      <c r="E97" s="1350"/>
      <c r="F97" s="1355"/>
      <c r="M97" s="1357"/>
      <c r="N97" s="1358"/>
      <c r="O97" s="1359"/>
      <c r="P97" s="1359"/>
      <c r="Q97" s="1348"/>
      <c r="R97" s="1348"/>
      <c r="S97" s="1348"/>
      <c r="T97" s="1352"/>
      <c r="U97" s="1353"/>
    </row>
    <row r="98" spans="3:21" s="1343" customFormat="1">
      <c r="C98" s="1349"/>
      <c r="D98" s="1349"/>
      <c r="E98" s="1350"/>
      <c r="F98" s="1355"/>
      <c r="M98" s="1357"/>
      <c r="N98" s="1358"/>
      <c r="O98" s="1359"/>
      <c r="P98" s="1359"/>
      <c r="Q98" s="1348"/>
      <c r="R98" s="1348"/>
      <c r="S98" s="1348"/>
      <c r="T98" s="1352"/>
      <c r="U98" s="1353"/>
    </row>
    <row r="99" spans="3:21" s="1343" customFormat="1">
      <c r="C99" s="1349"/>
      <c r="D99" s="1349"/>
      <c r="E99" s="1350"/>
      <c r="F99" s="1355"/>
      <c r="M99" s="1357"/>
      <c r="N99" s="1358"/>
      <c r="O99" s="1359"/>
      <c r="P99" s="1359"/>
      <c r="Q99" s="1348"/>
      <c r="R99" s="1348"/>
      <c r="S99" s="1348"/>
      <c r="T99" s="1352"/>
      <c r="U99" s="1353"/>
    </row>
    <row r="100" spans="3:21" s="1343" customFormat="1">
      <c r="C100" s="1349"/>
      <c r="D100" s="1349"/>
      <c r="E100" s="1350"/>
      <c r="F100" s="1355"/>
      <c r="M100" s="1357"/>
      <c r="N100" s="1358"/>
      <c r="O100" s="1359"/>
      <c r="P100" s="1359"/>
      <c r="Q100" s="1348"/>
      <c r="R100" s="1348"/>
      <c r="S100" s="1348"/>
      <c r="T100" s="1352"/>
      <c r="U100" s="1353"/>
    </row>
    <row r="101" spans="3:21" s="1343" customFormat="1">
      <c r="C101" s="1349"/>
      <c r="D101" s="1349"/>
      <c r="E101" s="1350"/>
      <c r="F101" s="1355"/>
      <c r="M101" s="1357"/>
      <c r="N101" s="1358"/>
      <c r="O101" s="1359"/>
      <c r="P101" s="1359"/>
      <c r="Q101" s="1348"/>
      <c r="R101" s="1348"/>
      <c r="S101" s="1348"/>
      <c r="T101" s="1352"/>
      <c r="U101" s="1353"/>
    </row>
    <row r="102" spans="3:21" s="1343" customFormat="1">
      <c r="C102" s="1349"/>
      <c r="D102" s="1349"/>
      <c r="E102" s="1350"/>
      <c r="F102" s="1355"/>
      <c r="M102" s="1357"/>
      <c r="N102" s="1358"/>
      <c r="O102" s="1359"/>
      <c r="P102" s="1359"/>
      <c r="Q102" s="1348"/>
      <c r="R102" s="1348"/>
      <c r="S102" s="1348"/>
      <c r="T102" s="1352"/>
      <c r="U102" s="1353"/>
    </row>
    <row r="103" spans="3:21" s="1343" customFormat="1">
      <c r="C103" s="1349"/>
      <c r="D103" s="1349"/>
      <c r="E103" s="1350"/>
      <c r="F103" s="1355"/>
      <c r="M103" s="1357"/>
      <c r="N103" s="1358"/>
      <c r="O103" s="1359"/>
      <c r="P103" s="1359"/>
      <c r="Q103" s="1348"/>
      <c r="R103" s="1348"/>
      <c r="S103" s="1348"/>
      <c r="T103" s="1352"/>
      <c r="U103" s="1353"/>
    </row>
    <row r="104" spans="3:21" s="1343" customFormat="1">
      <c r="C104" s="1349"/>
      <c r="D104" s="1349"/>
      <c r="E104" s="1350"/>
      <c r="F104" s="1355"/>
      <c r="M104" s="1357"/>
      <c r="N104" s="1358"/>
      <c r="O104" s="1359"/>
      <c r="P104" s="1359"/>
      <c r="Q104" s="1348"/>
      <c r="R104" s="1348"/>
      <c r="S104" s="1348"/>
      <c r="T104" s="1352"/>
      <c r="U104" s="1353"/>
    </row>
    <row r="105" spans="3:21" s="1343" customFormat="1">
      <c r="C105" s="1349"/>
      <c r="D105" s="1349"/>
      <c r="E105" s="1350"/>
      <c r="F105" s="1355"/>
      <c r="M105" s="1357"/>
      <c r="N105" s="1358"/>
      <c r="O105" s="1359"/>
      <c r="P105" s="1359"/>
      <c r="Q105" s="1348"/>
      <c r="R105" s="1348"/>
      <c r="S105" s="1348"/>
      <c r="T105" s="1352"/>
      <c r="U105" s="1353"/>
    </row>
    <row r="106" spans="3:21" s="1343" customFormat="1">
      <c r="C106" s="1349"/>
      <c r="D106" s="1349"/>
      <c r="E106" s="1350"/>
      <c r="F106" s="1355"/>
      <c r="M106" s="1357"/>
      <c r="N106" s="1358"/>
      <c r="O106" s="1359"/>
      <c r="P106" s="1359"/>
      <c r="Q106" s="1348"/>
      <c r="R106" s="1348"/>
      <c r="S106" s="1348"/>
      <c r="T106" s="1352"/>
      <c r="U106" s="1353"/>
    </row>
    <row r="107" spans="3:21" s="1343" customFormat="1">
      <c r="C107" s="1349"/>
      <c r="D107" s="1349"/>
      <c r="E107" s="1350"/>
      <c r="F107" s="1355"/>
      <c r="M107" s="1357"/>
      <c r="N107" s="1358"/>
      <c r="O107" s="1359"/>
      <c r="P107" s="1359"/>
      <c r="Q107" s="1348"/>
      <c r="R107" s="1348"/>
      <c r="S107" s="1348"/>
      <c r="T107" s="1352"/>
      <c r="U107" s="1353"/>
    </row>
    <row r="108" spans="3:21" s="1343" customFormat="1">
      <c r="C108" s="1349"/>
      <c r="D108" s="1349"/>
      <c r="E108" s="1350"/>
      <c r="F108" s="1355"/>
      <c r="M108" s="1357"/>
      <c r="N108" s="1358"/>
      <c r="O108" s="1359"/>
      <c r="P108" s="1359"/>
      <c r="Q108" s="1348"/>
      <c r="R108" s="1348"/>
      <c r="S108" s="1348"/>
      <c r="T108" s="1352"/>
      <c r="U108" s="1353"/>
    </row>
    <row r="109" spans="3:21" s="1343" customFormat="1">
      <c r="C109" s="1349"/>
      <c r="D109" s="1349"/>
      <c r="E109" s="1350"/>
      <c r="F109" s="1355"/>
      <c r="M109" s="1357"/>
      <c r="N109" s="1358"/>
      <c r="O109" s="1359"/>
      <c r="P109" s="1359"/>
      <c r="Q109" s="1348"/>
      <c r="R109" s="1348"/>
      <c r="S109" s="1348"/>
      <c r="T109" s="1352"/>
      <c r="U109" s="1353"/>
    </row>
    <row r="110" spans="3:21" s="1343" customFormat="1">
      <c r="C110" s="1349"/>
      <c r="D110" s="1349"/>
      <c r="E110" s="1350"/>
      <c r="F110" s="1355"/>
      <c r="M110" s="1357"/>
      <c r="N110" s="1358"/>
      <c r="O110" s="1359"/>
      <c r="P110" s="1359"/>
      <c r="Q110" s="1348"/>
      <c r="R110" s="1348"/>
      <c r="S110" s="1348"/>
      <c r="T110" s="1352"/>
      <c r="U110" s="1353"/>
    </row>
    <row r="111" spans="3:21" s="1343" customFormat="1">
      <c r="C111" s="1349"/>
      <c r="D111" s="1349"/>
      <c r="E111" s="1350"/>
      <c r="F111" s="1355"/>
      <c r="M111" s="1357"/>
      <c r="N111" s="1358"/>
      <c r="O111" s="1359"/>
      <c r="P111" s="1359"/>
      <c r="Q111" s="1348"/>
      <c r="R111" s="1348"/>
      <c r="S111" s="1348"/>
      <c r="T111" s="1352"/>
      <c r="U111" s="1353"/>
    </row>
    <row r="112" spans="3:21" s="1343" customFormat="1">
      <c r="C112" s="1349"/>
      <c r="D112" s="1349"/>
      <c r="E112" s="1350"/>
      <c r="F112" s="1355"/>
      <c r="M112" s="1357"/>
      <c r="N112" s="1358"/>
      <c r="O112" s="1359"/>
      <c r="P112" s="1359"/>
      <c r="Q112" s="1348"/>
      <c r="R112" s="1348"/>
      <c r="S112" s="1348"/>
      <c r="T112" s="1352"/>
      <c r="U112" s="1353"/>
    </row>
    <row r="113" spans="3:21" s="1343" customFormat="1">
      <c r="C113" s="1349"/>
      <c r="D113" s="1349"/>
      <c r="E113" s="1350"/>
      <c r="F113" s="1355"/>
      <c r="M113" s="1357"/>
      <c r="N113" s="1358"/>
      <c r="O113" s="1359"/>
      <c r="P113" s="1359"/>
      <c r="Q113" s="1348"/>
      <c r="R113" s="1348"/>
      <c r="S113" s="1348"/>
      <c r="T113" s="1352"/>
      <c r="U113" s="1353"/>
    </row>
    <row r="114" spans="3:21" s="1343" customFormat="1">
      <c r="C114" s="1349"/>
      <c r="D114" s="1349"/>
      <c r="E114" s="1350"/>
      <c r="F114" s="1355"/>
      <c r="M114" s="1357"/>
      <c r="N114" s="1358"/>
      <c r="O114" s="1359"/>
      <c r="P114" s="1359"/>
      <c r="Q114" s="1348"/>
      <c r="R114" s="1348"/>
      <c r="S114" s="1348"/>
      <c r="T114" s="1352"/>
      <c r="U114" s="1353"/>
    </row>
    <row r="115" spans="3:21" s="1343" customFormat="1">
      <c r="C115" s="1349"/>
      <c r="D115" s="1349"/>
      <c r="E115" s="1350"/>
      <c r="F115" s="1355"/>
      <c r="M115" s="1357"/>
      <c r="N115" s="1358"/>
      <c r="O115" s="1359"/>
      <c r="P115" s="1359"/>
      <c r="Q115" s="1348"/>
      <c r="R115" s="1348"/>
      <c r="S115" s="1348"/>
      <c r="T115" s="1352"/>
      <c r="U115" s="1353"/>
    </row>
    <row r="116" spans="3:21" s="1343" customFormat="1">
      <c r="C116" s="1349"/>
      <c r="D116" s="1349"/>
      <c r="E116" s="1350"/>
      <c r="F116" s="1355"/>
      <c r="M116" s="1357"/>
      <c r="N116" s="1358"/>
      <c r="O116" s="1359"/>
      <c r="P116" s="1359"/>
      <c r="Q116" s="1348"/>
      <c r="R116" s="1348"/>
      <c r="S116" s="1348"/>
      <c r="T116" s="1352"/>
      <c r="U116" s="1353"/>
    </row>
    <row r="117" spans="3:21" s="1343" customFormat="1">
      <c r="C117" s="1349"/>
      <c r="D117" s="1349"/>
      <c r="E117" s="1350"/>
      <c r="F117" s="1355"/>
      <c r="M117" s="1357"/>
      <c r="N117" s="1358"/>
      <c r="O117" s="1359"/>
      <c r="P117" s="1359"/>
      <c r="Q117" s="1348"/>
      <c r="R117" s="1348"/>
      <c r="S117" s="1348"/>
      <c r="T117" s="1352"/>
      <c r="U117" s="1353"/>
    </row>
    <row r="118" spans="3:21" s="1343" customFormat="1">
      <c r="C118" s="1349"/>
      <c r="D118" s="1349"/>
      <c r="E118" s="1350"/>
      <c r="F118" s="1355"/>
      <c r="M118" s="1357"/>
      <c r="N118" s="1358"/>
      <c r="O118" s="1359"/>
      <c r="P118" s="1359"/>
      <c r="Q118" s="1348"/>
      <c r="R118" s="1348"/>
      <c r="S118" s="1348"/>
      <c r="T118" s="1352"/>
      <c r="U118" s="1353"/>
    </row>
    <row r="119" spans="3:21" s="1343" customFormat="1">
      <c r="C119" s="1349"/>
      <c r="D119" s="1349"/>
      <c r="E119" s="1350"/>
      <c r="F119" s="1355"/>
      <c r="M119" s="1357"/>
      <c r="N119" s="1358"/>
      <c r="O119" s="1359"/>
      <c r="P119" s="1359"/>
      <c r="Q119" s="1348"/>
      <c r="R119" s="1348"/>
      <c r="S119" s="1348"/>
      <c r="T119" s="1352"/>
      <c r="U119" s="1353"/>
    </row>
    <row r="120" spans="3:21" s="1343" customFormat="1">
      <c r="C120" s="1349"/>
      <c r="D120" s="1349"/>
      <c r="E120" s="1350"/>
      <c r="F120" s="1355"/>
      <c r="M120" s="1357"/>
      <c r="N120" s="1358"/>
      <c r="O120" s="1359"/>
      <c r="P120" s="1359"/>
      <c r="Q120" s="1348"/>
      <c r="R120" s="1348"/>
      <c r="S120" s="1348"/>
      <c r="T120" s="1352"/>
      <c r="U120" s="1353"/>
    </row>
    <row r="121" spans="3:21" s="1343" customFormat="1">
      <c r="C121" s="1349"/>
      <c r="D121" s="1349"/>
      <c r="E121" s="1350"/>
      <c r="F121" s="1355"/>
      <c r="M121" s="1357"/>
      <c r="N121" s="1358"/>
      <c r="O121" s="1359"/>
      <c r="P121" s="1359"/>
      <c r="Q121" s="1348"/>
      <c r="R121" s="1348"/>
      <c r="S121" s="1348"/>
      <c r="T121" s="1352"/>
      <c r="U121" s="1353"/>
    </row>
    <row r="122" spans="3:21" s="1343" customFormat="1">
      <c r="C122" s="1349"/>
      <c r="D122" s="1349"/>
      <c r="E122" s="1350"/>
      <c r="F122" s="1355"/>
      <c r="M122" s="1357"/>
      <c r="N122" s="1358"/>
      <c r="O122" s="1359"/>
      <c r="P122" s="1359"/>
      <c r="Q122" s="1348"/>
      <c r="R122" s="1348"/>
      <c r="S122" s="1348"/>
      <c r="T122" s="1352"/>
      <c r="U122" s="1353"/>
    </row>
    <row r="123" spans="3:21" s="1343" customFormat="1">
      <c r="C123" s="1349"/>
      <c r="D123" s="1349"/>
      <c r="E123" s="1350"/>
      <c r="F123" s="1355"/>
      <c r="M123" s="1357"/>
      <c r="N123" s="1358"/>
      <c r="O123" s="1359"/>
      <c r="P123" s="1359"/>
      <c r="Q123" s="1348"/>
      <c r="R123" s="1348"/>
      <c r="S123" s="1348"/>
      <c r="T123" s="1352"/>
      <c r="U123" s="1353"/>
    </row>
    <row r="124" spans="3:21" s="1343" customFormat="1">
      <c r="C124" s="1349"/>
      <c r="D124" s="1349"/>
      <c r="E124" s="1350"/>
      <c r="F124" s="1355"/>
      <c r="M124" s="1357"/>
      <c r="N124" s="1358"/>
      <c r="O124" s="1359"/>
      <c r="P124" s="1359"/>
      <c r="Q124" s="1348"/>
      <c r="R124" s="1348"/>
      <c r="S124" s="1348"/>
      <c r="T124" s="1352"/>
      <c r="U124" s="1353"/>
    </row>
    <row r="125" spans="3:21" s="1343" customFormat="1">
      <c r="C125" s="1349"/>
      <c r="D125" s="1349"/>
      <c r="E125" s="1350"/>
      <c r="F125" s="1355"/>
      <c r="M125" s="1357"/>
      <c r="N125" s="1358"/>
      <c r="O125" s="1359"/>
      <c r="P125" s="1359"/>
      <c r="Q125" s="1348"/>
      <c r="R125" s="1348"/>
      <c r="S125" s="1348"/>
      <c r="T125" s="1352"/>
      <c r="U125" s="1353"/>
    </row>
    <row r="126" spans="3:21" s="1343" customFormat="1">
      <c r="C126" s="1349"/>
      <c r="D126" s="1349"/>
      <c r="E126" s="1350"/>
      <c r="F126" s="1355"/>
      <c r="M126" s="1357"/>
      <c r="N126" s="1358"/>
      <c r="O126" s="1359"/>
      <c r="P126" s="1359"/>
      <c r="Q126" s="1348"/>
      <c r="R126" s="1348"/>
      <c r="S126" s="1348"/>
      <c r="T126" s="1352"/>
      <c r="U126" s="1353"/>
    </row>
    <row r="127" spans="3:21" s="1343" customFormat="1">
      <c r="C127" s="1349"/>
      <c r="D127" s="1349"/>
      <c r="E127" s="1350"/>
      <c r="F127" s="1355"/>
      <c r="M127" s="1357"/>
      <c r="N127" s="1358"/>
      <c r="O127" s="1359"/>
      <c r="P127" s="1359"/>
      <c r="Q127" s="1348"/>
      <c r="R127" s="1348"/>
      <c r="S127" s="1348"/>
      <c r="T127" s="1352"/>
      <c r="U127" s="1353"/>
    </row>
    <row r="128" spans="3:21" s="1343" customFormat="1">
      <c r="C128" s="1349"/>
      <c r="D128" s="1349"/>
      <c r="E128" s="1350"/>
      <c r="F128" s="1355"/>
      <c r="M128" s="1357"/>
      <c r="N128" s="1358"/>
      <c r="O128" s="1359"/>
      <c r="P128" s="1359"/>
      <c r="Q128" s="1348"/>
      <c r="R128" s="1348"/>
      <c r="S128" s="1348"/>
      <c r="T128" s="1352"/>
      <c r="U128" s="1353"/>
    </row>
    <row r="129" spans="3:21" s="1343" customFormat="1">
      <c r="C129" s="1349"/>
      <c r="D129" s="1349"/>
      <c r="E129" s="1350"/>
      <c r="F129" s="1355"/>
      <c r="M129" s="1357"/>
      <c r="N129" s="1358"/>
      <c r="O129" s="1359"/>
      <c r="P129" s="1359"/>
      <c r="Q129" s="1348"/>
      <c r="R129" s="1348"/>
      <c r="S129" s="1348"/>
      <c r="T129" s="1352"/>
      <c r="U129" s="1353"/>
    </row>
    <row r="130" spans="3:21" s="1343" customFormat="1">
      <c r="C130" s="1349"/>
      <c r="D130" s="1349"/>
      <c r="E130" s="1350"/>
      <c r="F130" s="1355"/>
      <c r="M130" s="1357"/>
      <c r="N130" s="1358"/>
      <c r="O130" s="1359"/>
      <c r="P130" s="1359"/>
      <c r="Q130" s="1348"/>
      <c r="R130" s="1348"/>
      <c r="S130" s="1348"/>
      <c r="T130" s="1352"/>
      <c r="U130" s="1353"/>
    </row>
    <row r="131" spans="3:21" s="1343" customFormat="1">
      <c r="C131" s="1349"/>
      <c r="D131" s="1349"/>
      <c r="E131" s="1350"/>
      <c r="F131" s="1355"/>
      <c r="M131" s="1357"/>
      <c r="N131" s="1358"/>
      <c r="O131" s="1359"/>
      <c r="P131" s="1359"/>
      <c r="Q131" s="1348"/>
      <c r="R131" s="1348"/>
      <c r="S131" s="1348"/>
      <c r="T131" s="1352"/>
      <c r="U131" s="1353"/>
    </row>
    <row r="132" spans="3:21" s="1343" customFormat="1">
      <c r="C132" s="1349"/>
      <c r="D132" s="1349"/>
      <c r="E132" s="1350"/>
      <c r="F132" s="1355"/>
      <c r="M132" s="1357"/>
      <c r="N132" s="1358"/>
      <c r="O132" s="1359"/>
      <c r="P132" s="1359"/>
      <c r="Q132" s="1348"/>
      <c r="R132" s="1348"/>
      <c r="S132" s="1348"/>
      <c r="T132" s="1352"/>
      <c r="U132" s="1353"/>
    </row>
    <row r="133" spans="3:21" s="1343" customFormat="1">
      <c r="C133" s="1349"/>
      <c r="D133" s="1349"/>
      <c r="E133" s="1350"/>
      <c r="F133" s="1355"/>
      <c r="M133" s="1357"/>
      <c r="N133" s="1358"/>
      <c r="O133" s="1359"/>
      <c r="P133" s="1359"/>
      <c r="Q133" s="1348"/>
      <c r="R133" s="1348"/>
      <c r="S133" s="1348"/>
      <c r="T133" s="1352"/>
      <c r="U133" s="1353"/>
    </row>
    <row r="134" spans="3:21" s="1343" customFormat="1">
      <c r="C134" s="1349"/>
      <c r="D134" s="1349"/>
      <c r="E134" s="1350"/>
      <c r="F134" s="1355"/>
      <c r="M134" s="1357"/>
      <c r="N134" s="1358"/>
      <c r="O134" s="1359"/>
      <c r="P134" s="1359"/>
      <c r="Q134" s="1348"/>
      <c r="R134" s="1348"/>
      <c r="S134" s="1348"/>
      <c r="T134" s="1352"/>
      <c r="U134" s="1353"/>
    </row>
    <row r="135" spans="3:21" s="1343" customFormat="1">
      <c r="C135" s="1349"/>
      <c r="D135" s="1349"/>
      <c r="E135" s="1350"/>
      <c r="F135" s="1355"/>
      <c r="M135" s="1357"/>
      <c r="N135" s="1358"/>
      <c r="O135" s="1359"/>
      <c r="P135" s="1359"/>
      <c r="Q135" s="1348"/>
      <c r="R135" s="1348"/>
      <c r="S135" s="1348"/>
      <c r="T135" s="1352"/>
      <c r="U135" s="1353"/>
    </row>
    <row r="136" spans="3:21" s="1343" customFormat="1">
      <c r="C136" s="1349"/>
      <c r="D136" s="1349"/>
      <c r="E136" s="1350"/>
      <c r="F136" s="1355"/>
      <c r="M136" s="1357"/>
      <c r="N136" s="1358"/>
      <c r="O136" s="1359"/>
      <c r="P136" s="1359"/>
      <c r="Q136" s="1348"/>
      <c r="R136" s="1348"/>
      <c r="S136" s="1348"/>
      <c r="T136" s="1352"/>
      <c r="U136" s="1353"/>
    </row>
    <row r="137" spans="3:21" s="1343" customFormat="1">
      <c r="C137" s="1349"/>
      <c r="D137" s="1349"/>
      <c r="E137" s="1350"/>
      <c r="F137" s="1355"/>
      <c r="M137" s="1357"/>
      <c r="N137" s="1358"/>
      <c r="O137" s="1359"/>
      <c r="P137" s="1359"/>
      <c r="Q137" s="1348"/>
      <c r="R137" s="1348"/>
      <c r="S137" s="1348"/>
      <c r="T137" s="1352"/>
      <c r="U137" s="1353"/>
    </row>
    <row r="138" spans="3:21" s="1343" customFormat="1">
      <c r="C138" s="1349"/>
      <c r="D138" s="1349"/>
      <c r="E138" s="1350"/>
      <c r="F138" s="1355"/>
      <c r="M138" s="1357"/>
      <c r="N138" s="1358"/>
      <c r="O138" s="1359"/>
      <c r="P138" s="1359"/>
      <c r="Q138" s="1348"/>
      <c r="R138" s="1348"/>
      <c r="S138" s="1348"/>
      <c r="T138" s="1352"/>
      <c r="U138" s="1353"/>
    </row>
    <row r="139" spans="3:21" s="1343" customFormat="1">
      <c r="C139" s="1349"/>
      <c r="D139" s="1349"/>
      <c r="E139" s="1350"/>
      <c r="F139" s="1355"/>
      <c r="M139" s="1357"/>
      <c r="N139" s="1358"/>
      <c r="O139" s="1359"/>
      <c r="P139" s="1359"/>
      <c r="Q139" s="1348"/>
      <c r="R139" s="1348"/>
      <c r="S139" s="1348"/>
      <c r="T139" s="1352"/>
      <c r="U139" s="1353"/>
    </row>
    <row r="140" spans="3:21" s="1343" customFormat="1">
      <c r="C140" s="1349"/>
      <c r="D140" s="1349"/>
      <c r="E140" s="1350"/>
      <c r="F140" s="1355"/>
      <c r="M140" s="1357"/>
      <c r="N140" s="1358"/>
      <c r="O140" s="1359"/>
      <c r="P140" s="1359"/>
      <c r="Q140" s="1348"/>
      <c r="R140" s="1348"/>
      <c r="S140" s="1348"/>
      <c r="T140" s="1352"/>
      <c r="U140" s="1353"/>
    </row>
    <row r="141" spans="3:21" s="1343" customFormat="1">
      <c r="C141" s="1349"/>
      <c r="D141" s="1349"/>
      <c r="E141" s="1350"/>
      <c r="F141" s="1355"/>
      <c r="M141" s="1357"/>
      <c r="N141" s="1358"/>
      <c r="O141" s="1359"/>
      <c r="P141" s="1359"/>
      <c r="Q141" s="1348"/>
      <c r="R141" s="1348"/>
      <c r="S141" s="1348"/>
      <c r="T141" s="1352"/>
      <c r="U141" s="1353"/>
    </row>
    <row r="142" spans="3:21" s="1343" customFormat="1">
      <c r="C142" s="1349"/>
      <c r="D142" s="1349"/>
      <c r="E142" s="1350"/>
      <c r="F142" s="1355"/>
      <c r="M142" s="1357"/>
      <c r="N142" s="1358"/>
      <c r="O142" s="1359"/>
      <c r="P142" s="1359"/>
      <c r="Q142" s="1348"/>
      <c r="R142" s="1348"/>
      <c r="S142" s="1348"/>
      <c r="T142" s="1352"/>
      <c r="U142" s="1353"/>
    </row>
    <row r="143" spans="3:21" s="1343" customFormat="1">
      <c r="C143" s="1349"/>
      <c r="D143" s="1349"/>
      <c r="E143" s="1350"/>
      <c r="F143" s="1355"/>
      <c r="M143" s="1357"/>
      <c r="N143" s="1358"/>
      <c r="O143" s="1359"/>
      <c r="P143" s="1359"/>
      <c r="Q143" s="1348"/>
      <c r="R143" s="1348"/>
      <c r="S143" s="1348"/>
      <c r="T143" s="1352"/>
      <c r="U143" s="1353"/>
    </row>
    <row r="144" spans="3:21" s="1343" customFormat="1">
      <c r="C144" s="1349"/>
      <c r="D144" s="1349"/>
      <c r="E144" s="1350"/>
      <c r="F144" s="1355"/>
      <c r="M144" s="1357"/>
      <c r="N144" s="1358"/>
      <c r="O144" s="1359"/>
      <c r="P144" s="1359"/>
      <c r="Q144" s="1348"/>
      <c r="R144" s="1348"/>
      <c r="S144" s="1348"/>
      <c r="T144" s="1352"/>
      <c r="U144" s="1353"/>
    </row>
    <row r="145" spans="3:21" s="1343" customFormat="1">
      <c r="C145" s="1349"/>
      <c r="D145" s="1349"/>
      <c r="E145" s="1350"/>
      <c r="F145" s="1355"/>
      <c r="M145" s="1357"/>
      <c r="N145" s="1358"/>
      <c r="O145" s="1359"/>
      <c r="P145" s="1359"/>
      <c r="Q145" s="1348"/>
      <c r="R145" s="1348"/>
      <c r="S145" s="1348"/>
      <c r="T145" s="1352"/>
      <c r="U145" s="1353"/>
    </row>
    <row r="146" spans="3:21" s="1343" customFormat="1">
      <c r="C146" s="1349"/>
      <c r="D146" s="1349"/>
      <c r="E146" s="1350"/>
      <c r="F146" s="1355"/>
      <c r="M146" s="1357"/>
      <c r="N146" s="1358"/>
      <c r="O146" s="1359"/>
      <c r="P146" s="1359"/>
      <c r="Q146" s="1348"/>
      <c r="R146" s="1348"/>
      <c r="S146" s="1348"/>
      <c r="T146" s="1352"/>
      <c r="U146" s="1353"/>
    </row>
    <row r="147" spans="3:21" s="1343" customFormat="1">
      <c r="C147" s="1349"/>
      <c r="D147" s="1349"/>
      <c r="E147" s="1350"/>
      <c r="F147" s="1355"/>
      <c r="M147" s="1357"/>
      <c r="N147" s="1358"/>
      <c r="O147" s="1359"/>
      <c r="P147" s="1359"/>
      <c r="Q147" s="1348"/>
      <c r="R147" s="1348"/>
      <c r="S147" s="1348"/>
      <c r="T147" s="1352"/>
      <c r="U147" s="1353"/>
    </row>
    <row r="148" spans="3:21" s="1343" customFormat="1">
      <c r="C148" s="1349"/>
      <c r="D148" s="1349"/>
      <c r="E148" s="1350"/>
      <c r="F148" s="1355"/>
      <c r="M148" s="1357"/>
      <c r="N148" s="1358"/>
      <c r="O148" s="1359"/>
      <c r="P148" s="1359"/>
      <c r="Q148" s="1348"/>
      <c r="R148" s="1348"/>
      <c r="S148" s="1348"/>
      <c r="T148" s="1352"/>
      <c r="U148" s="1353"/>
    </row>
    <row r="149" spans="3:21" s="1343" customFormat="1">
      <c r="C149" s="1349"/>
      <c r="D149" s="1349"/>
      <c r="E149" s="1350"/>
      <c r="F149" s="1355"/>
      <c r="M149" s="1357"/>
      <c r="N149" s="1358"/>
      <c r="O149" s="1359"/>
      <c r="P149" s="1359"/>
      <c r="Q149" s="1348"/>
      <c r="R149" s="1348"/>
      <c r="S149" s="1348"/>
      <c r="T149" s="1352"/>
      <c r="U149" s="1353"/>
    </row>
    <row r="150" spans="3:21" s="1343" customFormat="1">
      <c r="C150" s="1349"/>
      <c r="D150" s="1349"/>
      <c r="E150" s="1350"/>
      <c r="F150" s="1355"/>
      <c r="M150" s="1357"/>
      <c r="N150" s="1358"/>
      <c r="O150" s="1359"/>
      <c r="P150" s="1359"/>
      <c r="Q150" s="1348"/>
      <c r="R150" s="1348"/>
      <c r="S150" s="1348"/>
      <c r="T150" s="1352"/>
      <c r="U150" s="1353"/>
    </row>
    <row r="151" spans="3:21" s="1343" customFormat="1">
      <c r="C151" s="1349"/>
      <c r="D151" s="1349"/>
      <c r="E151" s="1350"/>
      <c r="F151" s="1355"/>
      <c r="M151" s="1357"/>
      <c r="N151" s="1358"/>
      <c r="O151" s="1359"/>
      <c r="P151" s="1359"/>
      <c r="Q151" s="1348"/>
      <c r="R151" s="1348"/>
      <c r="S151" s="1348"/>
      <c r="T151" s="1352"/>
      <c r="U151" s="1353"/>
    </row>
    <row r="152" spans="3:21" s="1343" customFormat="1">
      <c r="C152" s="1349"/>
      <c r="D152" s="1349"/>
      <c r="E152" s="1350"/>
      <c r="F152" s="1355"/>
      <c r="M152" s="1357"/>
      <c r="N152" s="1358"/>
      <c r="O152" s="1359"/>
      <c r="P152" s="1359"/>
      <c r="Q152" s="1348"/>
      <c r="R152" s="1348"/>
      <c r="S152" s="1348"/>
      <c r="T152" s="1352"/>
      <c r="U152" s="1353"/>
    </row>
    <row r="153" spans="3:21" s="1343" customFormat="1">
      <c r="C153" s="1349"/>
      <c r="D153" s="1349"/>
      <c r="E153" s="1350"/>
      <c r="F153" s="1355"/>
      <c r="M153" s="1357"/>
      <c r="N153" s="1358"/>
      <c r="O153" s="1359"/>
      <c r="P153" s="1359"/>
      <c r="Q153" s="1348"/>
      <c r="R153" s="1348"/>
      <c r="S153" s="1348"/>
      <c r="T153" s="1352"/>
      <c r="U153" s="1353"/>
    </row>
    <row r="154" spans="3:21" s="1343" customFormat="1">
      <c r="C154" s="1349"/>
      <c r="D154" s="1349"/>
      <c r="E154" s="1350"/>
      <c r="F154" s="1355"/>
      <c r="M154" s="1357"/>
      <c r="N154" s="1358"/>
      <c r="O154" s="1359"/>
      <c r="P154" s="1359"/>
      <c r="Q154" s="1348"/>
      <c r="R154" s="1348"/>
      <c r="S154" s="1348"/>
      <c r="T154" s="1352"/>
      <c r="U154" s="1353"/>
    </row>
    <row r="155" spans="3:21" s="1343" customFormat="1">
      <c r="C155" s="1349"/>
      <c r="D155" s="1349"/>
      <c r="E155" s="1350"/>
      <c r="F155" s="1355"/>
      <c r="M155" s="1357"/>
      <c r="N155" s="1358"/>
      <c r="O155" s="1359"/>
      <c r="P155" s="1359"/>
      <c r="Q155" s="1348"/>
      <c r="R155" s="1348"/>
      <c r="S155" s="1348"/>
      <c r="T155" s="1352"/>
      <c r="U155" s="1353"/>
    </row>
    <row r="156" spans="3:21" s="1343" customFormat="1">
      <c r="C156" s="1349"/>
      <c r="D156" s="1349"/>
      <c r="E156" s="1350"/>
      <c r="F156" s="1355"/>
      <c r="M156" s="1357"/>
      <c r="N156" s="1358"/>
      <c r="O156" s="1359"/>
      <c r="P156" s="1359"/>
      <c r="Q156" s="1348"/>
      <c r="R156" s="1348"/>
      <c r="S156" s="1348"/>
      <c r="T156" s="1352"/>
      <c r="U156" s="1353"/>
    </row>
    <row r="157" spans="3:21" s="1343" customFormat="1">
      <c r="C157" s="1349"/>
      <c r="D157" s="1349"/>
      <c r="E157" s="1350"/>
      <c r="F157" s="1355"/>
      <c r="M157" s="1357"/>
      <c r="N157" s="1358"/>
      <c r="O157" s="1359"/>
      <c r="P157" s="1359"/>
      <c r="Q157" s="1348"/>
      <c r="R157" s="1348"/>
      <c r="S157" s="1348"/>
      <c r="T157" s="1352"/>
      <c r="U157" s="1353"/>
    </row>
    <row r="158" spans="3:21" s="1343" customFormat="1">
      <c r="C158" s="1349"/>
      <c r="D158" s="1349"/>
      <c r="E158" s="1350"/>
      <c r="F158" s="1355"/>
      <c r="M158" s="1357"/>
      <c r="N158" s="1358"/>
      <c r="O158" s="1359"/>
      <c r="P158" s="1359"/>
      <c r="Q158" s="1348"/>
      <c r="R158" s="1348"/>
      <c r="S158" s="1348"/>
      <c r="T158" s="1352"/>
      <c r="U158" s="1353"/>
    </row>
    <row r="159" spans="3:21" s="1343" customFormat="1">
      <c r="C159" s="1349"/>
      <c r="D159" s="1349"/>
      <c r="E159" s="1350"/>
      <c r="F159" s="1355"/>
      <c r="M159" s="1357"/>
      <c r="N159" s="1358"/>
      <c r="O159" s="1359"/>
      <c r="P159" s="1359"/>
      <c r="Q159" s="1348"/>
      <c r="R159" s="1348"/>
      <c r="S159" s="1348"/>
      <c r="T159" s="1352"/>
      <c r="U159" s="1353"/>
    </row>
    <row r="160" spans="3:21" s="1343" customFormat="1">
      <c r="C160" s="1349"/>
      <c r="D160" s="1349"/>
      <c r="E160" s="1350"/>
      <c r="F160" s="1355"/>
      <c r="M160" s="1357"/>
      <c r="N160" s="1358"/>
      <c r="O160" s="1359"/>
      <c r="P160" s="1359"/>
      <c r="Q160" s="1348"/>
      <c r="R160" s="1348"/>
      <c r="S160" s="1348"/>
      <c r="T160" s="1352"/>
      <c r="U160" s="1353"/>
    </row>
    <row r="161" spans="3:21" s="1343" customFormat="1">
      <c r="C161" s="1349"/>
      <c r="D161" s="1349"/>
      <c r="E161" s="1350"/>
      <c r="F161" s="1355"/>
      <c r="M161" s="1357"/>
      <c r="N161" s="1358"/>
      <c r="O161" s="1359"/>
      <c r="P161" s="1359"/>
      <c r="Q161" s="1348"/>
      <c r="R161" s="1348"/>
      <c r="S161" s="1348"/>
      <c r="T161" s="1352"/>
      <c r="U161" s="1353"/>
    </row>
    <row r="162" spans="3:21" s="1343" customFormat="1">
      <c r="C162" s="1349"/>
      <c r="D162" s="1349"/>
      <c r="E162" s="1350"/>
      <c r="F162" s="1355"/>
      <c r="M162" s="1357"/>
      <c r="N162" s="1358"/>
      <c r="O162" s="1359"/>
      <c r="P162" s="1359"/>
      <c r="Q162" s="1348"/>
      <c r="R162" s="1348"/>
      <c r="S162" s="1348"/>
      <c r="T162" s="1352"/>
      <c r="U162" s="1353"/>
    </row>
    <row r="163" spans="3:21" s="1343" customFormat="1">
      <c r="C163" s="1349"/>
      <c r="D163" s="1349"/>
      <c r="E163" s="1350"/>
      <c r="F163" s="1355"/>
      <c r="M163" s="1357"/>
      <c r="N163" s="1358"/>
      <c r="O163" s="1359"/>
      <c r="P163" s="1359"/>
      <c r="Q163" s="1348"/>
      <c r="R163" s="1348"/>
      <c r="S163" s="1348"/>
      <c r="T163" s="1352"/>
      <c r="U163" s="1353"/>
    </row>
    <row r="164" spans="3:21" s="1343" customFormat="1">
      <c r="C164" s="1349"/>
      <c r="D164" s="1349"/>
      <c r="E164" s="1350"/>
      <c r="F164" s="1355"/>
      <c r="M164" s="1357"/>
      <c r="N164" s="1358"/>
      <c r="O164" s="1359"/>
      <c r="P164" s="1359"/>
      <c r="Q164" s="1348"/>
      <c r="R164" s="1348"/>
      <c r="S164" s="1348"/>
      <c r="T164" s="1352"/>
      <c r="U164" s="1353"/>
    </row>
    <row r="165" spans="3:21" s="1343" customFormat="1">
      <c r="C165" s="1349"/>
      <c r="D165" s="1349"/>
      <c r="E165" s="1350"/>
      <c r="F165" s="1355"/>
      <c r="M165" s="1357"/>
      <c r="N165" s="1358"/>
      <c r="O165" s="1359"/>
      <c r="P165" s="1359"/>
      <c r="Q165" s="1348"/>
      <c r="R165" s="1348"/>
      <c r="S165" s="1348"/>
      <c r="T165" s="1352"/>
      <c r="U165" s="1353"/>
    </row>
    <row r="166" spans="3:21" s="1343" customFormat="1">
      <c r="C166" s="1349"/>
      <c r="D166" s="1349"/>
      <c r="E166" s="1350"/>
      <c r="F166" s="1355"/>
      <c r="M166" s="1357"/>
      <c r="N166" s="1358"/>
      <c r="O166" s="1359"/>
      <c r="P166" s="1359"/>
      <c r="Q166" s="1348"/>
      <c r="R166" s="1348"/>
      <c r="S166" s="1348"/>
      <c r="T166" s="1352"/>
      <c r="U166" s="1353"/>
    </row>
    <row r="167" spans="3:21" s="1343" customFormat="1">
      <c r="C167" s="1349"/>
      <c r="D167" s="1349"/>
      <c r="E167" s="1350"/>
      <c r="F167" s="1355"/>
      <c r="M167" s="1357"/>
      <c r="N167" s="1358"/>
      <c r="O167" s="1359"/>
      <c r="P167" s="1359"/>
      <c r="Q167" s="1348"/>
      <c r="R167" s="1348"/>
      <c r="S167" s="1348"/>
      <c r="T167" s="1352"/>
      <c r="U167" s="1353"/>
    </row>
    <row r="168" spans="3:21" s="1343" customFormat="1">
      <c r="C168" s="1349"/>
      <c r="D168" s="1349"/>
      <c r="E168" s="1350"/>
      <c r="F168" s="1355"/>
      <c r="M168" s="1357"/>
      <c r="N168" s="1358"/>
      <c r="O168" s="1359"/>
      <c r="P168" s="1359"/>
      <c r="Q168" s="1348"/>
      <c r="R168" s="1348"/>
      <c r="S168" s="1348"/>
      <c r="T168" s="1352"/>
      <c r="U168" s="1353"/>
    </row>
    <row r="169" spans="3:21" s="1343" customFormat="1">
      <c r="C169" s="1349"/>
      <c r="D169" s="1349"/>
      <c r="E169" s="1350"/>
      <c r="F169" s="1355"/>
      <c r="M169" s="1357"/>
      <c r="N169" s="1358"/>
      <c r="O169" s="1359"/>
      <c r="P169" s="1359"/>
      <c r="Q169" s="1348"/>
      <c r="R169" s="1348"/>
      <c r="S169" s="1348"/>
      <c r="T169" s="1352"/>
      <c r="U169" s="1353"/>
    </row>
    <row r="170" spans="3:21" s="1343" customFormat="1">
      <c r="C170" s="1349"/>
      <c r="D170" s="1349"/>
      <c r="E170" s="1350"/>
      <c r="F170" s="1355"/>
      <c r="M170" s="1357"/>
      <c r="N170" s="1358"/>
      <c r="O170" s="1359"/>
      <c r="P170" s="1359"/>
      <c r="Q170" s="1348"/>
      <c r="R170" s="1348"/>
      <c r="S170" s="1348"/>
      <c r="T170" s="1352"/>
      <c r="U170" s="1353"/>
    </row>
    <row r="171" spans="3:21" s="1343" customFormat="1">
      <c r="C171" s="1349"/>
      <c r="D171" s="1349"/>
      <c r="E171" s="1350"/>
      <c r="F171" s="1355"/>
      <c r="M171" s="1357"/>
      <c r="N171" s="1358"/>
      <c r="O171" s="1359"/>
      <c r="P171" s="1359"/>
      <c r="Q171" s="1348"/>
      <c r="R171" s="1348"/>
      <c r="S171" s="1348"/>
      <c r="T171" s="1352"/>
      <c r="U171" s="1353"/>
    </row>
    <row r="172" spans="3:21" s="1343" customFormat="1">
      <c r="C172" s="1349"/>
      <c r="D172" s="1349"/>
      <c r="E172" s="1350"/>
      <c r="F172" s="1355"/>
      <c r="M172" s="1357"/>
      <c r="N172" s="1358"/>
      <c r="O172" s="1359"/>
      <c r="P172" s="1359"/>
      <c r="Q172" s="1348"/>
      <c r="R172" s="1348"/>
      <c r="S172" s="1348"/>
      <c r="T172" s="1352"/>
      <c r="U172" s="1353"/>
    </row>
    <row r="173" spans="3:21" s="1343" customFormat="1">
      <c r="C173" s="1349"/>
      <c r="D173" s="1349"/>
      <c r="E173" s="1350"/>
      <c r="F173" s="1355"/>
      <c r="M173" s="1357"/>
      <c r="N173" s="1358"/>
      <c r="O173" s="1359"/>
      <c r="P173" s="1359"/>
      <c r="Q173" s="1348"/>
      <c r="R173" s="1348"/>
      <c r="S173" s="1348"/>
      <c r="T173" s="1352"/>
      <c r="U173" s="1353"/>
    </row>
    <row r="174" spans="3:21" s="1343" customFormat="1">
      <c r="C174" s="1349"/>
      <c r="D174" s="1349"/>
      <c r="E174" s="1350"/>
      <c r="F174" s="1355"/>
      <c r="M174" s="1357"/>
      <c r="N174" s="1358"/>
      <c r="O174" s="1359"/>
      <c r="P174" s="1359"/>
      <c r="Q174" s="1348"/>
      <c r="R174" s="1348"/>
      <c r="S174" s="1348"/>
      <c r="T174" s="1352"/>
      <c r="U174" s="1353"/>
    </row>
    <row r="175" spans="3:21" s="1343" customFormat="1">
      <c r="C175" s="1349"/>
      <c r="D175" s="1349"/>
      <c r="E175" s="1350"/>
      <c r="F175" s="1355"/>
      <c r="M175" s="1357"/>
      <c r="N175" s="1358"/>
      <c r="O175" s="1359"/>
      <c r="P175" s="1359"/>
      <c r="Q175" s="1348"/>
      <c r="R175" s="1348"/>
      <c r="S175" s="1348"/>
      <c r="T175" s="1352"/>
      <c r="U175" s="1353"/>
    </row>
    <row r="176" spans="3:21" s="1343" customFormat="1">
      <c r="C176" s="1349"/>
      <c r="D176" s="1349"/>
      <c r="E176" s="1350"/>
      <c r="F176" s="1355"/>
      <c r="M176" s="1357"/>
      <c r="N176" s="1358"/>
      <c r="O176" s="1359"/>
      <c r="P176" s="1359"/>
      <c r="Q176" s="1348"/>
      <c r="R176" s="1348"/>
      <c r="S176" s="1348"/>
      <c r="T176" s="1352"/>
      <c r="U176" s="1353"/>
    </row>
    <row r="177" spans="3:21" s="1343" customFormat="1">
      <c r="C177" s="1349"/>
      <c r="D177" s="1349"/>
      <c r="E177" s="1350"/>
      <c r="F177" s="1355"/>
      <c r="M177" s="1357"/>
      <c r="N177" s="1358"/>
      <c r="O177" s="1359"/>
      <c r="P177" s="1359"/>
      <c r="Q177" s="1348"/>
      <c r="R177" s="1348"/>
      <c r="S177" s="1348"/>
      <c r="T177" s="1352"/>
      <c r="U177" s="1353"/>
    </row>
    <row r="178" spans="3:21" s="1343" customFormat="1">
      <c r="C178" s="1349"/>
      <c r="D178" s="1349"/>
      <c r="E178" s="1350"/>
      <c r="F178" s="1355"/>
      <c r="M178" s="1357"/>
      <c r="N178" s="1358"/>
      <c r="O178" s="1359"/>
      <c r="P178" s="1359"/>
      <c r="Q178" s="1348"/>
      <c r="R178" s="1348"/>
      <c r="S178" s="1348"/>
      <c r="T178" s="1352"/>
      <c r="U178" s="1353"/>
    </row>
    <row r="179" spans="3:21" s="1343" customFormat="1">
      <c r="C179" s="1349"/>
      <c r="D179" s="1349"/>
      <c r="E179" s="1350"/>
      <c r="F179" s="1355"/>
      <c r="M179" s="1357"/>
      <c r="N179" s="1358"/>
      <c r="O179" s="1359"/>
      <c r="P179" s="1359"/>
      <c r="Q179" s="1348"/>
      <c r="R179" s="1348"/>
      <c r="S179" s="1348"/>
      <c r="T179" s="1352"/>
      <c r="U179" s="1353"/>
    </row>
    <row r="180" spans="3:21" s="1343" customFormat="1">
      <c r="C180" s="1349"/>
      <c r="D180" s="1349"/>
      <c r="E180" s="1350"/>
      <c r="F180" s="1355"/>
      <c r="M180" s="1357"/>
      <c r="N180" s="1358"/>
      <c r="O180" s="1359"/>
      <c r="P180" s="1359"/>
      <c r="Q180" s="1348"/>
      <c r="R180" s="1348"/>
      <c r="S180" s="1348"/>
      <c r="T180" s="1352"/>
      <c r="U180" s="1353"/>
    </row>
    <row r="181" spans="3:21" s="1343" customFormat="1">
      <c r="C181" s="1349"/>
      <c r="D181" s="1349"/>
      <c r="E181" s="1350"/>
      <c r="F181" s="1355"/>
      <c r="M181" s="1357"/>
      <c r="N181" s="1358"/>
      <c r="O181" s="1359"/>
      <c r="P181" s="1359"/>
      <c r="Q181" s="1348"/>
      <c r="R181" s="1348"/>
      <c r="S181" s="1348"/>
      <c r="T181" s="1352"/>
      <c r="U181" s="1353"/>
    </row>
    <row r="182" spans="3:21" s="1343" customFormat="1">
      <c r="C182" s="1349"/>
      <c r="D182" s="1349"/>
      <c r="E182" s="1350"/>
      <c r="F182" s="1355"/>
      <c r="M182" s="1357"/>
      <c r="N182" s="1358"/>
      <c r="O182" s="1359"/>
      <c r="P182" s="1359"/>
      <c r="Q182" s="1348"/>
      <c r="R182" s="1348"/>
      <c r="S182" s="1348"/>
      <c r="T182" s="1352"/>
      <c r="U182" s="1353"/>
    </row>
    <row r="183" spans="3:21" s="1343" customFormat="1">
      <c r="C183" s="1349"/>
      <c r="D183" s="1349"/>
      <c r="E183" s="1350"/>
      <c r="F183" s="1355"/>
      <c r="M183" s="1357"/>
      <c r="N183" s="1358"/>
      <c r="O183" s="1359"/>
      <c r="P183" s="1359"/>
      <c r="Q183" s="1348"/>
      <c r="R183" s="1348"/>
      <c r="S183" s="1348"/>
      <c r="T183" s="1352"/>
      <c r="U183" s="1353"/>
    </row>
    <row r="184" spans="3:21" s="1343" customFormat="1">
      <c r="C184" s="1349"/>
      <c r="D184" s="1349"/>
      <c r="E184" s="1350"/>
      <c r="F184" s="1355"/>
      <c r="M184" s="1357"/>
      <c r="N184" s="1358"/>
      <c r="O184" s="1359"/>
      <c r="P184" s="1359"/>
      <c r="Q184" s="1348"/>
      <c r="R184" s="1348"/>
      <c r="S184" s="1348"/>
      <c r="T184" s="1352"/>
      <c r="U184" s="1353"/>
    </row>
    <row r="185" spans="3:21" s="1343" customFormat="1">
      <c r="C185" s="1349"/>
      <c r="D185" s="1349"/>
      <c r="E185" s="1350"/>
      <c r="F185" s="1355"/>
      <c r="M185" s="1357"/>
      <c r="N185" s="1358"/>
      <c r="O185" s="1359"/>
      <c r="P185" s="1359"/>
      <c r="Q185" s="1348"/>
      <c r="R185" s="1348"/>
      <c r="S185" s="1348"/>
      <c r="T185" s="1352"/>
      <c r="U185" s="1353"/>
    </row>
    <row r="186" spans="3:21" s="1343" customFormat="1">
      <c r="C186" s="1349"/>
      <c r="D186" s="1349"/>
      <c r="E186" s="1350"/>
      <c r="F186" s="1355"/>
      <c r="M186" s="1357"/>
      <c r="N186" s="1358"/>
      <c r="O186" s="1359"/>
      <c r="P186" s="1359"/>
      <c r="Q186" s="1348"/>
      <c r="R186" s="1348"/>
      <c r="S186" s="1348"/>
      <c r="T186" s="1352"/>
      <c r="U186" s="1353"/>
    </row>
    <row r="187" spans="3:21" s="1343" customFormat="1">
      <c r="C187" s="1349"/>
      <c r="D187" s="1349"/>
      <c r="E187" s="1350"/>
      <c r="F187" s="1355"/>
      <c r="M187" s="1357"/>
      <c r="N187" s="1358"/>
      <c r="O187" s="1359"/>
      <c r="P187" s="1359"/>
      <c r="Q187" s="1348"/>
      <c r="R187" s="1348"/>
      <c r="S187" s="1348"/>
      <c r="T187" s="1352"/>
      <c r="U187" s="1353"/>
    </row>
    <row r="188" spans="3:21" s="1343" customFormat="1">
      <c r="C188" s="1349"/>
      <c r="D188" s="1349"/>
      <c r="E188" s="1350"/>
      <c r="F188" s="1355"/>
      <c r="M188" s="1357"/>
      <c r="N188" s="1358"/>
      <c r="O188" s="1359"/>
      <c r="P188" s="1359"/>
      <c r="Q188" s="1348"/>
      <c r="R188" s="1348"/>
      <c r="S188" s="1348"/>
      <c r="T188" s="1352"/>
      <c r="U188" s="1353"/>
    </row>
    <row r="189" spans="3:21" s="1343" customFormat="1">
      <c r="C189" s="1349"/>
      <c r="D189" s="1349"/>
      <c r="E189" s="1350"/>
      <c r="F189" s="1355"/>
      <c r="M189" s="1357"/>
      <c r="N189" s="1358"/>
      <c r="O189" s="1359"/>
      <c r="P189" s="1359"/>
      <c r="Q189" s="1348"/>
      <c r="R189" s="1348"/>
      <c r="S189" s="1348"/>
      <c r="T189" s="1352"/>
      <c r="U189" s="1353"/>
    </row>
    <row r="190" spans="3:21" s="1343" customFormat="1">
      <c r="C190" s="1349"/>
      <c r="D190" s="1349"/>
      <c r="E190" s="1350"/>
      <c r="F190" s="1355"/>
      <c r="M190" s="1357"/>
      <c r="N190" s="1358"/>
      <c r="O190" s="1359"/>
      <c r="P190" s="1359"/>
      <c r="Q190" s="1348"/>
      <c r="R190" s="1348"/>
      <c r="S190" s="1348"/>
      <c r="T190" s="1352"/>
      <c r="U190" s="1353"/>
    </row>
    <row r="191" spans="3:21" s="1343" customFormat="1">
      <c r="C191" s="1349"/>
      <c r="D191" s="1349"/>
      <c r="E191" s="1350"/>
      <c r="F191" s="1355"/>
      <c r="M191" s="1357"/>
      <c r="N191" s="1358"/>
      <c r="O191" s="1359"/>
      <c r="P191" s="1359"/>
      <c r="Q191" s="1348"/>
      <c r="R191" s="1348"/>
      <c r="S191" s="1348"/>
      <c r="T191" s="1352"/>
      <c r="U191" s="1353"/>
    </row>
    <row r="192" spans="3:21" s="1343" customFormat="1">
      <c r="C192" s="1349"/>
      <c r="D192" s="1349"/>
      <c r="E192" s="1350"/>
      <c r="F192" s="1355"/>
      <c r="M192" s="1357"/>
      <c r="N192" s="1358"/>
      <c r="O192" s="1359"/>
      <c r="P192" s="1359"/>
      <c r="Q192" s="1348"/>
      <c r="R192" s="1348"/>
      <c r="S192" s="1348"/>
      <c r="T192" s="1352"/>
      <c r="U192" s="1353"/>
    </row>
    <row r="193" spans="3:21" s="1343" customFormat="1">
      <c r="C193" s="1349"/>
      <c r="D193" s="1349"/>
      <c r="E193" s="1350"/>
      <c r="F193" s="1355"/>
      <c r="M193" s="1357"/>
      <c r="N193" s="1358"/>
      <c r="O193" s="1359"/>
      <c r="P193" s="1359"/>
      <c r="Q193" s="1348"/>
      <c r="R193" s="1348"/>
      <c r="S193" s="1348"/>
      <c r="T193" s="1352"/>
      <c r="U193" s="1353"/>
    </row>
    <row r="194" spans="3:21" s="1343" customFormat="1">
      <c r="C194" s="1349"/>
      <c r="D194" s="1349"/>
      <c r="E194" s="1350"/>
      <c r="F194" s="1355"/>
      <c r="M194" s="1357"/>
      <c r="N194" s="1358"/>
      <c r="O194" s="1359"/>
      <c r="P194" s="1359"/>
      <c r="Q194" s="1348"/>
      <c r="R194" s="1348"/>
      <c r="S194" s="1348"/>
      <c r="T194" s="1352"/>
      <c r="U194" s="1353"/>
    </row>
    <row r="195" spans="3:21" s="1343" customFormat="1">
      <c r="C195" s="1349"/>
      <c r="D195" s="1349"/>
      <c r="E195" s="1350"/>
      <c r="F195" s="1355"/>
      <c r="M195" s="1357"/>
      <c r="N195" s="1358"/>
      <c r="O195" s="1359"/>
      <c r="P195" s="1359"/>
      <c r="Q195" s="1348"/>
      <c r="R195" s="1348"/>
      <c r="S195" s="1348"/>
      <c r="T195" s="1352"/>
      <c r="U195" s="1353"/>
    </row>
    <row r="196" spans="3:21" s="1343" customFormat="1">
      <c r="C196" s="1349"/>
      <c r="D196" s="1349"/>
      <c r="E196" s="1350"/>
      <c r="F196" s="1355"/>
      <c r="M196" s="1357"/>
      <c r="N196" s="1358"/>
      <c r="O196" s="1359"/>
      <c r="P196" s="1359"/>
      <c r="Q196" s="1348"/>
      <c r="R196" s="1348"/>
      <c r="S196" s="1348"/>
      <c r="T196" s="1352"/>
      <c r="U196" s="1353"/>
    </row>
    <row r="197" spans="3:21" s="1343" customFormat="1">
      <c r="C197" s="1349"/>
      <c r="D197" s="1349"/>
      <c r="E197" s="1350"/>
      <c r="F197" s="1355"/>
      <c r="M197" s="1357"/>
      <c r="N197" s="1358"/>
      <c r="O197" s="1359"/>
      <c r="P197" s="1359"/>
      <c r="Q197" s="1348"/>
      <c r="R197" s="1348"/>
      <c r="S197" s="1348"/>
      <c r="T197" s="1352"/>
      <c r="U197" s="1353"/>
    </row>
    <row r="198" spans="3:21" s="1343" customFormat="1">
      <c r="C198" s="1349"/>
      <c r="D198" s="1349"/>
      <c r="E198" s="1350"/>
      <c r="F198" s="1355"/>
      <c r="M198" s="1357"/>
      <c r="N198" s="1358"/>
      <c r="O198" s="1359"/>
      <c r="P198" s="1359"/>
      <c r="Q198" s="1348"/>
      <c r="R198" s="1348"/>
      <c r="S198" s="1348"/>
      <c r="T198" s="1352"/>
      <c r="U198" s="1353"/>
    </row>
    <row r="199" spans="3:21" s="1343" customFormat="1">
      <c r="C199" s="1349"/>
      <c r="D199" s="1349"/>
      <c r="E199" s="1350"/>
      <c r="F199" s="1355"/>
      <c r="M199" s="1357"/>
      <c r="N199" s="1358"/>
      <c r="O199" s="1359"/>
      <c r="P199" s="1359"/>
      <c r="Q199" s="1348"/>
      <c r="R199" s="1348"/>
      <c r="S199" s="1348"/>
      <c r="T199" s="1352"/>
      <c r="U199" s="1353"/>
    </row>
    <row r="200" spans="3:21" s="1343" customFormat="1">
      <c r="C200" s="1349"/>
      <c r="D200" s="1349"/>
      <c r="E200" s="1350"/>
      <c r="F200" s="1355"/>
      <c r="M200" s="1357"/>
      <c r="N200" s="1358"/>
      <c r="O200" s="1359"/>
      <c r="P200" s="1359"/>
      <c r="Q200" s="1348"/>
      <c r="R200" s="1348"/>
      <c r="S200" s="1348"/>
      <c r="T200" s="1352"/>
      <c r="U200" s="1353"/>
    </row>
    <row r="201" spans="3:21" s="1343" customFormat="1">
      <c r="C201" s="1349"/>
      <c r="D201" s="1349"/>
      <c r="E201" s="1350"/>
      <c r="F201" s="1355"/>
      <c r="M201" s="1357"/>
      <c r="N201" s="1358"/>
      <c r="O201" s="1359"/>
      <c r="P201" s="1359"/>
      <c r="Q201" s="1348"/>
      <c r="R201" s="1348"/>
      <c r="S201" s="1348"/>
      <c r="T201" s="1352"/>
      <c r="U201" s="1353"/>
    </row>
    <row r="202" spans="3:21" s="1343" customFormat="1">
      <c r="C202" s="1349"/>
      <c r="D202" s="1349"/>
      <c r="E202" s="1350"/>
      <c r="F202" s="1355"/>
      <c r="M202" s="1357"/>
      <c r="N202" s="1358"/>
      <c r="O202" s="1359"/>
      <c r="P202" s="1359"/>
      <c r="Q202" s="1348"/>
      <c r="R202" s="1348"/>
      <c r="S202" s="1348"/>
      <c r="T202" s="1352"/>
      <c r="U202" s="1353"/>
    </row>
    <row r="203" spans="3:21" s="1343" customFormat="1">
      <c r="C203" s="1349"/>
      <c r="D203" s="1349"/>
      <c r="E203" s="1350"/>
      <c r="F203" s="1355"/>
      <c r="M203" s="1357"/>
      <c r="N203" s="1358"/>
      <c r="O203" s="1359"/>
      <c r="P203" s="1359"/>
      <c r="Q203" s="1348"/>
      <c r="R203" s="1348"/>
      <c r="S203" s="1348"/>
      <c r="T203" s="1352"/>
      <c r="U203" s="1353"/>
    </row>
    <row r="204" spans="3:21" s="1343" customFormat="1">
      <c r="C204" s="1349"/>
      <c r="D204" s="1349"/>
      <c r="E204" s="1350"/>
      <c r="F204" s="1355"/>
      <c r="M204" s="1357"/>
      <c r="N204" s="1358"/>
      <c r="O204" s="1359"/>
      <c r="P204" s="1359"/>
      <c r="Q204" s="1348"/>
      <c r="R204" s="1348"/>
      <c r="S204" s="1348"/>
      <c r="T204" s="1352"/>
      <c r="U204" s="1353"/>
    </row>
    <row r="205" spans="3:21" s="1343" customFormat="1">
      <c r="C205" s="1349"/>
      <c r="D205" s="1349"/>
      <c r="E205" s="1350"/>
      <c r="F205" s="1355"/>
      <c r="M205" s="1357"/>
      <c r="N205" s="1358"/>
      <c r="O205" s="1359"/>
      <c r="P205" s="1359"/>
      <c r="Q205" s="1348"/>
      <c r="R205" s="1348"/>
      <c r="S205" s="1348"/>
      <c r="T205" s="1352"/>
      <c r="U205" s="1353"/>
    </row>
    <row r="206" spans="3:21" s="1343" customFormat="1">
      <c r="C206" s="1349"/>
      <c r="D206" s="1349"/>
      <c r="E206" s="1350"/>
      <c r="F206" s="1355"/>
      <c r="M206" s="1357"/>
      <c r="N206" s="1358"/>
      <c r="O206" s="1359"/>
      <c r="P206" s="1359"/>
      <c r="Q206" s="1348"/>
      <c r="R206" s="1348"/>
      <c r="S206" s="1348"/>
      <c r="T206" s="1352"/>
      <c r="U206" s="1353"/>
    </row>
    <row r="207" spans="3:21" s="1343" customFormat="1">
      <c r="C207" s="1349"/>
      <c r="D207" s="1349"/>
      <c r="E207" s="1350"/>
      <c r="F207" s="1355"/>
      <c r="M207" s="1357"/>
      <c r="N207" s="1358"/>
      <c r="O207" s="1359"/>
      <c r="P207" s="1359"/>
      <c r="Q207" s="1348"/>
      <c r="R207" s="1348"/>
      <c r="S207" s="1348"/>
      <c r="T207" s="1352"/>
      <c r="U207" s="1353"/>
    </row>
    <row r="208" spans="3:21" s="1343" customFormat="1">
      <c r="C208" s="1349"/>
      <c r="D208" s="1349"/>
      <c r="E208" s="1350"/>
      <c r="F208" s="1355"/>
      <c r="M208" s="1357"/>
      <c r="N208" s="1358"/>
      <c r="O208" s="1359"/>
      <c r="P208" s="1359"/>
      <c r="Q208" s="1348"/>
      <c r="R208" s="1348"/>
      <c r="S208" s="1348"/>
      <c r="T208" s="1352"/>
      <c r="U208" s="1353"/>
    </row>
    <row r="209" spans="3:21" s="1343" customFormat="1">
      <c r="C209" s="1349"/>
      <c r="D209" s="1349"/>
      <c r="E209" s="1350"/>
      <c r="F209" s="1355"/>
      <c r="M209" s="1357"/>
      <c r="N209" s="1358"/>
      <c r="O209" s="1359"/>
      <c r="P209" s="1359"/>
      <c r="Q209" s="1348"/>
      <c r="R209" s="1348"/>
      <c r="S209" s="1348"/>
      <c r="T209" s="1352"/>
      <c r="U209" s="1353"/>
    </row>
    <row r="210" spans="3:21" s="1343" customFormat="1">
      <c r="C210" s="1349"/>
      <c r="D210" s="1349"/>
      <c r="E210" s="1350"/>
      <c r="F210" s="1355"/>
      <c r="M210" s="1357"/>
      <c r="N210" s="1358"/>
      <c r="O210" s="1359"/>
      <c r="P210" s="1359"/>
      <c r="Q210" s="1348"/>
      <c r="R210" s="1348"/>
      <c r="S210" s="1348"/>
      <c r="T210" s="1352"/>
      <c r="U210" s="1353"/>
    </row>
    <row r="211" spans="3:21" s="1343" customFormat="1">
      <c r="C211" s="1349"/>
      <c r="D211" s="1349"/>
      <c r="E211" s="1350"/>
      <c r="F211" s="1355"/>
      <c r="M211" s="1357"/>
      <c r="N211" s="1358"/>
      <c r="O211" s="1359"/>
      <c r="P211" s="1359"/>
      <c r="Q211" s="1348"/>
      <c r="R211" s="1348"/>
      <c r="S211" s="1348"/>
      <c r="T211" s="1352"/>
      <c r="U211" s="1353"/>
    </row>
    <row r="212" spans="3:21" s="1343" customFormat="1">
      <c r="C212" s="1349"/>
      <c r="D212" s="1349"/>
      <c r="E212" s="1350"/>
      <c r="F212" s="1355"/>
      <c r="M212" s="1357"/>
      <c r="N212" s="1358"/>
      <c r="O212" s="1359"/>
      <c r="P212" s="1359"/>
      <c r="Q212" s="1348"/>
      <c r="R212" s="1348"/>
      <c r="S212" s="1348"/>
      <c r="T212" s="1352"/>
      <c r="U212" s="1353"/>
    </row>
    <row r="213" spans="3:21" s="1343" customFormat="1">
      <c r="C213" s="1349"/>
      <c r="D213" s="1349"/>
      <c r="E213" s="1350"/>
      <c r="F213" s="1355"/>
      <c r="M213" s="1357"/>
      <c r="N213" s="1358"/>
      <c r="O213" s="1359"/>
      <c r="P213" s="1359"/>
      <c r="Q213" s="1348"/>
      <c r="R213" s="1348"/>
      <c r="S213" s="1348"/>
      <c r="T213" s="1352"/>
      <c r="U213" s="1353"/>
    </row>
    <row r="214" spans="3:21" s="1343" customFormat="1">
      <c r="C214" s="1349"/>
      <c r="D214" s="1349"/>
      <c r="E214" s="1350"/>
      <c r="F214" s="1355"/>
      <c r="M214" s="1357"/>
      <c r="N214" s="1358"/>
      <c r="O214" s="1359"/>
      <c r="P214" s="1359"/>
      <c r="Q214" s="1348"/>
      <c r="R214" s="1348"/>
      <c r="S214" s="1348"/>
      <c r="T214" s="1352"/>
      <c r="U214" s="1353"/>
    </row>
    <row r="215" spans="3:21" s="1343" customFormat="1">
      <c r="C215" s="1349"/>
      <c r="D215" s="1349"/>
      <c r="E215" s="1350"/>
      <c r="F215" s="1355"/>
      <c r="M215" s="1357"/>
      <c r="N215" s="1358"/>
      <c r="O215" s="1359"/>
      <c r="P215" s="1359"/>
      <c r="Q215" s="1348"/>
      <c r="R215" s="1348"/>
      <c r="S215" s="1348"/>
      <c r="T215" s="1352"/>
      <c r="U215" s="1353"/>
    </row>
    <row r="216" spans="3:21" s="1343" customFormat="1">
      <c r="C216" s="1349"/>
      <c r="D216" s="1349"/>
      <c r="E216" s="1350"/>
      <c r="F216" s="1355"/>
      <c r="M216" s="1357"/>
      <c r="N216" s="1358"/>
      <c r="O216" s="1359"/>
      <c r="P216" s="1359"/>
      <c r="Q216" s="1348"/>
      <c r="R216" s="1348"/>
      <c r="S216" s="1348"/>
      <c r="T216" s="1352"/>
      <c r="U216" s="1353"/>
    </row>
    <row r="217" spans="3:21" s="1343" customFormat="1">
      <c r="C217" s="1349"/>
      <c r="D217" s="1349"/>
      <c r="E217" s="1350"/>
      <c r="F217" s="1355"/>
      <c r="M217" s="1357"/>
      <c r="N217" s="1358"/>
      <c r="O217" s="1359"/>
      <c r="P217" s="1359"/>
      <c r="Q217" s="1348"/>
      <c r="R217" s="1348"/>
      <c r="S217" s="1348"/>
      <c r="T217" s="1352"/>
      <c r="U217" s="1353"/>
    </row>
    <row r="218" spans="3:21" s="1343" customFormat="1">
      <c r="C218" s="1349"/>
      <c r="D218" s="1349"/>
      <c r="E218" s="1350"/>
      <c r="F218" s="1355"/>
      <c r="M218" s="1357"/>
      <c r="N218" s="1358"/>
      <c r="O218" s="1359"/>
      <c r="P218" s="1359"/>
      <c r="Q218" s="1348"/>
      <c r="R218" s="1348"/>
      <c r="S218" s="1348"/>
      <c r="T218" s="1352"/>
      <c r="U218" s="1353"/>
    </row>
    <row r="219" spans="3:21" s="1343" customFormat="1">
      <c r="C219" s="1349"/>
      <c r="D219" s="1349"/>
      <c r="E219" s="1350"/>
      <c r="F219" s="1355"/>
      <c r="M219" s="1357"/>
      <c r="N219" s="1358"/>
      <c r="O219" s="1359"/>
      <c r="P219" s="1359"/>
      <c r="Q219" s="1348"/>
      <c r="R219" s="1348"/>
      <c r="S219" s="1348"/>
      <c r="T219" s="1352"/>
      <c r="U219" s="1353"/>
    </row>
    <row r="220" spans="3:21" s="1343" customFormat="1">
      <c r="C220" s="1349"/>
      <c r="D220" s="1349"/>
      <c r="E220" s="1350"/>
      <c r="F220" s="1355"/>
      <c r="M220" s="1357"/>
      <c r="N220" s="1358"/>
      <c r="O220" s="1359"/>
      <c r="P220" s="1359"/>
      <c r="Q220" s="1348"/>
      <c r="R220" s="1348"/>
      <c r="S220" s="1348"/>
      <c r="T220" s="1352"/>
      <c r="U220" s="1353"/>
    </row>
    <row r="221" spans="3:21" s="1343" customFormat="1">
      <c r="C221" s="1349"/>
      <c r="D221" s="1349"/>
      <c r="E221" s="1350"/>
      <c r="F221" s="1355"/>
      <c r="M221" s="1357"/>
      <c r="N221" s="1358"/>
      <c r="O221" s="1359"/>
      <c r="P221" s="1359"/>
      <c r="Q221" s="1348"/>
      <c r="R221" s="1348"/>
      <c r="S221" s="1348"/>
      <c r="T221" s="1352"/>
      <c r="U221" s="1353"/>
    </row>
    <row r="222" spans="3:21" s="1343" customFormat="1">
      <c r="C222" s="1349"/>
      <c r="D222" s="1349"/>
      <c r="E222" s="1350"/>
      <c r="F222" s="1355"/>
      <c r="M222" s="1357"/>
      <c r="N222" s="1358"/>
      <c r="O222" s="1359"/>
      <c r="P222" s="1359"/>
      <c r="Q222" s="1348"/>
      <c r="R222" s="1348"/>
      <c r="S222" s="1348"/>
      <c r="T222" s="1352"/>
      <c r="U222" s="1353"/>
    </row>
    <row r="223" spans="3:21" s="1343" customFormat="1">
      <c r="C223" s="1349"/>
      <c r="D223" s="1349"/>
      <c r="E223" s="1350"/>
      <c r="F223" s="1355"/>
      <c r="M223" s="1357"/>
      <c r="N223" s="1358"/>
      <c r="O223" s="1359"/>
      <c r="P223" s="1359"/>
      <c r="Q223" s="1348"/>
      <c r="R223" s="1348"/>
      <c r="S223" s="1348"/>
      <c r="T223" s="1352"/>
      <c r="U223" s="1353"/>
    </row>
    <row r="224" spans="3:21" s="1343" customFormat="1">
      <c r="C224" s="1349"/>
      <c r="D224" s="1349"/>
      <c r="E224" s="1350"/>
      <c r="F224" s="1355"/>
      <c r="M224" s="1357"/>
      <c r="N224" s="1358"/>
      <c r="O224" s="1359"/>
      <c r="P224" s="1359"/>
      <c r="Q224" s="1348"/>
      <c r="R224" s="1348"/>
      <c r="S224" s="1348"/>
      <c r="T224" s="1352"/>
      <c r="U224" s="1353"/>
    </row>
    <row r="225" spans="3:21" s="1343" customFormat="1">
      <c r="C225" s="1349"/>
      <c r="D225" s="1349"/>
      <c r="E225" s="1350"/>
      <c r="F225" s="1355"/>
      <c r="M225" s="1357"/>
      <c r="N225" s="1358"/>
      <c r="O225" s="1359"/>
      <c r="P225" s="1359"/>
      <c r="Q225" s="1348"/>
      <c r="R225" s="1348"/>
      <c r="S225" s="1348"/>
      <c r="T225" s="1352"/>
      <c r="U225" s="1353"/>
    </row>
    <row r="226" spans="3:21" s="1343" customFormat="1">
      <c r="C226" s="1349"/>
      <c r="D226" s="1349"/>
      <c r="E226" s="1350"/>
      <c r="F226" s="1355"/>
      <c r="M226" s="1357"/>
      <c r="N226" s="1358"/>
      <c r="O226" s="1359"/>
      <c r="P226" s="1359"/>
      <c r="Q226" s="1348"/>
      <c r="R226" s="1348"/>
      <c r="S226" s="1348"/>
      <c r="T226" s="1352"/>
      <c r="U226" s="1353"/>
    </row>
    <row r="227" spans="3:21" s="1343" customFormat="1">
      <c r="C227" s="1349"/>
      <c r="D227" s="1349"/>
      <c r="E227" s="1350"/>
      <c r="F227" s="1355"/>
      <c r="M227" s="1357"/>
      <c r="N227" s="1358"/>
      <c r="O227" s="1359"/>
      <c r="P227" s="1359"/>
      <c r="Q227" s="1348"/>
      <c r="R227" s="1348"/>
      <c r="S227" s="1348"/>
      <c r="T227" s="1352"/>
      <c r="U227" s="1353"/>
    </row>
    <row r="228" spans="3:21" s="1343" customFormat="1">
      <c r="C228" s="1349"/>
      <c r="D228" s="1349"/>
      <c r="E228" s="1350"/>
      <c r="F228" s="1355"/>
      <c r="M228" s="1357"/>
      <c r="N228" s="1358"/>
      <c r="O228" s="1359"/>
      <c r="P228" s="1359"/>
      <c r="Q228" s="1348"/>
      <c r="R228" s="1348"/>
      <c r="S228" s="1348"/>
      <c r="T228" s="1352"/>
      <c r="U228" s="1353"/>
    </row>
    <row r="229" spans="3:21" s="1343" customFormat="1">
      <c r="C229" s="1349"/>
      <c r="D229" s="1349"/>
      <c r="E229" s="1350"/>
      <c r="F229" s="1355"/>
      <c r="M229" s="1357"/>
      <c r="N229" s="1358"/>
      <c r="O229" s="1359"/>
      <c r="P229" s="1359"/>
      <c r="Q229" s="1348"/>
      <c r="R229" s="1348"/>
      <c r="S229" s="1348"/>
      <c r="T229" s="1352"/>
      <c r="U229" s="1353"/>
    </row>
    <row r="230" spans="3:21" s="1343" customFormat="1">
      <c r="C230" s="1349"/>
      <c r="D230" s="1349"/>
      <c r="E230" s="1350"/>
      <c r="F230" s="1355"/>
      <c r="M230" s="1357"/>
      <c r="N230" s="1358"/>
      <c r="O230" s="1359"/>
      <c r="P230" s="1359"/>
      <c r="Q230" s="1348"/>
      <c r="R230" s="1348"/>
      <c r="S230" s="1348"/>
      <c r="T230" s="1352"/>
      <c r="U230" s="1353"/>
    </row>
    <row r="231" spans="3:21" s="1343" customFormat="1">
      <c r="C231" s="1349"/>
      <c r="D231" s="1349"/>
      <c r="E231" s="1350"/>
      <c r="F231" s="1355"/>
      <c r="M231" s="1357"/>
      <c r="N231" s="1358"/>
      <c r="O231" s="1359"/>
      <c r="P231" s="1359"/>
      <c r="Q231" s="1348"/>
      <c r="R231" s="1348"/>
      <c r="S231" s="1348"/>
      <c r="T231" s="1352"/>
      <c r="U231" s="1353"/>
    </row>
    <row r="232" spans="3:21" s="1343" customFormat="1">
      <c r="C232" s="1349"/>
      <c r="D232" s="1349"/>
      <c r="E232" s="1350"/>
      <c r="F232" s="1355"/>
      <c r="M232" s="1357"/>
      <c r="N232" s="1358"/>
      <c r="O232" s="1359"/>
      <c r="P232" s="1359"/>
      <c r="Q232" s="1348"/>
      <c r="R232" s="1348"/>
      <c r="S232" s="1348"/>
      <c r="T232" s="1352"/>
      <c r="U232" s="1353"/>
    </row>
    <row r="233" spans="3:21" s="1343" customFormat="1">
      <c r="C233" s="1349"/>
      <c r="D233" s="1349"/>
      <c r="E233" s="1350"/>
      <c r="F233" s="1355"/>
      <c r="M233" s="1357"/>
      <c r="N233" s="1358"/>
      <c r="O233" s="1359"/>
      <c r="P233" s="1359"/>
      <c r="Q233" s="1348"/>
      <c r="R233" s="1348"/>
      <c r="S233" s="1348"/>
      <c r="T233" s="1352"/>
      <c r="U233" s="1353"/>
    </row>
    <row r="234" spans="3:21" s="1343" customFormat="1">
      <c r="C234" s="1349"/>
      <c r="D234" s="1349"/>
      <c r="E234" s="1350"/>
      <c r="F234" s="1355"/>
      <c r="M234" s="1357"/>
      <c r="N234" s="1358"/>
      <c r="O234" s="1359"/>
      <c r="P234" s="1359"/>
      <c r="Q234" s="1348"/>
      <c r="R234" s="1348"/>
      <c r="S234" s="1348"/>
      <c r="T234" s="1352"/>
      <c r="U234" s="1353"/>
    </row>
    <row r="235" spans="3:21" s="1343" customFormat="1">
      <c r="C235" s="1349"/>
      <c r="D235" s="1349"/>
      <c r="E235" s="1350"/>
      <c r="F235" s="1355"/>
      <c r="M235" s="1357"/>
      <c r="N235" s="1358"/>
      <c r="O235" s="1359"/>
      <c r="P235" s="1359"/>
      <c r="Q235" s="1348"/>
      <c r="R235" s="1348"/>
      <c r="S235" s="1348"/>
      <c r="T235" s="1352"/>
      <c r="U235" s="1353"/>
    </row>
    <row r="236" spans="3:21" s="1343" customFormat="1">
      <c r="C236" s="1349"/>
      <c r="D236" s="1349"/>
      <c r="E236" s="1350"/>
      <c r="F236" s="1355"/>
      <c r="M236" s="1357"/>
      <c r="N236" s="1358"/>
      <c r="O236" s="1359"/>
      <c r="P236" s="1359"/>
      <c r="Q236" s="1348"/>
      <c r="R236" s="1348"/>
      <c r="S236" s="1348"/>
      <c r="T236" s="1352"/>
      <c r="U236" s="1353"/>
    </row>
    <row r="237" spans="3:21" s="1343" customFormat="1">
      <c r="C237" s="1349"/>
      <c r="D237" s="1349"/>
      <c r="E237" s="1350"/>
      <c r="F237" s="1355"/>
      <c r="M237" s="1357"/>
      <c r="N237" s="1358"/>
      <c r="O237" s="1359"/>
      <c r="P237" s="1359"/>
      <c r="Q237" s="1348"/>
      <c r="R237" s="1348"/>
      <c r="S237" s="1348"/>
      <c r="T237" s="1352"/>
      <c r="U237" s="1353"/>
    </row>
    <row r="238" spans="3:21" s="1343" customFormat="1">
      <c r="C238" s="1349"/>
      <c r="D238" s="1349"/>
      <c r="E238" s="1350"/>
      <c r="F238" s="1355"/>
      <c r="M238" s="1357"/>
      <c r="N238" s="1358"/>
      <c r="O238" s="1359"/>
      <c r="P238" s="1359"/>
      <c r="Q238" s="1348"/>
      <c r="R238" s="1348"/>
      <c r="S238" s="1348"/>
      <c r="T238" s="1352"/>
      <c r="U238" s="1353"/>
    </row>
    <row r="239" spans="3:21" s="1343" customFormat="1">
      <c r="C239" s="1349"/>
      <c r="D239" s="1349"/>
      <c r="E239" s="1350"/>
      <c r="F239" s="1355"/>
      <c r="M239" s="1357"/>
      <c r="N239" s="1358"/>
      <c r="O239" s="1359"/>
      <c r="P239" s="1359"/>
      <c r="Q239" s="1348"/>
      <c r="R239" s="1348"/>
      <c r="S239" s="1348"/>
      <c r="T239" s="1352"/>
      <c r="U239" s="1353"/>
    </row>
    <row r="240" spans="3:21" s="1343" customFormat="1">
      <c r="C240" s="1349"/>
      <c r="D240" s="1349"/>
      <c r="E240" s="1350"/>
      <c r="F240" s="1355"/>
      <c r="M240" s="1357"/>
      <c r="N240" s="1358"/>
      <c r="O240" s="1359"/>
      <c r="P240" s="1359"/>
      <c r="Q240" s="1348"/>
      <c r="R240" s="1348"/>
      <c r="S240" s="1348"/>
      <c r="T240" s="1352"/>
      <c r="U240" s="1353"/>
    </row>
    <row r="241" spans="3:21" s="1343" customFormat="1">
      <c r="C241" s="1349"/>
      <c r="D241" s="1349"/>
      <c r="E241" s="1350"/>
      <c r="F241" s="1355"/>
      <c r="M241" s="1357"/>
      <c r="N241" s="1358"/>
      <c r="O241" s="1359"/>
      <c r="P241" s="1359"/>
      <c r="Q241" s="1348"/>
      <c r="R241" s="1348"/>
      <c r="S241" s="1348"/>
      <c r="T241" s="1352"/>
      <c r="U241" s="1353"/>
    </row>
    <row r="242" spans="3:21" s="1343" customFormat="1">
      <c r="C242" s="1349"/>
      <c r="D242" s="1349"/>
      <c r="E242" s="1350"/>
      <c r="F242" s="1355"/>
      <c r="M242" s="1357"/>
      <c r="N242" s="1358"/>
      <c r="O242" s="1359"/>
      <c r="P242" s="1359"/>
      <c r="Q242" s="1348"/>
      <c r="R242" s="1348"/>
      <c r="S242" s="1348"/>
      <c r="T242" s="1352"/>
      <c r="U242" s="1353"/>
    </row>
    <row r="243" spans="3:21" s="1343" customFormat="1">
      <c r="C243" s="1349"/>
      <c r="D243" s="1349"/>
      <c r="E243" s="1350"/>
      <c r="F243" s="1355"/>
      <c r="M243" s="1357"/>
      <c r="N243" s="1358"/>
      <c r="O243" s="1359"/>
      <c r="P243" s="1359"/>
      <c r="Q243" s="1348"/>
      <c r="R243" s="1348"/>
      <c r="S243" s="1348"/>
      <c r="T243" s="1352"/>
      <c r="U243" s="1353"/>
    </row>
    <row r="244" spans="3:21" s="1343" customFormat="1">
      <c r="C244" s="1349"/>
      <c r="D244" s="1349"/>
      <c r="E244" s="1350"/>
      <c r="F244" s="1355"/>
      <c r="M244" s="1357"/>
      <c r="N244" s="1358"/>
      <c r="O244" s="1359"/>
      <c r="P244" s="1359"/>
      <c r="Q244" s="1348"/>
      <c r="R244" s="1348"/>
      <c r="S244" s="1348"/>
      <c r="T244" s="1352"/>
      <c r="U244" s="1353"/>
    </row>
    <row r="245" spans="3:21" s="1343" customFormat="1">
      <c r="C245" s="1349"/>
      <c r="D245" s="1349"/>
      <c r="E245" s="1350"/>
      <c r="F245" s="1355"/>
      <c r="M245" s="1357"/>
      <c r="N245" s="1358"/>
      <c r="O245" s="1359"/>
      <c r="P245" s="1359"/>
      <c r="Q245" s="1348"/>
      <c r="R245" s="1348"/>
      <c r="S245" s="1348"/>
      <c r="T245" s="1352"/>
      <c r="U245" s="1353"/>
    </row>
    <row r="246" spans="3:21" s="1343" customFormat="1">
      <c r="C246" s="1349"/>
      <c r="D246" s="1349"/>
      <c r="E246" s="1350"/>
      <c r="F246" s="1355"/>
      <c r="M246" s="1357"/>
      <c r="N246" s="1358"/>
      <c r="O246" s="1359"/>
      <c r="P246" s="1359"/>
      <c r="Q246" s="1348"/>
      <c r="R246" s="1348"/>
      <c r="S246" s="1348"/>
      <c r="T246" s="1352"/>
      <c r="U246" s="1353"/>
    </row>
    <row r="247" spans="3:21" s="1343" customFormat="1">
      <c r="C247" s="1349"/>
      <c r="D247" s="1349"/>
      <c r="E247" s="1350"/>
      <c r="F247" s="1355"/>
      <c r="M247" s="1357"/>
      <c r="N247" s="1358"/>
      <c r="O247" s="1359"/>
      <c r="P247" s="1359"/>
      <c r="Q247" s="1348"/>
      <c r="R247" s="1348"/>
      <c r="S247" s="1348"/>
      <c r="T247" s="1352"/>
      <c r="U247" s="1353"/>
    </row>
    <row r="248" spans="3:21" s="1343" customFormat="1">
      <c r="C248" s="1349"/>
      <c r="D248" s="1349"/>
      <c r="E248" s="1350"/>
      <c r="F248" s="1355"/>
      <c r="M248" s="1357"/>
      <c r="N248" s="1358"/>
      <c r="O248" s="1359"/>
      <c r="P248" s="1359"/>
      <c r="Q248" s="1348"/>
      <c r="R248" s="1348"/>
      <c r="S248" s="1348"/>
      <c r="T248" s="1352"/>
      <c r="U248" s="1353"/>
    </row>
    <row r="249" spans="3:21" s="1343" customFormat="1">
      <c r="C249" s="1349"/>
      <c r="D249" s="1349"/>
      <c r="E249" s="1350"/>
      <c r="F249" s="1355"/>
      <c r="M249" s="1357"/>
      <c r="N249" s="1358"/>
      <c r="O249" s="1359"/>
      <c r="P249" s="1359"/>
      <c r="Q249" s="1348"/>
      <c r="R249" s="1348"/>
      <c r="S249" s="1348"/>
      <c r="T249" s="1352"/>
      <c r="U249" s="1353"/>
    </row>
    <row r="250" spans="3:21" s="1343" customFormat="1">
      <c r="C250" s="1349"/>
      <c r="D250" s="1349"/>
      <c r="E250" s="1350"/>
      <c r="F250" s="1355"/>
      <c r="M250" s="1357"/>
      <c r="N250" s="1358"/>
      <c r="O250" s="1359"/>
      <c r="P250" s="1359"/>
      <c r="Q250" s="1348"/>
      <c r="R250" s="1348"/>
      <c r="S250" s="1348"/>
      <c r="T250" s="1352"/>
      <c r="U250" s="1353"/>
    </row>
    <row r="251" spans="3:21" s="1343" customFormat="1">
      <c r="C251" s="1349"/>
      <c r="D251" s="1349"/>
      <c r="E251" s="1350"/>
      <c r="F251" s="1355"/>
      <c r="M251" s="1357"/>
      <c r="N251" s="1358"/>
      <c r="O251" s="1359"/>
      <c r="P251" s="1359"/>
      <c r="Q251" s="1348"/>
      <c r="R251" s="1348"/>
      <c r="S251" s="1348"/>
      <c r="T251" s="1352"/>
      <c r="U251" s="1353"/>
    </row>
    <row r="252" spans="3:21" s="1343" customFormat="1">
      <c r="C252" s="1349"/>
      <c r="D252" s="1349"/>
      <c r="E252" s="1350"/>
      <c r="F252" s="1355"/>
      <c r="M252" s="1357"/>
      <c r="N252" s="1358"/>
      <c r="O252" s="1359"/>
      <c r="P252" s="1359"/>
      <c r="Q252" s="1348"/>
      <c r="R252" s="1348"/>
      <c r="S252" s="1348"/>
      <c r="T252" s="1352"/>
      <c r="U252" s="1353"/>
    </row>
    <row r="253" spans="3:21" s="1343" customFormat="1">
      <c r="C253" s="1349"/>
      <c r="D253" s="1349"/>
      <c r="E253" s="1350"/>
      <c r="F253" s="1355"/>
      <c r="M253" s="1357"/>
      <c r="N253" s="1358"/>
      <c r="O253" s="1359"/>
      <c r="P253" s="1359"/>
      <c r="Q253" s="1348"/>
      <c r="R253" s="1348"/>
      <c r="S253" s="1348"/>
      <c r="T253" s="1352"/>
      <c r="U253" s="1353"/>
    </row>
    <row r="254" spans="3:21" s="1343" customFormat="1">
      <c r="C254" s="1349"/>
      <c r="D254" s="1349"/>
      <c r="E254" s="1350"/>
      <c r="F254" s="1355"/>
      <c r="M254" s="1357"/>
      <c r="N254" s="1358"/>
      <c r="O254" s="1359"/>
      <c r="P254" s="1359"/>
      <c r="Q254" s="1348"/>
      <c r="R254" s="1348"/>
      <c r="S254" s="1348"/>
      <c r="T254" s="1352"/>
      <c r="U254" s="1353"/>
    </row>
    <row r="255" spans="3:21" s="1343" customFormat="1">
      <c r="C255" s="1349"/>
      <c r="D255" s="1349"/>
      <c r="E255" s="1350"/>
      <c r="F255" s="1355"/>
      <c r="M255" s="1357"/>
      <c r="N255" s="1358"/>
      <c r="O255" s="1359"/>
      <c r="P255" s="1359"/>
      <c r="Q255" s="1348"/>
      <c r="R255" s="1348"/>
      <c r="S255" s="1348"/>
      <c r="T255" s="1352"/>
      <c r="U255" s="1353"/>
    </row>
    <row r="256" spans="3:21" s="1343" customFormat="1">
      <c r="C256" s="1349"/>
      <c r="D256" s="1349"/>
      <c r="E256" s="1350"/>
      <c r="F256" s="1355"/>
      <c r="M256" s="1357"/>
      <c r="N256" s="1358"/>
      <c r="O256" s="1359"/>
      <c r="P256" s="1359"/>
      <c r="Q256" s="1348"/>
      <c r="R256" s="1348"/>
      <c r="S256" s="1348"/>
      <c r="T256" s="1352"/>
      <c r="U256" s="1353"/>
    </row>
    <row r="257" spans="3:21" s="1343" customFormat="1">
      <c r="C257" s="1349"/>
      <c r="D257" s="1349"/>
      <c r="E257" s="1350"/>
      <c r="F257" s="1355"/>
      <c r="M257" s="1357"/>
      <c r="N257" s="1358"/>
      <c r="O257" s="1359"/>
      <c r="P257" s="1359"/>
      <c r="Q257" s="1348"/>
      <c r="R257" s="1348"/>
      <c r="S257" s="1348"/>
      <c r="T257" s="1352"/>
      <c r="U257" s="1353"/>
    </row>
    <row r="258" spans="3:21" s="1343" customFormat="1">
      <c r="C258" s="1349"/>
      <c r="D258" s="1349"/>
      <c r="E258" s="1350"/>
      <c r="F258" s="1355"/>
      <c r="M258" s="1357"/>
      <c r="N258" s="1358"/>
      <c r="O258" s="1359"/>
      <c r="P258" s="1359"/>
      <c r="Q258" s="1348"/>
      <c r="R258" s="1348"/>
      <c r="S258" s="1348"/>
      <c r="T258" s="1352"/>
      <c r="U258" s="1353"/>
    </row>
    <row r="259" spans="3:21" s="1343" customFormat="1">
      <c r="C259" s="1349"/>
      <c r="D259" s="1349"/>
      <c r="E259" s="1350"/>
      <c r="F259" s="1355"/>
      <c r="M259" s="1357"/>
      <c r="N259" s="1358"/>
      <c r="O259" s="1359"/>
      <c r="P259" s="1359"/>
      <c r="Q259" s="1348"/>
      <c r="R259" s="1348"/>
      <c r="S259" s="1348"/>
      <c r="T259" s="1352"/>
      <c r="U259" s="1353"/>
    </row>
    <row r="260" spans="3:21" s="1343" customFormat="1">
      <c r="C260" s="1349"/>
      <c r="D260" s="1349"/>
      <c r="E260" s="1350"/>
      <c r="F260" s="1355"/>
      <c r="M260" s="1357"/>
      <c r="N260" s="1358"/>
      <c r="O260" s="1359"/>
      <c r="P260" s="1359"/>
      <c r="Q260" s="1348"/>
      <c r="R260" s="1348"/>
      <c r="S260" s="1348"/>
      <c r="T260" s="1352"/>
      <c r="U260" s="1353"/>
    </row>
    <row r="261" spans="3:21" s="1343" customFormat="1">
      <c r="C261" s="1349"/>
      <c r="D261" s="1349"/>
      <c r="E261" s="1350"/>
      <c r="F261" s="1355"/>
      <c r="M261" s="1357"/>
      <c r="N261" s="1358"/>
      <c r="O261" s="1359"/>
      <c r="P261" s="1359"/>
      <c r="Q261" s="1348"/>
      <c r="R261" s="1348"/>
      <c r="S261" s="1348"/>
      <c r="T261" s="1352"/>
      <c r="U261" s="1353"/>
    </row>
    <row r="262" spans="3:21" s="1343" customFormat="1">
      <c r="C262" s="1349"/>
      <c r="D262" s="1349"/>
      <c r="E262" s="1350"/>
      <c r="F262" s="1355"/>
      <c r="M262" s="1357"/>
      <c r="N262" s="1358"/>
      <c r="O262" s="1359"/>
      <c r="P262" s="1359"/>
      <c r="Q262" s="1348"/>
      <c r="R262" s="1348"/>
      <c r="S262" s="1348"/>
      <c r="T262" s="1352"/>
      <c r="U262" s="1353"/>
    </row>
    <row r="263" spans="3:21" s="1343" customFormat="1">
      <c r="C263" s="1349"/>
      <c r="D263" s="1349"/>
      <c r="E263" s="1350"/>
      <c r="F263" s="1355"/>
      <c r="M263" s="1357"/>
      <c r="N263" s="1358"/>
      <c r="O263" s="1359"/>
      <c r="P263" s="1359"/>
      <c r="Q263" s="1348"/>
      <c r="R263" s="1348"/>
      <c r="S263" s="1348"/>
      <c r="T263" s="1352"/>
      <c r="U263" s="1353"/>
    </row>
    <row r="264" spans="3:21" s="1343" customFormat="1">
      <c r="C264" s="1349"/>
      <c r="D264" s="1349"/>
      <c r="E264" s="1350"/>
      <c r="F264" s="1355"/>
      <c r="M264" s="1357"/>
      <c r="N264" s="1358"/>
      <c r="O264" s="1359"/>
      <c r="P264" s="1359"/>
      <c r="Q264" s="1348"/>
      <c r="R264" s="1348"/>
      <c r="S264" s="1348"/>
      <c r="T264" s="1352"/>
      <c r="U264" s="1353"/>
    </row>
    <row r="265" spans="3:21" s="1343" customFormat="1">
      <c r="C265" s="1349"/>
      <c r="D265" s="1349"/>
      <c r="E265" s="1350"/>
      <c r="F265" s="1355"/>
      <c r="M265" s="1357"/>
      <c r="N265" s="1358"/>
      <c r="O265" s="1359"/>
      <c r="P265" s="1359"/>
      <c r="Q265" s="1348"/>
      <c r="R265" s="1348"/>
      <c r="S265" s="1348"/>
      <c r="T265" s="1352"/>
      <c r="U265" s="1353"/>
    </row>
    <row r="266" spans="3:21" s="1343" customFormat="1">
      <c r="C266" s="1349"/>
      <c r="D266" s="1349"/>
      <c r="E266" s="1350"/>
      <c r="F266" s="1355"/>
      <c r="M266" s="1357"/>
      <c r="N266" s="1358"/>
      <c r="O266" s="1359"/>
      <c r="P266" s="1359"/>
      <c r="Q266" s="1348"/>
      <c r="R266" s="1348"/>
      <c r="S266" s="1348"/>
      <c r="T266" s="1352"/>
      <c r="U266" s="1353"/>
    </row>
    <row r="267" spans="3:21" s="1343" customFormat="1">
      <c r="C267" s="1349"/>
      <c r="D267" s="1349"/>
      <c r="E267" s="1350"/>
      <c r="F267" s="1355"/>
      <c r="M267" s="1357"/>
      <c r="N267" s="1358"/>
      <c r="O267" s="1359"/>
      <c r="P267" s="1359"/>
      <c r="Q267" s="1348"/>
      <c r="R267" s="1348"/>
      <c r="S267" s="1348"/>
      <c r="T267" s="1352"/>
      <c r="U267" s="1353"/>
    </row>
    <row r="268" spans="3:21" s="1343" customFormat="1">
      <c r="C268" s="1349"/>
      <c r="D268" s="1349"/>
      <c r="E268" s="1350"/>
      <c r="F268" s="1355"/>
      <c r="M268" s="1357"/>
      <c r="N268" s="1358"/>
      <c r="O268" s="1359"/>
      <c r="P268" s="1359"/>
      <c r="Q268" s="1348"/>
      <c r="R268" s="1348"/>
      <c r="S268" s="1348"/>
      <c r="T268" s="1352"/>
      <c r="U268" s="1353"/>
    </row>
    <row r="269" spans="3:21" s="1343" customFormat="1">
      <c r="C269" s="1349"/>
      <c r="D269" s="1349"/>
      <c r="E269" s="1350"/>
      <c r="F269" s="1355"/>
      <c r="M269" s="1357"/>
      <c r="N269" s="1358"/>
      <c r="O269" s="1359"/>
      <c r="P269" s="1359"/>
      <c r="Q269" s="1348"/>
      <c r="R269" s="1348"/>
      <c r="S269" s="1348"/>
      <c r="T269" s="1352"/>
      <c r="U269" s="1353"/>
    </row>
    <row r="270" spans="3:21" s="1343" customFormat="1">
      <c r="C270" s="1349"/>
      <c r="D270" s="1349"/>
      <c r="E270" s="1350"/>
      <c r="F270" s="1355"/>
      <c r="M270" s="1357"/>
      <c r="N270" s="1358"/>
      <c r="O270" s="1359"/>
      <c r="P270" s="1359"/>
      <c r="Q270" s="1348"/>
      <c r="R270" s="1348"/>
      <c r="S270" s="1348"/>
      <c r="T270" s="1352"/>
      <c r="U270" s="1353"/>
    </row>
    <row r="271" spans="3:21" s="1343" customFormat="1">
      <c r="C271" s="1349"/>
      <c r="D271" s="1349"/>
      <c r="E271" s="1350"/>
      <c r="F271" s="1355"/>
      <c r="M271" s="1357"/>
      <c r="N271" s="1358"/>
      <c r="O271" s="1359"/>
      <c r="P271" s="1359"/>
      <c r="Q271" s="1348"/>
      <c r="R271" s="1348"/>
      <c r="S271" s="1348"/>
      <c r="T271" s="1352"/>
      <c r="U271" s="1353"/>
    </row>
    <row r="272" spans="3:21" s="1343" customFormat="1">
      <c r="C272" s="1349"/>
      <c r="D272" s="1349"/>
      <c r="E272" s="1350"/>
      <c r="F272" s="1355"/>
      <c r="M272" s="1357"/>
      <c r="N272" s="1358"/>
      <c r="O272" s="1359"/>
      <c r="P272" s="1359"/>
      <c r="Q272" s="1348"/>
      <c r="R272" s="1348"/>
      <c r="S272" s="1348"/>
      <c r="T272" s="1352"/>
      <c r="U272" s="1353"/>
    </row>
    <row r="273" spans="3:21" s="1343" customFormat="1">
      <c r="C273" s="1349"/>
      <c r="D273" s="1349"/>
      <c r="E273" s="1350"/>
      <c r="F273" s="1355"/>
      <c r="M273" s="1357"/>
      <c r="N273" s="1358"/>
      <c r="O273" s="1359"/>
      <c r="P273" s="1359"/>
      <c r="Q273" s="1348"/>
      <c r="R273" s="1348"/>
      <c r="S273" s="1348"/>
      <c r="T273" s="1352"/>
      <c r="U273" s="1353"/>
    </row>
    <row r="274" spans="3:21" s="1343" customFormat="1">
      <c r="C274" s="1349"/>
      <c r="D274" s="1349"/>
      <c r="E274" s="1350"/>
      <c r="F274" s="1355"/>
      <c r="M274" s="1357"/>
      <c r="N274" s="1358"/>
      <c r="O274" s="1359"/>
      <c r="P274" s="1359"/>
      <c r="Q274" s="1348"/>
      <c r="R274" s="1348"/>
      <c r="S274" s="1348"/>
      <c r="T274" s="1352"/>
      <c r="U274" s="1353"/>
    </row>
    <row r="275" spans="3:21" s="1343" customFormat="1">
      <c r="C275" s="1349"/>
      <c r="D275" s="1349"/>
      <c r="E275" s="1350"/>
      <c r="F275" s="1355"/>
      <c r="M275" s="1357"/>
      <c r="N275" s="1358"/>
      <c r="O275" s="1359"/>
      <c r="P275" s="1359"/>
      <c r="Q275" s="1348"/>
      <c r="R275" s="1348"/>
      <c r="S275" s="1348"/>
      <c r="T275" s="1352"/>
      <c r="U275" s="1353"/>
    </row>
    <row r="276" spans="3:21" s="1343" customFormat="1">
      <c r="C276" s="1349"/>
      <c r="D276" s="1349"/>
      <c r="E276" s="1350"/>
      <c r="F276" s="1355"/>
      <c r="M276" s="1357"/>
      <c r="N276" s="1358"/>
      <c r="O276" s="1359"/>
      <c r="P276" s="1359"/>
      <c r="Q276" s="1348"/>
      <c r="R276" s="1348"/>
      <c r="S276" s="1348"/>
      <c r="T276" s="1352"/>
      <c r="U276" s="1353"/>
    </row>
    <row r="277" spans="3:21" s="1343" customFormat="1">
      <c r="C277" s="1349"/>
      <c r="D277" s="1349"/>
      <c r="E277" s="1350"/>
      <c r="F277" s="1355"/>
      <c r="M277" s="1357"/>
      <c r="N277" s="1358"/>
      <c r="O277" s="1359"/>
      <c r="P277" s="1359"/>
      <c r="Q277" s="1348"/>
      <c r="R277" s="1348"/>
      <c r="S277" s="1348"/>
      <c r="T277" s="1352"/>
      <c r="U277" s="1353"/>
    </row>
    <row r="278" spans="3:21" s="1343" customFormat="1">
      <c r="C278" s="1349"/>
      <c r="D278" s="1349"/>
      <c r="E278" s="1350"/>
      <c r="F278" s="1355"/>
      <c r="M278" s="1357"/>
      <c r="N278" s="1358"/>
      <c r="O278" s="1359"/>
      <c r="P278" s="1359"/>
      <c r="Q278" s="1348"/>
      <c r="R278" s="1348"/>
      <c r="S278" s="1348"/>
      <c r="T278" s="1352"/>
      <c r="U278" s="1353"/>
    </row>
    <row r="279" spans="3:21" s="1343" customFormat="1">
      <c r="C279" s="1349"/>
      <c r="D279" s="1349"/>
      <c r="E279" s="1350"/>
      <c r="F279" s="1355"/>
      <c r="M279" s="1357"/>
      <c r="N279" s="1358"/>
      <c r="O279" s="1359"/>
      <c r="P279" s="1359"/>
      <c r="Q279" s="1348"/>
      <c r="R279" s="1348"/>
      <c r="S279" s="1348"/>
      <c r="T279" s="1352"/>
      <c r="U279" s="1353"/>
    </row>
    <row r="280" spans="3:21" s="1343" customFormat="1">
      <c r="C280" s="1349"/>
      <c r="D280" s="1349"/>
      <c r="E280" s="1350"/>
      <c r="F280" s="1355"/>
      <c r="M280" s="1357"/>
      <c r="N280" s="1358"/>
      <c r="O280" s="1359"/>
      <c r="P280" s="1359"/>
      <c r="Q280" s="1348"/>
      <c r="R280" s="1348"/>
      <c r="S280" s="1348"/>
      <c r="T280" s="1352"/>
      <c r="U280" s="1353"/>
    </row>
    <row r="281" spans="3:21" s="1343" customFormat="1">
      <c r="C281" s="1349"/>
      <c r="D281" s="1349"/>
      <c r="E281" s="1350"/>
      <c r="F281" s="1355"/>
      <c r="M281" s="1357"/>
      <c r="N281" s="1358"/>
      <c r="O281" s="1359"/>
      <c r="P281" s="1359"/>
      <c r="Q281" s="1348"/>
      <c r="R281" s="1348"/>
      <c r="S281" s="1348"/>
      <c r="T281" s="1352"/>
      <c r="U281" s="1353"/>
    </row>
    <row r="282" spans="3:21" s="1343" customFormat="1">
      <c r="C282" s="1349"/>
      <c r="D282" s="1349"/>
      <c r="E282" s="1350"/>
      <c r="F282" s="1355"/>
      <c r="M282" s="1357"/>
      <c r="N282" s="1358"/>
      <c r="O282" s="1359"/>
      <c r="P282" s="1359"/>
      <c r="Q282" s="1348"/>
      <c r="R282" s="1348"/>
      <c r="S282" s="1348"/>
      <c r="T282" s="1352"/>
      <c r="U282" s="1353"/>
    </row>
    <row r="283" spans="3:21" s="1343" customFormat="1">
      <c r="C283" s="1349"/>
      <c r="D283" s="1349"/>
      <c r="E283" s="1350"/>
      <c r="F283" s="1355"/>
      <c r="M283" s="1357"/>
      <c r="N283" s="1358"/>
      <c r="O283" s="1359"/>
      <c r="P283" s="1359"/>
      <c r="Q283" s="1348"/>
      <c r="R283" s="1348"/>
      <c r="S283" s="1348"/>
      <c r="T283" s="1352"/>
      <c r="U283" s="1353"/>
    </row>
    <row r="284" spans="3:21" s="1343" customFormat="1">
      <c r="C284" s="1349"/>
      <c r="D284" s="1349"/>
      <c r="E284" s="1350"/>
      <c r="F284" s="1355"/>
      <c r="M284" s="1357"/>
      <c r="N284" s="1358"/>
      <c r="O284" s="1359"/>
      <c r="P284" s="1359"/>
      <c r="Q284" s="1348"/>
      <c r="R284" s="1348"/>
      <c r="S284" s="1348"/>
      <c r="T284" s="1352"/>
      <c r="U284" s="1353"/>
    </row>
    <row r="285" spans="3:21" s="1343" customFormat="1">
      <c r="C285" s="1349"/>
      <c r="D285" s="1349"/>
      <c r="E285" s="1350"/>
      <c r="F285" s="1355"/>
      <c r="M285" s="1357"/>
      <c r="N285" s="1358"/>
      <c r="O285" s="1359"/>
      <c r="P285" s="1359"/>
      <c r="Q285" s="1348"/>
      <c r="R285" s="1348"/>
      <c r="S285" s="1348"/>
      <c r="T285" s="1352"/>
      <c r="U285" s="1353"/>
    </row>
    <row r="286" spans="3:21" s="1343" customFormat="1">
      <c r="C286" s="1349"/>
      <c r="D286" s="1349"/>
      <c r="E286" s="1350"/>
      <c r="F286" s="1355"/>
      <c r="M286" s="1357"/>
      <c r="N286" s="1358"/>
      <c r="O286" s="1359"/>
      <c r="P286" s="1359"/>
      <c r="Q286" s="1348"/>
      <c r="R286" s="1348"/>
      <c r="S286" s="1348"/>
      <c r="T286" s="1352"/>
      <c r="U286" s="1353"/>
    </row>
    <row r="287" spans="3:21" s="1343" customFormat="1">
      <c r="C287" s="1349"/>
      <c r="D287" s="1349"/>
      <c r="E287" s="1350"/>
      <c r="F287" s="1355"/>
      <c r="M287" s="1357"/>
      <c r="N287" s="1358"/>
      <c r="O287" s="1359"/>
      <c r="P287" s="1359"/>
      <c r="Q287" s="1348"/>
      <c r="R287" s="1348"/>
      <c r="S287" s="1348"/>
      <c r="T287" s="1352"/>
      <c r="U287" s="1353"/>
    </row>
    <row r="288" spans="3:21" s="1343" customFormat="1">
      <c r="C288" s="1349"/>
      <c r="D288" s="1349"/>
      <c r="E288" s="1350"/>
      <c r="F288" s="1355"/>
      <c r="M288" s="1357"/>
      <c r="N288" s="1358"/>
      <c r="O288" s="1359"/>
      <c r="P288" s="1359"/>
      <c r="Q288" s="1348"/>
      <c r="R288" s="1348"/>
      <c r="S288" s="1348"/>
      <c r="T288" s="1352"/>
      <c r="U288" s="1353"/>
    </row>
    <row r="289" spans="3:21" s="1343" customFormat="1">
      <c r="C289" s="1349"/>
      <c r="D289" s="1349"/>
      <c r="E289" s="1350"/>
      <c r="F289" s="1355"/>
      <c r="M289" s="1357"/>
      <c r="N289" s="1358"/>
      <c r="O289" s="1359"/>
      <c r="P289" s="1359"/>
      <c r="Q289" s="1348"/>
      <c r="R289" s="1348"/>
      <c r="S289" s="1348"/>
      <c r="T289" s="1352"/>
      <c r="U289" s="1353"/>
    </row>
    <row r="290" spans="3:21" s="1343" customFormat="1">
      <c r="C290" s="1349"/>
      <c r="D290" s="1349"/>
      <c r="E290" s="1350"/>
      <c r="F290" s="1355"/>
      <c r="M290" s="1357"/>
      <c r="N290" s="1358"/>
      <c r="O290" s="1359"/>
      <c r="P290" s="1359"/>
      <c r="Q290" s="1348"/>
      <c r="R290" s="1348"/>
      <c r="S290" s="1348"/>
      <c r="T290" s="1352"/>
      <c r="U290" s="1353"/>
    </row>
    <row r="291" spans="3:21" s="1343" customFormat="1">
      <c r="C291" s="1349"/>
      <c r="D291" s="1349"/>
      <c r="E291" s="1350"/>
      <c r="F291" s="1355"/>
      <c r="M291" s="1357"/>
      <c r="N291" s="1358"/>
      <c r="O291" s="1359"/>
      <c r="P291" s="1359"/>
      <c r="Q291" s="1348"/>
      <c r="R291" s="1348"/>
      <c r="S291" s="1348"/>
      <c r="T291" s="1352"/>
      <c r="U291" s="1353"/>
    </row>
    <row r="292" spans="3:21" s="1343" customFormat="1">
      <c r="C292" s="1349"/>
      <c r="D292" s="1349"/>
      <c r="E292" s="1350"/>
      <c r="F292" s="1355"/>
      <c r="M292" s="1357"/>
      <c r="N292" s="1358"/>
      <c r="O292" s="1359"/>
      <c r="P292" s="1359"/>
      <c r="Q292" s="1348"/>
      <c r="R292" s="1348"/>
      <c r="S292" s="1348"/>
      <c r="T292" s="1352"/>
      <c r="U292" s="1353"/>
    </row>
    <row r="293" spans="3:21" s="1343" customFormat="1">
      <c r="C293" s="1349"/>
      <c r="D293" s="1349"/>
      <c r="E293" s="1350"/>
      <c r="F293" s="1355"/>
      <c r="M293" s="1357"/>
      <c r="N293" s="1358"/>
      <c r="O293" s="1359"/>
      <c r="P293" s="1359"/>
      <c r="Q293" s="1348"/>
      <c r="R293" s="1348"/>
      <c r="S293" s="1348"/>
      <c r="T293" s="1352"/>
      <c r="U293" s="1353"/>
    </row>
    <row r="294" spans="3:21" s="1343" customFormat="1">
      <c r="C294" s="1349"/>
      <c r="D294" s="1349"/>
      <c r="E294" s="1350"/>
      <c r="F294" s="1355"/>
      <c r="M294" s="1357"/>
      <c r="N294" s="1358"/>
      <c r="O294" s="1359"/>
      <c r="P294" s="1359"/>
      <c r="Q294" s="1348"/>
      <c r="R294" s="1348"/>
      <c r="S294" s="1348"/>
      <c r="T294" s="1352"/>
      <c r="U294" s="1353"/>
    </row>
    <row r="295" spans="3:21" s="1343" customFormat="1">
      <c r="C295" s="1349"/>
      <c r="D295" s="1349"/>
      <c r="E295" s="1350"/>
      <c r="F295" s="1355"/>
      <c r="M295" s="1357"/>
      <c r="N295" s="1358"/>
      <c r="O295" s="1359"/>
      <c r="P295" s="1359"/>
      <c r="Q295" s="1348"/>
      <c r="R295" s="1348"/>
      <c r="S295" s="1348"/>
      <c r="T295" s="1352"/>
      <c r="U295" s="1353"/>
    </row>
    <row r="296" spans="3:21" s="1343" customFormat="1">
      <c r="C296" s="1349"/>
      <c r="D296" s="1349"/>
      <c r="E296" s="1350"/>
      <c r="F296" s="1355"/>
      <c r="M296" s="1357"/>
      <c r="N296" s="1358"/>
      <c r="O296" s="1359"/>
      <c r="P296" s="1359"/>
      <c r="Q296" s="1348"/>
      <c r="R296" s="1348"/>
      <c r="S296" s="1348"/>
      <c r="T296" s="1352"/>
      <c r="U296" s="1353"/>
    </row>
    <row r="297" spans="3:21" s="1343" customFormat="1">
      <c r="C297" s="1349"/>
      <c r="D297" s="1349"/>
      <c r="E297" s="1350"/>
      <c r="F297" s="1355"/>
      <c r="M297" s="1357"/>
      <c r="N297" s="1358"/>
      <c r="O297" s="1359"/>
      <c r="P297" s="1359"/>
      <c r="Q297" s="1348"/>
      <c r="R297" s="1348"/>
      <c r="S297" s="1348"/>
      <c r="T297" s="1352"/>
      <c r="U297" s="1353"/>
    </row>
    <row r="298" spans="3:21" s="1343" customFormat="1">
      <c r="C298" s="1349"/>
      <c r="D298" s="1349"/>
      <c r="E298" s="1350"/>
      <c r="F298" s="1355"/>
      <c r="M298" s="1357"/>
      <c r="N298" s="1358"/>
      <c r="O298" s="1359"/>
      <c r="P298" s="1359"/>
      <c r="Q298" s="1348"/>
      <c r="R298" s="1348"/>
      <c r="S298" s="1348"/>
      <c r="T298" s="1352"/>
      <c r="U298" s="1353"/>
    </row>
    <row r="299" spans="3:21" s="1343" customFormat="1">
      <c r="C299" s="1349"/>
      <c r="D299" s="1349"/>
      <c r="E299" s="1350"/>
      <c r="F299" s="1355"/>
      <c r="M299" s="1357"/>
      <c r="N299" s="1358"/>
      <c r="O299" s="1359"/>
      <c r="P299" s="1359"/>
      <c r="Q299" s="1348"/>
      <c r="R299" s="1348"/>
      <c r="S299" s="1348"/>
      <c r="T299" s="1352"/>
      <c r="U299" s="1353"/>
    </row>
    <row r="300" spans="3:21" s="1343" customFormat="1">
      <c r="C300" s="1349"/>
      <c r="D300" s="1349"/>
      <c r="E300" s="1350"/>
      <c r="F300" s="1355"/>
      <c r="M300" s="1357"/>
      <c r="N300" s="1358"/>
      <c r="O300" s="1359"/>
      <c r="P300" s="1359"/>
      <c r="Q300" s="1348"/>
      <c r="R300" s="1348"/>
      <c r="S300" s="1348"/>
      <c r="T300" s="1352"/>
      <c r="U300" s="1353"/>
    </row>
    <row r="301" spans="3:21" s="1343" customFormat="1">
      <c r="C301" s="1349"/>
      <c r="D301" s="1349"/>
      <c r="E301" s="1350"/>
      <c r="F301" s="1355"/>
      <c r="M301" s="1357"/>
      <c r="N301" s="1358"/>
      <c r="O301" s="1359"/>
      <c r="P301" s="1359"/>
      <c r="Q301" s="1348"/>
      <c r="R301" s="1348"/>
      <c r="S301" s="1348"/>
      <c r="T301" s="1352"/>
      <c r="U301" s="1353"/>
    </row>
    <row r="302" spans="3:21" s="1343" customFormat="1">
      <c r="C302" s="1349"/>
      <c r="D302" s="1349"/>
      <c r="E302" s="1350"/>
      <c r="F302" s="1355"/>
      <c r="M302" s="1357"/>
      <c r="N302" s="1358"/>
      <c r="O302" s="1359"/>
      <c r="P302" s="1359"/>
      <c r="Q302" s="1348"/>
      <c r="R302" s="1348"/>
      <c r="S302" s="1348"/>
      <c r="T302" s="1352"/>
      <c r="U302" s="1353"/>
    </row>
    <row r="303" spans="3:21" s="1343" customFormat="1">
      <c r="C303" s="1349"/>
      <c r="D303" s="1349"/>
      <c r="E303" s="1350"/>
      <c r="F303" s="1355"/>
      <c r="M303" s="1357"/>
      <c r="N303" s="1358"/>
      <c r="O303" s="1359"/>
      <c r="P303" s="1359"/>
      <c r="Q303" s="1348"/>
      <c r="R303" s="1348"/>
      <c r="S303" s="1348"/>
      <c r="T303" s="1352"/>
      <c r="U303" s="1353"/>
    </row>
    <row r="304" spans="3:21" s="1343" customFormat="1">
      <c r="C304" s="1349"/>
      <c r="D304" s="1349"/>
      <c r="E304" s="1350"/>
      <c r="F304" s="1355"/>
      <c r="M304" s="1357"/>
      <c r="N304" s="1358"/>
      <c r="O304" s="1359"/>
      <c r="P304" s="1359"/>
      <c r="Q304" s="1348"/>
      <c r="R304" s="1348"/>
      <c r="S304" s="1348"/>
      <c r="T304" s="1352"/>
      <c r="U304" s="1353"/>
    </row>
    <row r="305" spans="3:21" s="1343" customFormat="1">
      <c r="C305" s="1349"/>
      <c r="D305" s="1349"/>
      <c r="E305" s="1350"/>
      <c r="F305" s="1355"/>
      <c r="M305" s="1357"/>
      <c r="N305" s="1358"/>
      <c r="O305" s="1359"/>
      <c r="P305" s="1359"/>
      <c r="Q305" s="1348"/>
      <c r="R305" s="1348"/>
      <c r="S305" s="1348"/>
      <c r="T305" s="1352"/>
      <c r="U305" s="1353"/>
    </row>
    <row r="306" spans="3:21" s="1343" customFormat="1">
      <c r="C306" s="1349"/>
      <c r="D306" s="1349"/>
      <c r="E306" s="1350"/>
      <c r="F306" s="1355"/>
      <c r="M306" s="1357"/>
      <c r="N306" s="1358"/>
      <c r="O306" s="1359"/>
      <c r="P306" s="1359"/>
      <c r="Q306" s="1348"/>
      <c r="R306" s="1348"/>
      <c r="S306" s="1348"/>
      <c r="T306" s="1352"/>
      <c r="U306" s="1353"/>
    </row>
    <row r="307" spans="3:21" s="1343" customFormat="1">
      <c r="C307" s="1349"/>
      <c r="D307" s="1349"/>
      <c r="E307" s="1350"/>
      <c r="F307" s="1355"/>
      <c r="M307" s="1357"/>
      <c r="N307" s="1358"/>
      <c r="O307" s="1359"/>
      <c r="P307" s="1359"/>
      <c r="Q307" s="1348"/>
      <c r="R307" s="1348"/>
      <c r="S307" s="1348"/>
      <c r="T307" s="1352"/>
      <c r="U307" s="1353"/>
    </row>
    <row r="308" spans="3:21" s="1343" customFormat="1">
      <c r="C308" s="1349"/>
      <c r="D308" s="1349"/>
      <c r="E308" s="1350"/>
      <c r="F308" s="1355"/>
      <c r="M308" s="1357"/>
      <c r="N308" s="1358"/>
      <c r="O308" s="1359"/>
      <c r="P308" s="1359"/>
      <c r="Q308" s="1348"/>
      <c r="R308" s="1348"/>
      <c r="S308" s="1348"/>
      <c r="T308" s="1352"/>
      <c r="U308" s="1353"/>
    </row>
    <row r="309" spans="3:21" s="1343" customFormat="1">
      <c r="C309" s="1349"/>
      <c r="D309" s="1349"/>
      <c r="E309" s="1350"/>
      <c r="F309" s="1355"/>
      <c r="M309" s="1357"/>
      <c r="N309" s="1358"/>
      <c r="O309" s="1359"/>
      <c r="P309" s="1359"/>
      <c r="Q309" s="1348"/>
      <c r="R309" s="1348"/>
      <c r="S309" s="1348"/>
      <c r="T309" s="1352"/>
      <c r="U309" s="1353"/>
    </row>
    <row r="310" spans="3:21" s="1343" customFormat="1">
      <c r="C310" s="1349"/>
      <c r="D310" s="1349"/>
      <c r="E310" s="1350"/>
      <c r="F310" s="1355"/>
      <c r="M310" s="1357"/>
      <c r="N310" s="1358"/>
      <c r="O310" s="1359"/>
      <c r="P310" s="1359"/>
      <c r="Q310" s="1348"/>
      <c r="R310" s="1348"/>
      <c r="S310" s="1348"/>
      <c r="T310" s="1352"/>
      <c r="U310" s="1353"/>
    </row>
    <row r="311" spans="3:21" s="1343" customFormat="1">
      <c r="C311" s="1349"/>
      <c r="D311" s="1349"/>
      <c r="E311" s="1350"/>
      <c r="F311" s="1355"/>
      <c r="M311" s="1357"/>
      <c r="N311" s="1358"/>
      <c r="O311" s="1359"/>
      <c r="P311" s="1359"/>
      <c r="Q311" s="1348"/>
      <c r="R311" s="1348"/>
      <c r="S311" s="1348"/>
      <c r="T311" s="1352"/>
      <c r="U311" s="1353"/>
    </row>
    <row r="312" spans="3:21" s="1343" customFormat="1">
      <c r="C312" s="1349"/>
      <c r="D312" s="1349"/>
      <c r="E312" s="1350"/>
      <c r="F312" s="1355"/>
      <c r="M312" s="1357"/>
      <c r="N312" s="1358"/>
      <c r="O312" s="1359"/>
      <c r="P312" s="1359"/>
      <c r="Q312" s="1348"/>
      <c r="R312" s="1348"/>
      <c r="S312" s="1348"/>
      <c r="T312" s="1352"/>
      <c r="U312" s="1353"/>
    </row>
    <row r="313" spans="3:21" s="1343" customFormat="1">
      <c r="C313" s="1349"/>
      <c r="D313" s="1349"/>
      <c r="E313" s="1350"/>
      <c r="F313" s="1355"/>
      <c r="M313" s="1357"/>
      <c r="N313" s="1358"/>
      <c r="O313" s="1359"/>
      <c r="P313" s="1359"/>
      <c r="Q313" s="1348"/>
      <c r="R313" s="1348"/>
      <c r="S313" s="1348"/>
      <c r="T313" s="1352"/>
      <c r="U313" s="1353"/>
    </row>
    <row r="314" spans="3:21" s="1343" customFormat="1">
      <c r="C314" s="1349"/>
      <c r="D314" s="1349"/>
      <c r="E314" s="1350"/>
      <c r="F314" s="1355"/>
      <c r="M314" s="1357"/>
      <c r="N314" s="1358"/>
      <c r="O314" s="1359"/>
      <c r="P314" s="1359"/>
      <c r="Q314" s="1348"/>
      <c r="R314" s="1348"/>
      <c r="S314" s="1348"/>
      <c r="T314" s="1352"/>
      <c r="U314" s="1353"/>
    </row>
    <row r="315" spans="3:21" s="1343" customFormat="1">
      <c r="C315" s="1349"/>
      <c r="D315" s="1349"/>
      <c r="E315" s="1350"/>
      <c r="F315" s="1355"/>
      <c r="M315" s="1357"/>
      <c r="N315" s="1358"/>
      <c r="O315" s="1359"/>
      <c r="P315" s="1359"/>
      <c r="Q315" s="1348"/>
      <c r="R315" s="1348"/>
      <c r="S315" s="1348"/>
      <c r="T315" s="1352"/>
      <c r="U315" s="1353"/>
    </row>
    <row r="316" spans="3:21" s="1343" customFormat="1">
      <c r="C316" s="1349"/>
      <c r="D316" s="1349"/>
      <c r="E316" s="1350"/>
      <c r="F316" s="1355"/>
      <c r="M316" s="1357"/>
      <c r="N316" s="1358"/>
      <c r="O316" s="1359"/>
      <c r="P316" s="1359"/>
      <c r="Q316" s="1348"/>
      <c r="R316" s="1348"/>
      <c r="S316" s="1348"/>
      <c r="T316" s="1352"/>
      <c r="U316" s="1353"/>
    </row>
    <row r="317" spans="3:21" s="1343" customFormat="1">
      <c r="C317" s="1349"/>
      <c r="D317" s="1349"/>
      <c r="E317" s="1350"/>
      <c r="F317" s="1355"/>
      <c r="M317" s="1357"/>
      <c r="N317" s="1358"/>
      <c r="O317" s="1359"/>
      <c r="P317" s="1359"/>
      <c r="Q317" s="1348"/>
      <c r="R317" s="1348"/>
      <c r="S317" s="1348"/>
      <c r="T317" s="1352"/>
      <c r="U317" s="1353"/>
    </row>
    <row r="318" spans="3:21" s="1343" customFormat="1">
      <c r="C318" s="1349"/>
      <c r="D318" s="1349"/>
      <c r="E318" s="1350"/>
      <c r="F318" s="1355"/>
      <c r="M318" s="1357"/>
      <c r="N318" s="1358"/>
      <c r="O318" s="1359"/>
      <c r="P318" s="1359"/>
      <c r="Q318" s="1348"/>
      <c r="R318" s="1348"/>
      <c r="S318" s="1348"/>
      <c r="T318" s="1352"/>
      <c r="U318" s="1353"/>
    </row>
    <row r="319" spans="3:21" s="1343" customFormat="1">
      <c r="C319" s="1349"/>
      <c r="D319" s="1349"/>
      <c r="E319" s="1350"/>
      <c r="F319" s="1355"/>
      <c r="M319" s="1357"/>
      <c r="N319" s="1358"/>
      <c r="O319" s="1359"/>
      <c r="P319" s="1359"/>
      <c r="Q319" s="1348"/>
      <c r="R319" s="1348"/>
      <c r="S319" s="1348"/>
      <c r="T319" s="1352"/>
      <c r="U319" s="1353"/>
    </row>
    <row r="320" spans="3:21" s="1343" customFormat="1">
      <c r="C320" s="1349"/>
      <c r="D320" s="1349"/>
      <c r="E320" s="1350"/>
      <c r="F320" s="1355"/>
      <c r="M320" s="1357"/>
      <c r="N320" s="1358"/>
      <c r="O320" s="1359"/>
      <c r="P320" s="1359"/>
      <c r="Q320" s="1348"/>
      <c r="R320" s="1348"/>
      <c r="S320" s="1348"/>
      <c r="T320" s="1352"/>
      <c r="U320" s="1353"/>
    </row>
    <row r="321" spans="3:21" s="1343" customFormat="1">
      <c r="C321" s="1349"/>
      <c r="D321" s="1349"/>
      <c r="E321" s="1350"/>
      <c r="F321" s="1355"/>
      <c r="M321" s="1357"/>
      <c r="N321" s="1358"/>
      <c r="O321" s="1359"/>
      <c r="P321" s="1359"/>
      <c r="Q321" s="1348"/>
      <c r="R321" s="1348"/>
      <c r="S321" s="1348"/>
      <c r="T321" s="1352"/>
      <c r="U321" s="1353"/>
    </row>
    <row r="322" spans="3:21" s="1343" customFormat="1">
      <c r="C322" s="1349"/>
      <c r="D322" s="1349"/>
      <c r="E322" s="1350"/>
      <c r="F322" s="1355"/>
      <c r="M322" s="1357"/>
      <c r="N322" s="1358"/>
      <c r="O322" s="1359"/>
      <c r="P322" s="1359"/>
      <c r="Q322" s="1348"/>
      <c r="R322" s="1348"/>
      <c r="S322" s="1348"/>
      <c r="T322" s="1352"/>
      <c r="U322" s="1353"/>
    </row>
    <row r="323" spans="3:21" s="1343" customFormat="1">
      <c r="C323" s="1349"/>
      <c r="D323" s="1349"/>
      <c r="E323" s="1350"/>
      <c r="F323" s="1355"/>
      <c r="M323" s="1357"/>
      <c r="N323" s="1358"/>
      <c r="O323" s="1359"/>
      <c r="P323" s="1359"/>
      <c r="Q323" s="1348"/>
      <c r="R323" s="1348"/>
      <c r="S323" s="1348"/>
      <c r="T323" s="1352"/>
      <c r="U323" s="1353"/>
    </row>
    <row r="324" spans="3:21" s="1343" customFormat="1">
      <c r="C324" s="1349"/>
      <c r="D324" s="1349"/>
      <c r="E324" s="1350"/>
      <c r="F324" s="1355"/>
      <c r="M324" s="1357"/>
      <c r="N324" s="1358"/>
      <c r="O324" s="1359"/>
      <c r="P324" s="1359"/>
      <c r="Q324" s="1348"/>
      <c r="R324" s="1348"/>
      <c r="S324" s="1348"/>
      <c r="T324" s="1352"/>
      <c r="U324" s="1353"/>
    </row>
    <row r="325" spans="3:21" s="1343" customFormat="1">
      <c r="C325" s="1349"/>
      <c r="D325" s="1349"/>
      <c r="E325" s="1350"/>
      <c r="F325" s="1355"/>
      <c r="M325" s="1357"/>
      <c r="N325" s="1358"/>
      <c r="O325" s="1359"/>
      <c r="P325" s="1359"/>
      <c r="Q325" s="1348"/>
      <c r="R325" s="1348"/>
      <c r="S325" s="1348"/>
      <c r="T325" s="1352"/>
      <c r="U325" s="1353"/>
    </row>
    <row r="326" spans="3:21" s="1343" customFormat="1">
      <c r="C326" s="1349"/>
      <c r="D326" s="1349"/>
      <c r="E326" s="1350"/>
      <c r="F326" s="1355"/>
      <c r="M326" s="1357"/>
      <c r="N326" s="1358"/>
      <c r="O326" s="1359"/>
      <c r="P326" s="1359"/>
      <c r="Q326" s="1348"/>
      <c r="R326" s="1348"/>
      <c r="S326" s="1348"/>
      <c r="T326" s="1352"/>
      <c r="U326" s="1353"/>
    </row>
    <row r="327" spans="3:21" s="1343" customFormat="1">
      <c r="C327" s="1349"/>
      <c r="D327" s="1349"/>
      <c r="E327" s="1350"/>
      <c r="F327" s="1355"/>
      <c r="M327" s="1357"/>
      <c r="N327" s="1358"/>
      <c r="O327" s="1359"/>
      <c r="P327" s="1359"/>
      <c r="Q327" s="1348"/>
      <c r="R327" s="1348"/>
      <c r="S327" s="1348"/>
      <c r="T327" s="1352"/>
      <c r="U327" s="1353"/>
    </row>
    <row r="328" spans="3:21" s="1343" customFormat="1">
      <c r="C328" s="1349"/>
      <c r="D328" s="1349"/>
      <c r="E328" s="1350"/>
      <c r="F328" s="1355"/>
      <c r="M328" s="1357"/>
      <c r="N328" s="1358"/>
      <c r="O328" s="1359"/>
      <c r="P328" s="1359"/>
      <c r="Q328" s="1348"/>
      <c r="R328" s="1348"/>
      <c r="S328" s="1348"/>
      <c r="T328" s="1352"/>
      <c r="U328" s="1353"/>
    </row>
    <row r="329" spans="3:21" s="1343" customFormat="1">
      <c r="C329" s="1349"/>
      <c r="D329" s="1349"/>
      <c r="E329" s="1350"/>
      <c r="F329" s="1355"/>
      <c r="M329" s="1357"/>
      <c r="N329" s="1358"/>
      <c r="O329" s="1359"/>
      <c r="P329" s="1359"/>
      <c r="Q329" s="1348"/>
      <c r="R329" s="1348"/>
      <c r="S329" s="1348"/>
      <c r="T329" s="1352"/>
      <c r="U329" s="1353"/>
    </row>
    <row r="330" spans="3:21" s="1343" customFormat="1">
      <c r="C330" s="1349"/>
      <c r="D330" s="1349"/>
      <c r="E330" s="1350"/>
      <c r="F330" s="1355"/>
      <c r="M330" s="1357"/>
      <c r="N330" s="1358"/>
      <c r="O330" s="1359"/>
      <c r="P330" s="1359"/>
      <c r="Q330" s="1348"/>
      <c r="R330" s="1348"/>
      <c r="S330" s="1348"/>
      <c r="T330" s="1352"/>
      <c r="U330" s="1353"/>
    </row>
    <row r="331" spans="3:21" s="1343" customFormat="1">
      <c r="C331" s="1349"/>
      <c r="D331" s="1349"/>
      <c r="E331" s="1350"/>
      <c r="F331" s="1355"/>
      <c r="M331" s="1357"/>
      <c r="N331" s="1358"/>
      <c r="O331" s="1359"/>
      <c r="P331" s="1359"/>
      <c r="Q331" s="1348"/>
      <c r="R331" s="1348"/>
      <c r="S331" s="1348"/>
      <c r="T331" s="1352"/>
      <c r="U331" s="1353"/>
    </row>
    <row r="332" spans="3:21" s="1343" customFormat="1">
      <c r="C332" s="1349"/>
      <c r="D332" s="1349"/>
      <c r="E332" s="1350"/>
      <c r="F332" s="1355"/>
      <c r="M332" s="1357"/>
      <c r="N332" s="1358"/>
      <c r="O332" s="1359"/>
      <c r="P332" s="1359"/>
      <c r="Q332" s="1348"/>
      <c r="R332" s="1348"/>
      <c r="S332" s="1348"/>
      <c r="T332" s="1352"/>
      <c r="U332" s="1353"/>
    </row>
    <row r="333" spans="3:21" s="1343" customFormat="1">
      <c r="C333" s="1349"/>
      <c r="D333" s="1349"/>
      <c r="E333" s="1350"/>
      <c r="F333" s="1355"/>
      <c r="M333" s="1357"/>
      <c r="N333" s="1358"/>
      <c r="O333" s="1359"/>
      <c r="P333" s="1359"/>
      <c r="Q333" s="1348"/>
      <c r="R333" s="1348"/>
      <c r="S333" s="1348"/>
      <c r="T333" s="1352"/>
      <c r="U333" s="1353"/>
    </row>
    <row r="334" spans="3:21" s="1343" customFormat="1">
      <c r="C334" s="1349"/>
      <c r="D334" s="1349"/>
      <c r="E334" s="1350"/>
      <c r="F334" s="1355"/>
      <c r="M334" s="1357"/>
      <c r="N334" s="1358"/>
      <c r="O334" s="1359"/>
      <c r="P334" s="1359"/>
      <c r="Q334" s="1348"/>
      <c r="R334" s="1348"/>
      <c r="S334" s="1348"/>
      <c r="T334" s="1352"/>
      <c r="U334" s="1353"/>
    </row>
    <row r="335" spans="3:21" s="1343" customFormat="1">
      <c r="C335" s="1349"/>
      <c r="D335" s="1349"/>
      <c r="E335" s="1350"/>
      <c r="F335" s="1355"/>
      <c r="M335" s="1357"/>
      <c r="N335" s="1358"/>
      <c r="O335" s="1359"/>
      <c r="P335" s="1359"/>
      <c r="Q335" s="1348"/>
      <c r="R335" s="1348"/>
      <c r="S335" s="1348"/>
      <c r="T335" s="1352"/>
      <c r="U335" s="1353"/>
    </row>
    <row r="336" spans="3:21" s="1343" customFormat="1">
      <c r="C336" s="1349"/>
      <c r="D336" s="1349"/>
      <c r="E336" s="1350"/>
      <c r="F336" s="1355"/>
      <c r="M336" s="1357"/>
      <c r="N336" s="1358"/>
      <c r="O336" s="1359"/>
      <c r="P336" s="1359"/>
      <c r="Q336" s="1348"/>
      <c r="R336" s="1348"/>
      <c r="S336" s="1348"/>
      <c r="T336" s="1352"/>
      <c r="U336" s="1353"/>
    </row>
    <row r="337" spans="3:21" s="1343" customFormat="1">
      <c r="C337" s="1349"/>
      <c r="D337" s="1349"/>
      <c r="E337" s="1350"/>
      <c r="F337" s="1355"/>
      <c r="M337" s="1357"/>
      <c r="N337" s="1358"/>
      <c r="O337" s="1359"/>
      <c r="P337" s="1359"/>
      <c r="Q337" s="1348"/>
      <c r="R337" s="1348"/>
      <c r="S337" s="1348"/>
      <c r="T337" s="1352"/>
      <c r="U337" s="1353"/>
    </row>
    <row r="338" spans="3:21" s="1343" customFormat="1">
      <c r="C338" s="1349"/>
      <c r="D338" s="1349"/>
      <c r="E338" s="1350"/>
      <c r="F338" s="1355"/>
      <c r="M338" s="1357"/>
      <c r="N338" s="1358"/>
      <c r="O338" s="1359"/>
      <c r="P338" s="1359"/>
      <c r="Q338" s="1348"/>
      <c r="R338" s="1348"/>
      <c r="S338" s="1348"/>
      <c r="T338" s="1352"/>
      <c r="U338" s="1353"/>
    </row>
    <row r="339" spans="3:21" s="1343" customFormat="1">
      <c r="C339" s="1349"/>
      <c r="D339" s="1349"/>
      <c r="E339" s="1350"/>
      <c r="F339" s="1355"/>
      <c r="M339" s="1357"/>
      <c r="N339" s="1358"/>
      <c r="O339" s="1359"/>
      <c r="P339" s="1359"/>
      <c r="Q339" s="1348"/>
      <c r="R339" s="1348"/>
      <c r="S339" s="1348"/>
      <c r="T339" s="1352"/>
      <c r="U339" s="1353"/>
    </row>
    <row r="340" spans="3:21" s="1343" customFormat="1">
      <c r="C340" s="1349"/>
      <c r="D340" s="1349"/>
      <c r="E340" s="1350"/>
      <c r="F340" s="1355"/>
      <c r="M340" s="1357"/>
      <c r="N340" s="1358"/>
      <c r="O340" s="1359"/>
      <c r="P340" s="1359"/>
      <c r="Q340" s="1348"/>
      <c r="R340" s="1348"/>
      <c r="S340" s="1348"/>
      <c r="T340" s="1352"/>
      <c r="U340" s="1353"/>
    </row>
    <row r="341" spans="3:21" s="1343" customFormat="1">
      <c r="C341" s="1349"/>
      <c r="D341" s="1349"/>
      <c r="E341" s="1350"/>
      <c r="F341" s="1355"/>
      <c r="M341" s="1357"/>
      <c r="N341" s="1358"/>
      <c r="O341" s="1359"/>
      <c r="P341" s="1359"/>
      <c r="Q341" s="1348"/>
      <c r="R341" s="1348"/>
      <c r="S341" s="1348"/>
      <c r="T341" s="1352"/>
      <c r="U341" s="1353"/>
    </row>
    <row r="342" spans="3:21" s="1343" customFormat="1">
      <c r="C342" s="1349"/>
      <c r="D342" s="1349"/>
      <c r="E342" s="1350"/>
      <c r="F342" s="1355"/>
      <c r="M342" s="1357"/>
      <c r="N342" s="1358"/>
      <c r="O342" s="1359"/>
      <c r="P342" s="1359"/>
      <c r="Q342" s="1348"/>
      <c r="R342" s="1348"/>
      <c r="S342" s="1348"/>
      <c r="T342" s="1352"/>
      <c r="U342" s="1353"/>
    </row>
    <row r="343" spans="3:21" s="1343" customFormat="1">
      <c r="C343" s="1349"/>
      <c r="D343" s="1349"/>
      <c r="E343" s="1350"/>
      <c r="F343" s="1355"/>
      <c r="M343" s="1357"/>
      <c r="N343" s="1358"/>
      <c r="O343" s="1359"/>
      <c r="P343" s="1359"/>
      <c r="Q343" s="1348"/>
      <c r="R343" s="1348"/>
      <c r="S343" s="1348"/>
      <c r="T343" s="1352"/>
      <c r="U343" s="1353"/>
    </row>
    <row r="344" spans="3:21" s="1343" customFormat="1">
      <c r="C344" s="1349"/>
      <c r="D344" s="1349"/>
      <c r="E344" s="1350"/>
      <c r="F344" s="1355"/>
      <c r="M344" s="1357"/>
      <c r="N344" s="1358"/>
      <c r="O344" s="1359"/>
      <c r="P344" s="1359"/>
      <c r="Q344" s="1348"/>
      <c r="R344" s="1348"/>
      <c r="S344" s="1348"/>
      <c r="T344" s="1352"/>
      <c r="U344" s="1353"/>
    </row>
    <row r="345" spans="3:21" s="1343" customFormat="1">
      <c r="C345" s="1349"/>
      <c r="D345" s="1349"/>
      <c r="E345" s="1350"/>
      <c r="F345" s="1355"/>
      <c r="M345" s="1357"/>
      <c r="N345" s="1358"/>
      <c r="O345" s="1359"/>
      <c r="P345" s="1359"/>
      <c r="Q345" s="1348"/>
      <c r="R345" s="1348"/>
      <c r="S345" s="1348"/>
      <c r="T345" s="1352"/>
      <c r="U345" s="1353"/>
    </row>
    <row r="346" spans="3:21" s="1343" customFormat="1">
      <c r="C346" s="1349"/>
      <c r="D346" s="1349"/>
      <c r="E346" s="1350"/>
      <c r="F346" s="1355"/>
      <c r="M346" s="1357"/>
      <c r="N346" s="1358"/>
      <c r="O346" s="1359"/>
      <c r="P346" s="1359"/>
      <c r="Q346" s="1348"/>
      <c r="R346" s="1348"/>
      <c r="S346" s="1348"/>
      <c r="T346" s="1352"/>
      <c r="U346" s="1353"/>
    </row>
    <row r="347" spans="3:21" s="1343" customFormat="1">
      <c r="C347" s="1349"/>
      <c r="D347" s="1349"/>
      <c r="E347" s="1350"/>
      <c r="F347" s="1355"/>
      <c r="M347" s="1357"/>
      <c r="N347" s="1358"/>
      <c r="O347" s="1359"/>
      <c r="P347" s="1359"/>
      <c r="Q347" s="1348"/>
      <c r="R347" s="1348"/>
      <c r="S347" s="1348"/>
      <c r="T347" s="1352"/>
      <c r="U347" s="1353"/>
    </row>
    <row r="348" spans="3:21" s="1343" customFormat="1">
      <c r="C348" s="1349"/>
      <c r="D348" s="1349"/>
      <c r="E348" s="1350"/>
      <c r="F348" s="1355"/>
      <c r="M348" s="1357"/>
      <c r="N348" s="1358"/>
      <c r="O348" s="1359"/>
      <c r="P348" s="1359"/>
      <c r="Q348" s="1348"/>
      <c r="R348" s="1348"/>
      <c r="S348" s="1348"/>
      <c r="T348" s="1352"/>
      <c r="U348" s="1353"/>
    </row>
    <row r="349" spans="3:21" s="1343" customFormat="1">
      <c r="C349" s="1349"/>
      <c r="D349" s="1349"/>
      <c r="E349" s="1350"/>
      <c r="F349" s="1355"/>
      <c r="M349" s="1357"/>
      <c r="N349" s="1358"/>
      <c r="O349" s="1359"/>
      <c r="P349" s="1359"/>
      <c r="Q349" s="1348"/>
      <c r="R349" s="1348"/>
      <c r="S349" s="1348"/>
      <c r="T349" s="1352"/>
      <c r="U349" s="1353"/>
    </row>
    <row r="350" spans="3:21" s="1343" customFormat="1">
      <c r="C350" s="1349"/>
      <c r="D350" s="1349"/>
      <c r="E350" s="1350"/>
      <c r="F350" s="1355"/>
      <c r="M350" s="1357"/>
      <c r="N350" s="1358"/>
      <c r="O350" s="1359"/>
      <c r="P350" s="1359"/>
      <c r="Q350" s="1348"/>
      <c r="R350" s="1348"/>
      <c r="S350" s="1348"/>
      <c r="T350" s="1352"/>
      <c r="U350" s="1353"/>
    </row>
    <row r="351" spans="3:21" s="1343" customFormat="1">
      <c r="C351" s="1349"/>
      <c r="D351" s="1349"/>
      <c r="E351" s="1350"/>
      <c r="F351" s="1355"/>
      <c r="M351" s="1357"/>
      <c r="N351" s="1358"/>
      <c r="O351" s="1359"/>
      <c r="P351" s="1359"/>
      <c r="Q351" s="1348"/>
      <c r="R351" s="1348"/>
      <c r="S351" s="1348"/>
      <c r="T351" s="1352"/>
      <c r="U351" s="1353"/>
    </row>
    <row r="352" spans="3:21" s="1343" customFormat="1">
      <c r="C352" s="1349"/>
      <c r="D352" s="1349"/>
      <c r="E352" s="1350"/>
      <c r="F352" s="1355"/>
      <c r="M352" s="1357"/>
      <c r="N352" s="1358"/>
      <c r="O352" s="1359"/>
      <c r="P352" s="1359"/>
      <c r="Q352" s="1348"/>
      <c r="R352" s="1348"/>
      <c r="S352" s="1348"/>
      <c r="T352" s="1352"/>
      <c r="U352" s="1353"/>
    </row>
    <row r="353" spans="3:21" s="1343" customFormat="1">
      <c r="C353" s="1349"/>
      <c r="D353" s="1349"/>
      <c r="E353" s="1350"/>
      <c r="F353" s="1355"/>
      <c r="M353" s="1357"/>
      <c r="N353" s="1358"/>
      <c r="O353" s="1359"/>
      <c r="P353" s="1359"/>
      <c r="Q353" s="1348"/>
      <c r="R353" s="1348"/>
      <c r="S353" s="1348"/>
      <c r="T353" s="1352"/>
      <c r="U353" s="1353"/>
    </row>
    <row r="354" spans="3:21" s="1343" customFormat="1">
      <c r="C354" s="1349"/>
      <c r="D354" s="1349"/>
      <c r="E354" s="1350"/>
      <c r="F354" s="1355"/>
      <c r="M354" s="1357"/>
      <c r="N354" s="1358"/>
      <c r="O354" s="1359"/>
      <c r="P354" s="1359"/>
      <c r="Q354" s="1348"/>
      <c r="R354" s="1348"/>
      <c r="S354" s="1348"/>
      <c r="T354" s="1352"/>
      <c r="U354" s="1353"/>
    </row>
    <row r="355" spans="3:21" s="1343" customFormat="1">
      <c r="C355" s="1349"/>
      <c r="D355" s="1349"/>
      <c r="E355" s="1350"/>
      <c r="F355" s="1355"/>
      <c r="M355" s="1357"/>
      <c r="N355" s="1358"/>
      <c r="O355" s="1359"/>
      <c r="P355" s="1359"/>
      <c r="Q355" s="1348"/>
      <c r="R355" s="1348"/>
      <c r="S355" s="1348"/>
      <c r="T355" s="1352"/>
      <c r="U355" s="1353"/>
    </row>
    <row r="356" spans="3:21" s="1343" customFormat="1">
      <c r="C356" s="1349"/>
      <c r="D356" s="1349"/>
      <c r="E356" s="1350"/>
      <c r="F356" s="1355"/>
      <c r="M356" s="1357"/>
      <c r="N356" s="1358"/>
      <c r="O356" s="1359"/>
      <c r="P356" s="1359"/>
      <c r="Q356" s="1348"/>
      <c r="R356" s="1348"/>
      <c r="S356" s="1348"/>
      <c r="T356" s="1352"/>
      <c r="U356" s="1353"/>
    </row>
    <row r="357" spans="3:21" s="1343" customFormat="1">
      <c r="C357" s="1349"/>
      <c r="D357" s="1349"/>
      <c r="E357" s="1350"/>
      <c r="F357" s="1355"/>
      <c r="M357" s="1357"/>
      <c r="N357" s="1358"/>
      <c r="O357" s="1359"/>
      <c r="P357" s="1359"/>
      <c r="Q357" s="1348"/>
      <c r="R357" s="1348"/>
      <c r="S357" s="1348"/>
      <c r="T357" s="1352"/>
      <c r="U357" s="1353"/>
    </row>
    <row r="358" spans="3:21" s="1343" customFormat="1">
      <c r="C358" s="1349"/>
      <c r="D358" s="1349"/>
      <c r="E358" s="1350"/>
      <c r="F358" s="1355"/>
      <c r="M358" s="1357"/>
      <c r="N358" s="1358"/>
      <c r="O358" s="1359"/>
      <c r="P358" s="1359"/>
      <c r="Q358" s="1348"/>
      <c r="R358" s="1348"/>
      <c r="S358" s="1348"/>
      <c r="T358" s="1352"/>
      <c r="U358" s="1353"/>
    </row>
    <row r="359" spans="3:21" s="1343" customFormat="1">
      <c r="C359" s="1349"/>
      <c r="D359" s="1349"/>
      <c r="E359" s="1350"/>
      <c r="F359" s="1355"/>
      <c r="M359" s="1357"/>
      <c r="N359" s="1358"/>
      <c r="O359" s="1359"/>
      <c r="P359" s="1359"/>
      <c r="Q359" s="1348"/>
      <c r="R359" s="1348"/>
      <c r="S359" s="1348"/>
      <c r="T359" s="1352"/>
      <c r="U359" s="1353"/>
    </row>
    <row r="360" spans="3:21" s="1343" customFormat="1">
      <c r="C360" s="1349"/>
      <c r="D360" s="1349"/>
      <c r="E360" s="1350"/>
      <c r="F360" s="1355"/>
      <c r="M360" s="1357"/>
      <c r="N360" s="1358"/>
      <c r="O360" s="1359"/>
      <c r="P360" s="1359"/>
      <c r="Q360" s="1348"/>
      <c r="R360" s="1348"/>
      <c r="S360" s="1348"/>
      <c r="T360" s="1352"/>
      <c r="U360" s="1353"/>
    </row>
    <row r="361" spans="3:21" s="1343" customFormat="1">
      <c r="C361" s="1349"/>
      <c r="D361" s="1349"/>
      <c r="E361" s="1350"/>
      <c r="F361" s="1355"/>
      <c r="M361" s="1357"/>
      <c r="N361" s="1358"/>
      <c r="O361" s="1359"/>
      <c r="P361" s="1359"/>
      <c r="Q361" s="1348"/>
      <c r="R361" s="1348"/>
      <c r="S361" s="1348"/>
      <c r="T361" s="1352"/>
      <c r="U361" s="1353"/>
    </row>
    <row r="362" spans="3:21" s="1343" customFormat="1">
      <c r="C362" s="1349"/>
      <c r="D362" s="1349"/>
      <c r="E362" s="1350"/>
      <c r="F362" s="1355"/>
      <c r="M362" s="1357"/>
      <c r="N362" s="1358"/>
      <c r="O362" s="1359"/>
      <c r="P362" s="1359"/>
      <c r="Q362" s="1348"/>
      <c r="R362" s="1348"/>
      <c r="S362" s="1348"/>
      <c r="T362" s="1352"/>
      <c r="U362" s="1353"/>
    </row>
    <row r="363" spans="3:21" s="1343" customFormat="1">
      <c r="C363" s="1349"/>
      <c r="D363" s="1349"/>
      <c r="E363" s="1350"/>
      <c r="F363" s="1355"/>
      <c r="M363" s="1357"/>
      <c r="N363" s="1358"/>
      <c r="O363" s="1359"/>
      <c r="P363" s="1359"/>
      <c r="Q363" s="1348"/>
      <c r="R363" s="1348"/>
      <c r="S363" s="1348"/>
      <c r="T363" s="1352"/>
      <c r="U363" s="1353"/>
    </row>
    <row r="364" spans="3:21" s="1343" customFormat="1">
      <c r="C364" s="1349"/>
      <c r="D364" s="1349"/>
      <c r="E364" s="1350"/>
      <c r="F364" s="1355"/>
      <c r="M364" s="1357"/>
      <c r="N364" s="1358"/>
      <c r="O364" s="1359"/>
      <c r="P364" s="1359"/>
      <c r="Q364" s="1348"/>
      <c r="R364" s="1348"/>
      <c r="S364" s="1348"/>
      <c r="T364" s="1352"/>
      <c r="U364" s="1353"/>
    </row>
    <row r="365" spans="3:21" s="1343" customFormat="1">
      <c r="C365" s="1349"/>
      <c r="D365" s="1349"/>
      <c r="E365" s="1350"/>
      <c r="F365" s="1355"/>
      <c r="M365" s="1357"/>
      <c r="N365" s="1358"/>
      <c r="O365" s="1359"/>
      <c r="P365" s="1359"/>
      <c r="Q365" s="1348"/>
      <c r="R365" s="1348"/>
      <c r="S365" s="1348"/>
      <c r="T365" s="1352"/>
      <c r="U365" s="1353"/>
    </row>
    <row r="366" spans="3:21" s="1343" customFormat="1">
      <c r="C366" s="1349"/>
      <c r="D366" s="1349"/>
      <c r="E366" s="1350"/>
      <c r="F366" s="1355"/>
      <c r="M366" s="1357"/>
      <c r="N366" s="1358"/>
      <c r="O366" s="1359"/>
      <c r="P366" s="1359"/>
      <c r="Q366" s="1348"/>
      <c r="R366" s="1348"/>
      <c r="S366" s="1348"/>
      <c r="T366" s="1352"/>
      <c r="U366" s="1353"/>
    </row>
    <row r="367" spans="3:21" s="1343" customFormat="1">
      <c r="C367" s="1349"/>
      <c r="D367" s="1349"/>
      <c r="E367" s="1350"/>
      <c r="F367" s="1355"/>
      <c r="M367" s="1357"/>
      <c r="N367" s="1358"/>
      <c r="O367" s="1359"/>
      <c r="P367" s="1359"/>
      <c r="Q367" s="1348"/>
      <c r="R367" s="1348"/>
      <c r="S367" s="1348"/>
      <c r="T367" s="1352"/>
      <c r="U367" s="1353"/>
    </row>
    <row r="368" spans="3:21" s="1343" customFormat="1">
      <c r="C368" s="1349"/>
      <c r="D368" s="1349"/>
      <c r="E368" s="1350"/>
      <c r="F368" s="1355"/>
      <c r="M368" s="1357"/>
      <c r="N368" s="1358"/>
      <c r="O368" s="1359"/>
      <c r="P368" s="1359"/>
      <c r="Q368" s="1348"/>
      <c r="R368" s="1348"/>
      <c r="S368" s="1348"/>
      <c r="T368" s="1352"/>
      <c r="U368" s="1353"/>
    </row>
    <row r="369" spans="3:21" s="1343" customFormat="1">
      <c r="C369" s="1349"/>
      <c r="D369" s="1349"/>
      <c r="E369" s="1350"/>
      <c r="F369" s="1355"/>
      <c r="M369" s="1357"/>
      <c r="N369" s="1358"/>
      <c r="O369" s="1359"/>
      <c r="P369" s="1359"/>
      <c r="Q369" s="1348"/>
      <c r="R369" s="1348"/>
      <c r="S369" s="1348"/>
      <c r="T369" s="1352"/>
      <c r="U369" s="1353"/>
    </row>
    <row r="370" spans="3:21" s="1343" customFormat="1">
      <c r="C370" s="1349"/>
      <c r="D370" s="1349"/>
      <c r="E370" s="1350"/>
      <c r="F370" s="1355"/>
      <c r="M370" s="1357"/>
      <c r="N370" s="1358"/>
      <c r="O370" s="1359"/>
      <c r="P370" s="1359"/>
      <c r="Q370" s="1348"/>
      <c r="R370" s="1348"/>
      <c r="S370" s="1348"/>
      <c r="T370" s="1352"/>
      <c r="U370" s="1353"/>
    </row>
    <row r="371" spans="3:21" s="1343" customFormat="1">
      <c r="C371" s="1349"/>
      <c r="D371" s="1349"/>
      <c r="E371" s="1350"/>
      <c r="F371" s="1355"/>
      <c r="M371" s="1357"/>
      <c r="N371" s="1358"/>
      <c r="O371" s="1359"/>
      <c r="P371" s="1359"/>
      <c r="Q371" s="1348"/>
      <c r="R371" s="1348"/>
      <c r="S371" s="1348"/>
      <c r="T371" s="1352"/>
      <c r="U371" s="1353"/>
    </row>
    <row r="372" spans="3:21" s="1343" customFormat="1">
      <c r="C372" s="1349"/>
      <c r="D372" s="1349"/>
      <c r="E372" s="1350"/>
      <c r="F372" s="1355"/>
      <c r="M372" s="1357"/>
      <c r="N372" s="1358"/>
      <c r="O372" s="1359"/>
      <c r="P372" s="1359"/>
      <c r="Q372" s="1348"/>
      <c r="R372" s="1348"/>
      <c r="S372" s="1348"/>
      <c r="T372" s="1352"/>
      <c r="U372" s="1353"/>
    </row>
    <row r="373" spans="3:21" s="1343" customFormat="1">
      <c r="C373" s="1349"/>
      <c r="D373" s="1349"/>
      <c r="E373" s="1350"/>
      <c r="F373" s="1355"/>
      <c r="M373" s="1357"/>
      <c r="N373" s="1358"/>
      <c r="O373" s="1359"/>
      <c r="P373" s="1359"/>
      <c r="Q373" s="1348"/>
      <c r="R373" s="1348"/>
      <c r="S373" s="1348"/>
      <c r="T373" s="1352"/>
      <c r="U373" s="1353"/>
    </row>
    <row r="374" spans="3:21" s="1343" customFormat="1">
      <c r="C374" s="1349"/>
      <c r="D374" s="1349"/>
      <c r="E374" s="1350"/>
      <c r="F374" s="1355"/>
      <c r="M374" s="1357"/>
      <c r="N374" s="1358"/>
      <c r="O374" s="1359"/>
      <c r="P374" s="1359"/>
      <c r="Q374" s="1348"/>
      <c r="R374" s="1348"/>
      <c r="S374" s="1348"/>
      <c r="T374" s="1352"/>
      <c r="U374" s="1353"/>
    </row>
    <row r="375" spans="3:21" s="1343" customFormat="1">
      <c r="C375" s="1349"/>
      <c r="D375" s="1349"/>
      <c r="E375" s="1350"/>
      <c r="F375" s="1355"/>
      <c r="M375" s="1357"/>
      <c r="N375" s="1358"/>
      <c r="O375" s="1359"/>
      <c r="P375" s="1359"/>
      <c r="Q375" s="1348"/>
      <c r="R375" s="1348"/>
      <c r="S375" s="1348"/>
      <c r="T375" s="1352"/>
      <c r="U375" s="1353"/>
    </row>
    <row r="376" spans="3:21" s="1343" customFormat="1">
      <c r="C376" s="1349"/>
      <c r="D376" s="1349"/>
      <c r="E376" s="1350"/>
      <c r="F376" s="1355"/>
      <c r="M376" s="1357"/>
      <c r="N376" s="1358"/>
      <c r="O376" s="1359"/>
      <c r="P376" s="1359"/>
      <c r="Q376" s="1348"/>
      <c r="R376" s="1348"/>
      <c r="S376" s="1348"/>
      <c r="T376" s="1352"/>
      <c r="U376" s="1353"/>
    </row>
    <row r="377" spans="3:21" s="1343" customFormat="1">
      <c r="C377" s="1349"/>
      <c r="D377" s="1349"/>
      <c r="E377" s="1350"/>
      <c r="F377" s="1355"/>
      <c r="M377" s="1357"/>
      <c r="N377" s="1358"/>
      <c r="O377" s="1359"/>
      <c r="P377" s="1359"/>
      <c r="Q377" s="1348"/>
      <c r="R377" s="1348"/>
      <c r="S377" s="1348"/>
      <c r="T377" s="1352"/>
      <c r="U377" s="1353"/>
    </row>
    <row r="378" spans="3:21" s="1343" customFormat="1">
      <c r="C378" s="1349"/>
      <c r="D378" s="1349"/>
      <c r="E378" s="1350"/>
      <c r="F378" s="1355"/>
      <c r="M378" s="1357"/>
      <c r="N378" s="1358"/>
      <c r="O378" s="1359"/>
      <c r="P378" s="1359"/>
      <c r="Q378" s="1348"/>
      <c r="R378" s="1348"/>
      <c r="S378" s="1348"/>
      <c r="T378" s="1352"/>
      <c r="U378" s="1353"/>
    </row>
    <row r="379" spans="3:21" s="1343" customFormat="1">
      <c r="C379" s="1349"/>
      <c r="D379" s="1349"/>
      <c r="E379" s="1350"/>
      <c r="F379" s="1355"/>
      <c r="M379" s="1357"/>
      <c r="N379" s="1358"/>
      <c r="O379" s="1359"/>
      <c r="P379" s="1359"/>
      <c r="Q379" s="1348"/>
      <c r="R379" s="1348"/>
      <c r="S379" s="1348"/>
      <c r="T379" s="1352"/>
      <c r="U379" s="1353"/>
    </row>
    <row r="380" spans="3:21" s="1343" customFormat="1">
      <c r="C380" s="1349"/>
      <c r="D380" s="1349"/>
      <c r="E380" s="1350"/>
      <c r="F380" s="1355"/>
      <c r="M380" s="1357"/>
      <c r="N380" s="1358"/>
      <c r="O380" s="1359"/>
      <c r="P380" s="1359"/>
      <c r="Q380" s="1348"/>
      <c r="R380" s="1348"/>
      <c r="S380" s="1348"/>
      <c r="T380" s="1352"/>
      <c r="U380" s="1353"/>
    </row>
    <row r="381" spans="3:21" s="1343" customFormat="1">
      <c r="C381" s="1349"/>
      <c r="D381" s="1349"/>
      <c r="E381" s="1350"/>
      <c r="F381" s="1355"/>
      <c r="M381" s="1357"/>
      <c r="N381" s="1358"/>
      <c r="O381" s="1359"/>
      <c r="P381" s="1359"/>
      <c r="Q381" s="1348"/>
      <c r="R381" s="1348"/>
      <c r="S381" s="1348"/>
      <c r="T381" s="1352"/>
      <c r="U381" s="1353"/>
    </row>
    <row r="382" spans="3:21" s="1343" customFormat="1">
      <c r="C382" s="1349"/>
      <c r="D382" s="1349"/>
      <c r="E382" s="1350"/>
      <c r="F382" s="1355"/>
      <c r="M382" s="1357"/>
      <c r="N382" s="1358"/>
      <c r="O382" s="1359"/>
      <c r="P382" s="1359"/>
      <c r="Q382" s="1348"/>
      <c r="R382" s="1348"/>
      <c r="S382" s="1348"/>
      <c r="T382" s="1352"/>
      <c r="U382" s="1353"/>
    </row>
    <row r="383" spans="3:21" s="1343" customFormat="1">
      <c r="C383" s="1349"/>
      <c r="D383" s="1349"/>
      <c r="E383" s="1350"/>
      <c r="F383" s="1355"/>
      <c r="M383" s="1357"/>
      <c r="N383" s="1358"/>
      <c r="O383" s="1359"/>
      <c r="P383" s="1359"/>
      <c r="Q383" s="1348"/>
      <c r="R383" s="1348"/>
      <c r="S383" s="1348"/>
      <c r="T383" s="1352"/>
      <c r="U383" s="1353"/>
    </row>
    <row r="384" spans="3:21" s="1343" customFormat="1">
      <c r="C384" s="1349"/>
      <c r="D384" s="1349"/>
      <c r="E384" s="1350"/>
      <c r="F384" s="1355"/>
      <c r="M384" s="1357"/>
      <c r="N384" s="1358"/>
      <c r="O384" s="1359"/>
      <c r="P384" s="1359"/>
      <c r="Q384" s="1348"/>
      <c r="R384" s="1348"/>
      <c r="S384" s="1348"/>
      <c r="T384" s="1352"/>
      <c r="U384" s="1353"/>
    </row>
    <row r="385" spans="3:21" s="1343" customFormat="1">
      <c r="C385" s="1349"/>
      <c r="D385" s="1349"/>
      <c r="E385" s="1350"/>
      <c r="F385" s="1355"/>
      <c r="M385" s="1357"/>
      <c r="N385" s="1358"/>
      <c r="O385" s="1359"/>
      <c r="P385" s="1359"/>
      <c r="Q385" s="1348"/>
      <c r="R385" s="1348"/>
      <c r="S385" s="1348"/>
      <c r="T385" s="1352"/>
      <c r="U385" s="1353"/>
    </row>
    <row r="386" spans="3:21" s="1343" customFormat="1">
      <c r="C386" s="1349"/>
      <c r="D386" s="1349"/>
      <c r="E386" s="1350"/>
      <c r="F386" s="1355"/>
      <c r="M386" s="1357"/>
      <c r="N386" s="1358"/>
      <c r="O386" s="1359"/>
      <c r="P386" s="1359"/>
      <c r="Q386" s="1348"/>
      <c r="R386" s="1348"/>
      <c r="S386" s="1348"/>
      <c r="T386" s="1352"/>
      <c r="U386" s="1353"/>
    </row>
    <row r="387" spans="3:21" s="1343" customFormat="1">
      <c r="C387" s="1349"/>
      <c r="D387" s="1349"/>
      <c r="E387" s="1350"/>
      <c r="F387" s="1355"/>
      <c r="M387" s="1357"/>
      <c r="N387" s="1358"/>
      <c r="O387" s="1359"/>
      <c r="P387" s="1359"/>
      <c r="Q387" s="1348"/>
      <c r="R387" s="1348"/>
      <c r="S387" s="1348"/>
      <c r="T387" s="1352"/>
      <c r="U387" s="1353"/>
    </row>
    <row r="388" spans="3:21" s="1343" customFormat="1">
      <c r="C388" s="1349"/>
      <c r="D388" s="1349"/>
      <c r="E388" s="1350"/>
      <c r="F388" s="1355"/>
      <c r="M388" s="1357"/>
      <c r="N388" s="1358"/>
      <c r="O388" s="1359"/>
      <c r="P388" s="1359"/>
      <c r="Q388" s="1348"/>
      <c r="R388" s="1348"/>
      <c r="S388" s="1348"/>
      <c r="T388" s="1352"/>
      <c r="U388" s="1353"/>
    </row>
    <row r="389" spans="3:21" s="1343" customFormat="1">
      <c r="C389" s="1349"/>
      <c r="D389" s="1349"/>
      <c r="E389" s="1350"/>
      <c r="F389" s="1355"/>
      <c r="M389" s="1357"/>
      <c r="N389" s="1358"/>
      <c r="O389" s="1359"/>
      <c r="P389" s="1359"/>
      <c r="Q389" s="1348"/>
      <c r="R389" s="1348"/>
      <c r="S389" s="1348"/>
      <c r="T389" s="1352"/>
      <c r="U389" s="1353"/>
    </row>
    <row r="390" spans="3:21" s="1343" customFormat="1">
      <c r="C390" s="1349"/>
      <c r="D390" s="1349"/>
      <c r="E390" s="1350"/>
      <c r="F390" s="1355"/>
      <c r="M390" s="1357"/>
      <c r="N390" s="1358"/>
      <c r="O390" s="1359"/>
      <c r="P390" s="1359"/>
      <c r="Q390" s="1348"/>
      <c r="R390" s="1348"/>
      <c r="S390" s="1348"/>
      <c r="T390" s="1352"/>
      <c r="U390" s="1353"/>
    </row>
    <row r="391" spans="3:21" s="1343" customFormat="1">
      <c r="C391" s="1349"/>
      <c r="D391" s="1349"/>
      <c r="E391" s="1350"/>
      <c r="F391" s="1355"/>
      <c r="M391" s="1357"/>
      <c r="N391" s="1358"/>
      <c r="O391" s="1359"/>
      <c r="P391" s="1359"/>
      <c r="Q391" s="1348"/>
      <c r="R391" s="1348"/>
      <c r="S391" s="1348"/>
      <c r="T391" s="1352"/>
      <c r="U391" s="1353"/>
    </row>
    <row r="392" spans="3:21" s="1343" customFormat="1">
      <c r="C392" s="1349"/>
      <c r="D392" s="1349"/>
      <c r="E392" s="1350"/>
      <c r="F392" s="1355"/>
      <c r="M392" s="1357"/>
      <c r="N392" s="1358"/>
      <c r="O392" s="1359"/>
      <c r="P392" s="1359"/>
      <c r="Q392" s="1348"/>
      <c r="R392" s="1348"/>
      <c r="S392" s="1348"/>
      <c r="T392" s="1352"/>
      <c r="U392" s="1353"/>
    </row>
    <row r="393" spans="3:21" s="1343" customFormat="1">
      <c r="C393" s="1349"/>
      <c r="D393" s="1349"/>
      <c r="E393" s="1350"/>
      <c r="F393" s="1355"/>
      <c r="M393" s="1357"/>
      <c r="N393" s="1358"/>
      <c r="O393" s="1359"/>
      <c r="P393" s="1359"/>
      <c r="Q393" s="1348"/>
      <c r="R393" s="1348"/>
      <c r="S393" s="1348"/>
      <c r="T393" s="1352"/>
      <c r="U393" s="1353"/>
    </row>
    <row r="394" spans="3:21" s="1343" customFormat="1">
      <c r="C394" s="1349"/>
      <c r="D394" s="1349"/>
      <c r="E394" s="1350"/>
      <c r="F394" s="1355"/>
      <c r="M394" s="1357"/>
      <c r="N394" s="1358"/>
      <c r="O394" s="1359"/>
      <c r="P394" s="1359"/>
      <c r="Q394" s="1348"/>
      <c r="R394" s="1348"/>
      <c r="S394" s="1348"/>
      <c r="T394" s="1352"/>
      <c r="U394" s="1353"/>
    </row>
    <row r="395" spans="3:21" s="1343" customFormat="1">
      <c r="C395" s="1349"/>
      <c r="D395" s="1349"/>
      <c r="E395" s="1350"/>
      <c r="F395" s="1355"/>
      <c r="M395" s="1357"/>
      <c r="N395" s="1358"/>
      <c r="O395" s="1359"/>
      <c r="P395" s="1359"/>
      <c r="Q395" s="1348"/>
      <c r="R395" s="1348"/>
      <c r="S395" s="1348"/>
      <c r="T395" s="1352"/>
      <c r="U395" s="1353"/>
    </row>
    <row r="396" spans="3:21" s="1343" customFormat="1">
      <c r="C396" s="1349"/>
      <c r="D396" s="1349"/>
      <c r="E396" s="1350"/>
      <c r="F396" s="1355"/>
      <c r="M396" s="1357"/>
      <c r="N396" s="1358"/>
      <c r="O396" s="1359"/>
      <c r="P396" s="1359"/>
      <c r="Q396" s="1348"/>
      <c r="R396" s="1348"/>
      <c r="S396" s="1348"/>
      <c r="T396" s="1352"/>
      <c r="U396" s="1353"/>
    </row>
    <row r="397" spans="3:21" s="1343" customFormat="1">
      <c r="C397" s="1349"/>
      <c r="D397" s="1349"/>
      <c r="E397" s="1350"/>
      <c r="F397" s="1355"/>
      <c r="M397" s="1357"/>
      <c r="N397" s="1358"/>
      <c r="O397" s="1359"/>
      <c r="P397" s="1359"/>
      <c r="Q397" s="1348"/>
      <c r="R397" s="1348"/>
      <c r="S397" s="1348"/>
      <c r="T397" s="1352"/>
      <c r="U397" s="1353"/>
    </row>
    <row r="398" spans="3:21" s="1343" customFormat="1">
      <c r="C398" s="1349"/>
      <c r="D398" s="1349"/>
      <c r="E398" s="1350"/>
      <c r="F398" s="1355"/>
      <c r="M398" s="1357"/>
      <c r="N398" s="1358"/>
      <c r="O398" s="1359"/>
      <c r="P398" s="1359"/>
      <c r="Q398" s="1348"/>
      <c r="R398" s="1348"/>
      <c r="S398" s="1348"/>
      <c r="T398" s="1352"/>
      <c r="U398" s="1353"/>
    </row>
    <row r="399" spans="3:21" s="1343" customFormat="1">
      <c r="C399" s="1349"/>
      <c r="D399" s="1349"/>
      <c r="E399" s="1350"/>
      <c r="F399" s="1355"/>
      <c r="M399" s="1357"/>
      <c r="N399" s="1358"/>
      <c r="O399" s="1359"/>
      <c r="P399" s="1359"/>
      <c r="Q399" s="1348"/>
      <c r="R399" s="1348"/>
      <c r="S399" s="1348"/>
      <c r="T399" s="1352"/>
      <c r="U399" s="1353"/>
    </row>
    <row r="400" spans="3:21" s="1343" customFormat="1">
      <c r="C400" s="1349"/>
      <c r="D400" s="1349"/>
      <c r="E400" s="1350"/>
      <c r="F400" s="1355"/>
      <c r="M400" s="1357"/>
      <c r="N400" s="1358"/>
      <c r="O400" s="1359"/>
      <c r="P400" s="1359"/>
      <c r="Q400" s="1348"/>
      <c r="R400" s="1348"/>
      <c r="S400" s="1348"/>
      <c r="T400" s="1352"/>
      <c r="U400" s="1353"/>
    </row>
    <row r="401" spans="3:21" s="1343" customFormat="1">
      <c r="C401" s="1349"/>
      <c r="D401" s="1349"/>
      <c r="E401" s="1350"/>
      <c r="F401" s="1355"/>
      <c r="M401" s="1357"/>
      <c r="N401" s="1358"/>
      <c r="O401" s="1359"/>
      <c r="P401" s="1359"/>
      <c r="Q401" s="1348"/>
      <c r="R401" s="1348"/>
      <c r="S401" s="1348"/>
      <c r="T401" s="1352"/>
      <c r="U401" s="1353"/>
    </row>
    <row r="402" spans="3:21" s="1343" customFormat="1">
      <c r="C402" s="1349"/>
      <c r="D402" s="1349"/>
      <c r="E402" s="1350"/>
      <c r="F402" s="1355"/>
      <c r="M402" s="1357"/>
      <c r="N402" s="1358"/>
      <c r="O402" s="1359"/>
      <c r="P402" s="1359"/>
      <c r="Q402" s="1348"/>
      <c r="R402" s="1348"/>
      <c r="S402" s="1348"/>
      <c r="T402" s="1352"/>
      <c r="U402" s="1353"/>
    </row>
    <row r="403" spans="3:21" s="1343" customFormat="1">
      <c r="C403" s="1349"/>
      <c r="D403" s="1349"/>
      <c r="E403" s="1350"/>
      <c r="F403" s="1355"/>
      <c r="M403" s="1357"/>
      <c r="N403" s="1358"/>
      <c r="O403" s="1359"/>
      <c r="P403" s="1359"/>
      <c r="Q403" s="1348"/>
      <c r="R403" s="1348"/>
      <c r="S403" s="1348"/>
      <c r="T403" s="1352"/>
      <c r="U403" s="1353"/>
    </row>
    <row r="404" spans="3:21" s="1343" customFormat="1">
      <c r="C404" s="1349"/>
      <c r="D404" s="1349"/>
      <c r="E404" s="1350"/>
      <c r="F404" s="1355"/>
      <c r="M404" s="1357"/>
      <c r="N404" s="1358"/>
      <c r="O404" s="1359"/>
      <c r="P404" s="1359"/>
      <c r="Q404" s="1348"/>
      <c r="R404" s="1348"/>
      <c r="S404" s="1348"/>
      <c r="T404" s="1352"/>
      <c r="U404" s="1353"/>
    </row>
    <row r="405" spans="3:21" s="1343" customFormat="1">
      <c r="C405" s="1349"/>
      <c r="D405" s="1349"/>
      <c r="E405" s="1350"/>
      <c r="F405" s="1355"/>
      <c r="M405" s="1357"/>
      <c r="N405" s="1358"/>
      <c r="O405" s="1359"/>
      <c r="P405" s="1359"/>
      <c r="Q405" s="1348"/>
      <c r="R405" s="1348"/>
      <c r="S405" s="1348"/>
      <c r="T405" s="1352"/>
      <c r="U405" s="1353"/>
    </row>
    <row r="406" spans="3:21" s="1343" customFormat="1">
      <c r="C406" s="1349"/>
      <c r="D406" s="1349"/>
      <c r="E406" s="1350"/>
      <c r="F406" s="1355"/>
      <c r="M406" s="1357"/>
      <c r="N406" s="1358"/>
      <c r="O406" s="1359"/>
      <c r="P406" s="1359"/>
      <c r="Q406" s="1348"/>
      <c r="R406" s="1348"/>
      <c r="S406" s="1348"/>
      <c r="T406" s="1352"/>
      <c r="U406" s="1353"/>
    </row>
    <row r="407" spans="3:21" s="1343" customFormat="1">
      <c r="C407" s="1349"/>
      <c r="D407" s="1349"/>
      <c r="E407" s="1350"/>
      <c r="F407" s="1355"/>
      <c r="M407" s="1357"/>
      <c r="N407" s="1358"/>
      <c r="O407" s="1359"/>
      <c r="P407" s="1359"/>
      <c r="Q407" s="1348"/>
      <c r="R407" s="1348"/>
      <c r="S407" s="1348"/>
      <c r="T407" s="1352"/>
      <c r="U407" s="1353"/>
    </row>
    <row r="408" spans="3:21" s="1343" customFormat="1">
      <c r="C408" s="1349"/>
      <c r="D408" s="1349"/>
      <c r="E408" s="1350"/>
      <c r="F408" s="1355"/>
      <c r="M408" s="1357"/>
      <c r="N408" s="1358"/>
      <c r="O408" s="1359"/>
      <c r="P408" s="1359"/>
      <c r="Q408" s="1348"/>
      <c r="R408" s="1348"/>
      <c r="S408" s="1348"/>
      <c r="T408" s="1352"/>
      <c r="U408" s="1353"/>
    </row>
    <row r="409" spans="3:21" s="1343" customFormat="1">
      <c r="C409" s="1349"/>
      <c r="D409" s="1349"/>
      <c r="E409" s="1350"/>
      <c r="F409" s="1355"/>
      <c r="M409" s="1357"/>
      <c r="N409" s="1358"/>
      <c r="O409" s="1359"/>
      <c r="P409" s="1359"/>
      <c r="Q409" s="1348"/>
      <c r="R409" s="1348"/>
      <c r="S409" s="1348"/>
      <c r="T409" s="1352"/>
      <c r="U409" s="1353"/>
    </row>
    <row r="410" spans="3:21" s="1343" customFormat="1">
      <c r="C410" s="1349"/>
      <c r="D410" s="1349"/>
      <c r="E410" s="1350"/>
      <c r="F410" s="1355"/>
      <c r="M410" s="1357"/>
      <c r="N410" s="1358"/>
      <c r="O410" s="1359"/>
      <c r="P410" s="1359"/>
      <c r="Q410" s="1348"/>
      <c r="R410" s="1348"/>
      <c r="S410" s="1348"/>
      <c r="T410" s="1352"/>
      <c r="U410" s="1353"/>
    </row>
    <row r="411" spans="3:21" s="1343" customFormat="1">
      <c r="C411" s="1349"/>
      <c r="D411" s="1349"/>
      <c r="E411" s="1350"/>
      <c r="F411" s="1355"/>
      <c r="M411" s="1357"/>
      <c r="N411" s="1358"/>
      <c r="O411" s="1359"/>
      <c r="P411" s="1359"/>
      <c r="Q411" s="1348"/>
      <c r="R411" s="1348"/>
      <c r="S411" s="1348"/>
      <c r="T411" s="1352"/>
      <c r="U411" s="1353"/>
    </row>
    <row r="412" spans="3:21" s="1343" customFormat="1">
      <c r="C412" s="1349"/>
      <c r="D412" s="1349"/>
      <c r="E412" s="1350"/>
      <c r="F412" s="1355"/>
      <c r="M412" s="1357"/>
      <c r="N412" s="1358"/>
      <c r="O412" s="1359"/>
      <c r="P412" s="1359"/>
      <c r="Q412" s="1348"/>
      <c r="R412" s="1348"/>
      <c r="S412" s="1348"/>
      <c r="T412" s="1352"/>
      <c r="U412" s="1353"/>
    </row>
    <row r="413" spans="3:21" s="1343" customFormat="1">
      <c r="C413" s="1349"/>
      <c r="D413" s="1349"/>
      <c r="E413" s="1350"/>
      <c r="F413" s="1355"/>
      <c r="M413" s="1357"/>
      <c r="N413" s="1358"/>
      <c r="O413" s="1359"/>
      <c r="P413" s="1359"/>
      <c r="Q413" s="1348"/>
      <c r="R413" s="1348"/>
      <c r="S413" s="1348"/>
      <c r="T413" s="1352"/>
      <c r="U413" s="1353"/>
    </row>
    <row r="414" spans="3:21" s="1343" customFormat="1">
      <c r="C414" s="1349"/>
      <c r="D414" s="1349"/>
      <c r="E414" s="1350"/>
      <c r="F414" s="1355"/>
      <c r="M414" s="1357"/>
      <c r="N414" s="1358"/>
      <c r="O414" s="1359"/>
      <c r="P414" s="1359"/>
      <c r="Q414" s="1348"/>
      <c r="R414" s="1348"/>
      <c r="S414" s="1348"/>
      <c r="T414" s="1352"/>
      <c r="U414" s="1353"/>
    </row>
    <row r="415" spans="3:21" s="1343" customFormat="1">
      <c r="C415" s="1349"/>
      <c r="D415" s="1349"/>
      <c r="E415" s="1350"/>
      <c r="F415" s="1355"/>
      <c r="M415" s="1357"/>
      <c r="N415" s="1358"/>
      <c r="O415" s="1359"/>
      <c r="P415" s="1359"/>
      <c r="Q415" s="1348"/>
      <c r="R415" s="1348"/>
      <c r="S415" s="1348"/>
      <c r="T415" s="1352"/>
      <c r="U415" s="1353"/>
    </row>
    <row r="416" spans="3:21" s="1343" customFormat="1">
      <c r="C416" s="1349"/>
      <c r="D416" s="1349"/>
      <c r="E416" s="1350"/>
      <c r="F416" s="1355"/>
      <c r="M416" s="1357"/>
      <c r="N416" s="1358"/>
      <c r="O416" s="1359"/>
      <c r="P416" s="1359"/>
      <c r="Q416" s="1348"/>
      <c r="R416" s="1348"/>
      <c r="S416" s="1348"/>
      <c r="T416" s="1352"/>
      <c r="U416" s="1353"/>
    </row>
    <row r="417" spans="3:21" s="1343" customFormat="1">
      <c r="C417" s="1349"/>
      <c r="D417" s="1349"/>
      <c r="E417" s="1350"/>
      <c r="F417" s="1355"/>
      <c r="M417" s="1357"/>
      <c r="N417" s="1358"/>
      <c r="O417" s="1359"/>
      <c r="P417" s="1359"/>
      <c r="Q417" s="1348"/>
      <c r="R417" s="1348"/>
      <c r="S417" s="1348"/>
      <c r="T417" s="1352"/>
      <c r="U417" s="1353"/>
    </row>
    <row r="418" spans="3:21" s="1343" customFormat="1">
      <c r="C418" s="1349"/>
      <c r="D418" s="1349"/>
      <c r="E418" s="1350"/>
      <c r="F418" s="1355"/>
      <c r="M418" s="1357"/>
      <c r="N418" s="1358"/>
      <c r="O418" s="1359"/>
      <c r="P418" s="1359"/>
      <c r="Q418" s="1348"/>
      <c r="R418" s="1348"/>
      <c r="S418" s="1348"/>
      <c r="T418" s="1352"/>
      <c r="U418" s="1353"/>
    </row>
    <row r="419" spans="3:21" s="1343" customFormat="1">
      <c r="C419" s="1349"/>
      <c r="D419" s="1349"/>
      <c r="E419" s="1350"/>
      <c r="F419" s="1355"/>
      <c r="M419" s="1357"/>
      <c r="N419" s="1358"/>
      <c r="O419" s="1359"/>
      <c r="P419" s="1359"/>
      <c r="Q419" s="1348"/>
      <c r="R419" s="1348"/>
      <c r="S419" s="1348"/>
      <c r="T419" s="1352"/>
      <c r="U419" s="1353"/>
    </row>
    <row r="420" spans="3:21" s="1343" customFormat="1">
      <c r="C420" s="1349"/>
      <c r="D420" s="1349"/>
      <c r="E420" s="1350"/>
      <c r="F420" s="1355"/>
      <c r="M420" s="1357"/>
      <c r="N420" s="1358"/>
      <c r="O420" s="1359"/>
      <c r="P420" s="1359"/>
      <c r="Q420" s="1348"/>
      <c r="R420" s="1348"/>
      <c r="S420" s="1348"/>
      <c r="T420" s="1352"/>
      <c r="U420" s="1353"/>
    </row>
    <row r="421" spans="3:21" s="1343" customFormat="1">
      <c r="C421" s="1349"/>
      <c r="D421" s="1349"/>
      <c r="E421" s="1350"/>
      <c r="F421" s="1355"/>
      <c r="M421" s="1357"/>
      <c r="N421" s="1358"/>
      <c r="O421" s="1359"/>
      <c r="P421" s="1359"/>
      <c r="Q421" s="1348"/>
      <c r="R421" s="1348"/>
      <c r="S421" s="1348"/>
      <c r="T421" s="1352"/>
      <c r="U421" s="1353"/>
    </row>
    <row r="422" spans="3:21" s="1343" customFormat="1">
      <c r="C422" s="1349"/>
      <c r="D422" s="1349"/>
      <c r="E422" s="1350"/>
      <c r="F422" s="1355"/>
      <c r="M422" s="1357"/>
      <c r="N422" s="1358"/>
      <c r="O422" s="1359"/>
      <c r="P422" s="1359"/>
      <c r="Q422" s="1348"/>
      <c r="R422" s="1348"/>
      <c r="S422" s="1348"/>
      <c r="T422" s="1352"/>
      <c r="U422" s="1353"/>
    </row>
    <row r="423" spans="3:21" s="1343" customFormat="1">
      <c r="C423" s="1349"/>
      <c r="D423" s="1349"/>
      <c r="E423" s="1350"/>
      <c r="F423" s="1355"/>
      <c r="M423" s="1357"/>
      <c r="N423" s="1358"/>
      <c r="O423" s="1359"/>
      <c r="P423" s="1359"/>
      <c r="Q423" s="1348"/>
      <c r="R423" s="1348"/>
      <c r="S423" s="1348"/>
      <c r="T423" s="1352"/>
      <c r="U423" s="1353"/>
    </row>
    <row r="424" spans="3:21" s="1343" customFormat="1">
      <c r="C424" s="1349"/>
      <c r="D424" s="1349"/>
      <c r="E424" s="1350"/>
      <c r="F424" s="1355"/>
      <c r="M424" s="1357"/>
      <c r="N424" s="1358"/>
      <c r="O424" s="1359"/>
      <c r="P424" s="1359"/>
      <c r="Q424" s="1348"/>
      <c r="R424" s="1348"/>
      <c r="S424" s="1348"/>
      <c r="T424" s="1352"/>
      <c r="U424" s="1353"/>
    </row>
    <row r="425" spans="3:21" s="1343" customFormat="1">
      <c r="C425" s="1349"/>
      <c r="D425" s="1349"/>
      <c r="E425" s="1350"/>
      <c r="F425" s="1355"/>
      <c r="M425" s="1357"/>
      <c r="N425" s="1358"/>
      <c r="O425" s="1359"/>
      <c r="P425" s="1359"/>
      <c r="Q425" s="1348"/>
      <c r="R425" s="1348"/>
      <c r="S425" s="1348"/>
      <c r="T425" s="1352"/>
      <c r="U425" s="1353"/>
    </row>
    <row r="426" spans="3:21" s="1343" customFormat="1">
      <c r="C426" s="1349"/>
      <c r="D426" s="1349"/>
      <c r="E426" s="1350"/>
      <c r="F426" s="1355"/>
      <c r="M426" s="1357"/>
      <c r="N426" s="1358"/>
      <c r="O426" s="1359"/>
      <c r="P426" s="1359"/>
      <c r="Q426" s="1348"/>
      <c r="R426" s="1348"/>
      <c r="S426" s="1348"/>
      <c r="T426" s="1352"/>
      <c r="U426" s="1353"/>
    </row>
    <row r="427" spans="3:21" s="1343" customFormat="1">
      <c r="C427" s="1349"/>
      <c r="D427" s="1349"/>
      <c r="E427" s="1350"/>
      <c r="F427" s="1355"/>
      <c r="M427" s="1357"/>
      <c r="N427" s="1358"/>
      <c r="O427" s="1359"/>
      <c r="P427" s="1359"/>
      <c r="Q427" s="1348"/>
      <c r="R427" s="1348"/>
      <c r="S427" s="1348"/>
      <c r="T427" s="1352"/>
      <c r="U427" s="1353"/>
    </row>
    <row r="428" spans="3:21" s="1343" customFormat="1">
      <c r="C428" s="1349"/>
      <c r="D428" s="1349"/>
      <c r="E428" s="1350"/>
      <c r="F428" s="1355"/>
      <c r="M428" s="1357"/>
      <c r="N428" s="1358"/>
      <c r="O428" s="1359"/>
      <c r="P428" s="1359"/>
      <c r="Q428" s="1348"/>
      <c r="R428" s="1348"/>
      <c r="S428" s="1348"/>
      <c r="T428" s="1352"/>
      <c r="U428" s="1353"/>
    </row>
    <row r="429" spans="3:21" s="1343" customFormat="1">
      <c r="C429" s="1349"/>
      <c r="D429" s="1349"/>
      <c r="E429" s="1350"/>
      <c r="F429" s="1355"/>
      <c r="M429" s="1357"/>
      <c r="N429" s="1358"/>
      <c r="O429" s="1359"/>
      <c r="P429" s="1359"/>
      <c r="Q429" s="1348"/>
      <c r="R429" s="1348"/>
      <c r="S429" s="1348"/>
      <c r="T429" s="1352"/>
      <c r="U429" s="1353"/>
    </row>
    <row r="430" spans="3:21" s="1343" customFormat="1">
      <c r="C430" s="1349"/>
      <c r="D430" s="1349"/>
      <c r="E430" s="1350"/>
      <c r="F430" s="1355"/>
      <c r="M430" s="1357"/>
      <c r="N430" s="1358"/>
      <c r="O430" s="1359"/>
      <c r="P430" s="1359"/>
      <c r="Q430" s="1348"/>
      <c r="R430" s="1348"/>
      <c r="S430" s="1348"/>
      <c r="T430" s="1352"/>
      <c r="U430" s="1353"/>
    </row>
    <row r="431" spans="3:21" s="1343" customFormat="1">
      <c r="C431" s="1349"/>
      <c r="D431" s="1349"/>
      <c r="E431" s="1350"/>
      <c r="F431" s="1355"/>
      <c r="M431" s="1357"/>
      <c r="N431" s="1358"/>
      <c r="O431" s="1359"/>
      <c r="P431" s="1359"/>
      <c r="Q431" s="1348"/>
      <c r="R431" s="1348"/>
      <c r="S431" s="1348"/>
      <c r="T431" s="1352"/>
      <c r="U431" s="1353"/>
    </row>
    <row r="432" spans="3:21" s="1343" customFormat="1">
      <c r="C432" s="1349"/>
      <c r="D432" s="1349"/>
      <c r="E432" s="1350"/>
      <c r="F432" s="1355"/>
      <c r="M432" s="1357"/>
      <c r="N432" s="1358"/>
      <c r="O432" s="1359"/>
      <c r="P432" s="1359"/>
      <c r="Q432" s="1348"/>
      <c r="R432" s="1348"/>
      <c r="S432" s="1348"/>
      <c r="T432" s="1352"/>
      <c r="U432" s="1353"/>
    </row>
    <row r="433" spans="3:21" s="1343" customFormat="1">
      <c r="C433" s="1349"/>
      <c r="D433" s="1349"/>
      <c r="E433" s="1350"/>
      <c r="F433" s="1355"/>
      <c r="M433" s="1357"/>
      <c r="N433" s="1358"/>
      <c r="O433" s="1359"/>
      <c r="P433" s="1359"/>
      <c r="Q433" s="1348"/>
      <c r="R433" s="1348"/>
      <c r="S433" s="1348"/>
      <c r="T433" s="1352"/>
      <c r="U433" s="1353"/>
    </row>
    <row r="434" spans="3:21" s="1343" customFormat="1">
      <c r="C434" s="1349"/>
      <c r="D434" s="1349"/>
      <c r="E434" s="1350"/>
      <c r="F434" s="1355"/>
      <c r="M434" s="1357"/>
      <c r="N434" s="1358"/>
      <c r="O434" s="1359"/>
      <c r="P434" s="1359"/>
      <c r="Q434" s="1348"/>
      <c r="R434" s="1348"/>
      <c r="S434" s="1348"/>
      <c r="T434" s="1352"/>
      <c r="U434" s="1353"/>
    </row>
    <row r="435" spans="3:21" s="1343" customFormat="1">
      <c r="C435" s="1349"/>
      <c r="D435" s="1349"/>
      <c r="E435" s="1350"/>
      <c r="F435" s="1355"/>
      <c r="M435" s="1357"/>
      <c r="N435" s="1358"/>
      <c r="O435" s="1359"/>
      <c r="P435" s="1359"/>
      <c r="Q435" s="1348"/>
      <c r="R435" s="1348"/>
      <c r="S435" s="1348"/>
      <c r="T435" s="1352"/>
      <c r="U435" s="1353"/>
    </row>
    <row r="436" spans="3:21" s="1343" customFormat="1">
      <c r="C436" s="1349"/>
      <c r="D436" s="1349"/>
      <c r="E436" s="1350"/>
      <c r="F436" s="1355"/>
      <c r="M436" s="1357"/>
      <c r="N436" s="1358"/>
      <c r="O436" s="1359"/>
      <c r="P436" s="1359"/>
      <c r="Q436" s="1348"/>
      <c r="R436" s="1348"/>
      <c r="S436" s="1348"/>
      <c r="T436" s="1352"/>
      <c r="U436" s="1353"/>
    </row>
    <row r="437" spans="3:21" s="1343" customFormat="1">
      <c r="C437" s="1349"/>
      <c r="D437" s="1349"/>
      <c r="E437" s="1350"/>
      <c r="F437" s="1355"/>
      <c r="M437" s="1357"/>
      <c r="N437" s="1358"/>
      <c r="O437" s="1359"/>
      <c r="P437" s="1359"/>
      <c r="Q437" s="1348"/>
      <c r="R437" s="1348"/>
      <c r="S437" s="1348"/>
      <c r="T437" s="1352"/>
      <c r="U437" s="1353"/>
    </row>
    <row r="438" spans="3:21" s="1343" customFormat="1">
      <c r="C438" s="1349"/>
      <c r="D438" s="1349"/>
      <c r="E438" s="1350"/>
      <c r="F438" s="1355"/>
      <c r="M438" s="1357"/>
      <c r="N438" s="1358"/>
      <c r="O438" s="1359"/>
      <c r="P438" s="1359"/>
      <c r="Q438" s="1348"/>
      <c r="R438" s="1348"/>
      <c r="S438" s="1348"/>
      <c r="T438" s="1352"/>
      <c r="U438" s="1353"/>
    </row>
    <row r="439" spans="3:21" s="1343" customFormat="1">
      <c r="C439" s="1349"/>
      <c r="D439" s="1349"/>
      <c r="E439" s="1350"/>
      <c r="F439" s="1355"/>
      <c r="M439" s="1357"/>
      <c r="N439" s="1358"/>
      <c r="O439" s="1359"/>
      <c r="P439" s="1359"/>
      <c r="Q439" s="1348"/>
      <c r="R439" s="1348"/>
      <c r="S439" s="1348"/>
      <c r="T439" s="1352"/>
      <c r="U439" s="1353"/>
    </row>
    <row r="440" spans="3:21" s="1343" customFormat="1">
      <c r="C440" s="1349"/>
      <c r="D440" s="1349"/>
      <c r="E440" s="1350"/>
      <c r="F440" s="1355"/>
      <c r="M440" s="1357"/>
      <c r="N440" s="1358"/>
      <c r="O440" s="1359"/>
      <c r="P440" s="1359"/>
      <c r="Q440" s="1348"/>
      <c r="R440" s="1348"/>
      <c r="S440" s="1348"/>
      <c r="T440" s="1352"/>
      <c r="U440" s="1353"/>
    </row>
    <row r="441" spans="3:21" s="1343" customFormat="1">
      <c r="C441" s="1349"/>
      <c r="D441" s="1349"/>
      <c r="E441" s="1350"/>
      <c r="F441" s="1355"/>
      <c r="M441" s="1357"/>
      <c r="N441" s="1358"/>
      <c r="O441" s="1359"/>
      <c r="P441" s="1359"/>
      <c r="Q441" s="1348"/>
      <c r="R441" s="1348"/>
      <c r="S441" s="1348"/>
      <c r="T441" s="1352"/>
      <c r="U441" s="1353"/>
    </row>
    <row r="442" spans="3:21" s="1343" customFormat="1">
      <c r="C442" s="1349"/>
      <c r="D442" s="1349"/>
      <c r="E442" s="1350"/>
      <c r="F442" s="1355"/>
      <c r="M442" s="1357"/>
      <c r="N442" s="1358"/>
      <c r="O442" s="1359"/>
      <c r="P442" s="1359"/>
      <c r="Q442" s="1348"/>
      <c r="R442" s="1348"/>
      <c r="S442" s="1348"/>
      <c r="T442" s="1352"/>
      <c r="U442" s="1353"/>
    </row>
    <row r="443" spans="3:21" s="1343" customFormat="1">
      <c r="C443" s="1349"/>
      <c r="D443" s="1349"/>
      <c r="E443" s="1350"/>
      <c r="F443" s="1355"/>
      <c r="M443" s="1357"/>
      <c r="N443" s="1358"/>
      <c r="O443" s="1359"/>
      <c r="P443" s="1359"/>
      <c r="Q443" s="1348"/>
      <c r="R443" s="1348"/>
      <c r="S443" s="1348"/>
      <c r="T443" s="1352"/>
      <c r="U443" s="1353"/>
    </row>
    <row r="444" spans="3:21" s="1343" customFormat="1">
      <c r="C444" s="1349"/>
      <c r="D444" s="1349"/>
      <c r="E444" s="1350"/>
      <c r="F444" s="1355"/>
      <c r="M444" s="1357"/>
      <c r="N444" s="1358"/>
      <c r="O444" s="1359"/>
      <c r="P444" s="1359"/>
      <c r="Q444" s="1348"/>
      <c r="R444" s="1348"/>
      <c r="S444" s="1348"/>
      <c r="T444" s="1352"/>
      <c r="U444" s="1353"/>
    </row>
    <row r="445" spans="3:21" s="1343" customFormat="1">
      <c r="C445" s="1349"/>
      <c r="D445" s="1349"/>
      <c r="E445" s="1350"/>
      <c r="F445" s="1355"/>
      <c r="M445" s="1357"/>
      <c r="N445" s="1358"/>
      <c r="O445" s="1359"/>
      <c r="P445" s="1359"/>
      <c r="Q445" s="1348"/>
      <c r="R445" s="1348"/>
      <c r="S445" s="1348"/>
      <c r="T445" s="1352"/>
      <c r="U445" s="1353"/>
    </row>
    <row r="446" spans="3:21" s="1343" customFormat="1">
      <c r="C446" s="1349"/>
      <c r="D446" s="1349"/>
      <c r="E446" s="1350"/>
      <c r="F446" s="1355"/>
      <c r="M446" s="1357"/>
      <c r="N446" s="1358"/>
      <c r="O446" s="1359"/>
      <c r="P446" s="1359"/>
      <c r="Q446" s="1348"/>
      <c r="R446" s="1348"/>
      <c r="S446" s="1348"/>
      <c r="T446" s="1352"/>
      <c r="U446" s="1353"/>
    </row>
    <row r="447" spans="3:21" s="1343" customFormat="1">
      <c r="C447" s="1349"/>
      <c r="D447" s="1349"/>
      <c r="E447" s="1350"/>
      <c r="F447" s="1355"/>
      <c r="M447" s="1357"/>
      <c r="N447" s="1358"/>
      <c r="O447" s="1359"/>
      <c r="P447" s="1359"/>
      <c r="Q447" s="1348"/>
      <c r="R447" s="1348"/>
      <c r="S447" s="1348"/>
      <c r="T447" s="1352"/>
      <c r="U447" s="1353"/>
    </row>
    <row r="448" spans="3:21" s="1343" customFormat="1">
      <c r="C448" s="1349"/>
      <c r="D448" s="1349"/>
      <c r="E448" s="1350"/>
      <c r="F448" s="1355"/>
      <c r="M448" s="1357"/>
      <c r="N448" s="1358"/>
      <c r="O448" s="1359"/>
      <c r="P448" s="1359"/>
      <c r="Q448" s="1348"/>
      <c r="R448" s="1348"/>
      <c r="S448" s="1348"/>
      <c r="T448" s="1352"/>
      <c r="U448" s="1353"/>
    </row>
    <row r="449" spans="3:21" s="1343" customFormat="1">
      <c r="C449" s="1349"/>
      <c r="D449" s="1349"/>
      <c r="E449" s="1350"/>
      <c r="F449" s="1355"/>
      <c r="M449" s="1357"/>
      <c r="N449" s="1358"/>
      <c r="O449" s="1359"/>
      <c r="P449" s="1359"/>
      <c r="Q449" s="1348"/>
      <c r="R449" s="1348"/>
      <c r="S449" s="1348"/>
      <c r="T449" s="1352"/>
      <c r="U449" s="1353"/>
    </row>
    <row r="450" spans="3:21" s="1343" customFormat="1">
      <c r="C450" s="1349"/>
      <c r="D450" s="1349"/>
      <c r="E450" s="1350"/>
      <c r="F450" s="1355"/>
      <c r="M450" s="1357"/>
      <c r="N450" s="1358"/>
      <c r="O450" s="1359"/>
      <c r="P450" s="1359"/>
      <c r="Q450" s="1348"/>
      <c r="R450" s="1348"/>
      <c r="S450" s="1348"/>
      <c r="T450" s="1352"/>
      <c r="U450" s="1353"/>
    </row>
    <row r="451" spans="3:21" s="1343" customFormat="1">
      <c r="C451" s="1349"/>
      <c r="D451" s="1349"/>
      <c r="E451" s="1350"/>
      <c r="F451" s="1355"/>
      <c r="M451" s="1357"/>
      <c r="N451" s="1358"/>
      <c r="O451" s="1359"/>
      <c r="P451" s="1359"/>
      <c r="Q451" s="1348"/>
      <c r="R451" s="1348"/>
      <c r="S451" s="1348"/>
      <c r="T451" s="1352"/>
      <c r="U451" s="1353"/>
    </row>
    <row r="452" spans="3:21" s="1343" customFormat="1">
      <c r="C452" s="1349"/>
      <c r="D452" s="1349"/>
      <c r="E452" s="1350"/>
      <c r="F452" s="1355"/>
      <c r="M452" s="1357"/>
      <c r="N452" s="1358"/>
      <c r="O452" s="1359"/>
      <c r="P452" s="1359"/>
      <c r="Q452" s="1348"/>
      <c r="R452" s="1348"/>
      <c r="S452" s="1348"/>
      <c r="T452" s="1352"/>
      <c r="U452" s="1353"/>
    </row>
    <row r="453" spans="3:21" s="1343" customFormat="1">
      <c r="C453" s="1349"/>
      <c r="D453" s="1349"/>
      <c r="E453" s="1350"/>
      <c r="F453" s="1355"/>
      <c r="M453" s="1357"/>
      <c r="N453" s="1358"/>
      <c r="O453" s="1359"/>
      <c r="P453" s="1359"/>
      <c r="Q453" s="1348"/>
      <c r="R453" s="1348"/>
      <c r="S453" s="1348"/>
      <c r="T453" s="1352"/>
      <c r="U453" s="1353"/>
    </row>
    <row r="454" spans="3:21" s="1343" customFormat="1">
      <c r="C454" s="1349"/>
      <c r="D454" s="1349"/>
      <c r="E454" s="1350"/>
      <c r="F454" s="1355"/>
      <c r="M454" s="1357"/>
      <c r="N454" s="1358"/>
      <c r="O454" s="1359"/>
      <c r="P454" s="1359"/>
      <c r="Q454" s="1348"/>
      <c r="R454" s="1348"/>
      <c r="S454" s="1348"/>
      <c r="T454" s="1352"/>
      <c r="U454" s="1353"/>
    </row>
    <row r="455" spans="3:21" s="1343" customFormat="1">
      <c r="C455" s="1349"/>
      <c r="D455" s="1349"/>
      <c r="E455" s="1350"/>
      <c r="F455" s="1355"/>
      <c r="M455" s="1357"/>
      <c r="N455" s="1358"/>
      <c r="O455" s="1359"/>
      <c r="P455" s="1359"/>
      <c r="Q455" s="1348"/>
      <c r="R455" s="1348"/>
      <c r="S455" s="1348"/>
      <c r="T455" s="1352"/>
      <c r="U455" s="1353"/>
    </row>
    <row r="456" spans="3:21" s="1343" customFormat="1">
      <c r="C456" s="1349"/>
      <c r="D456" s="1349"/>
      <c r="E456" s="1350"/>
      <c r="F456" s="1355"/>
      <c r="M456" s="1357"/>
      <c r="N456" s="1358"/>
      <c r="O456" s="1359"/>
      <c r="P456" s="1359"/>
      <c r="Q456" s="1348"/>
      <c r="R456" s="1348"/>
      <c r="S456" s="1348"/>
      <c r="T456" s="1352"/>
      <c r="U456" s="1353"/>
    </row>
    <row r="457" spans="3:21" s="1343" customFormat="1">
      <c r="C457" s="1349"/>
      <c r="D457" s="1349"/>
      <c r="E457" s="1350"/>
      <c r="F457" s="1355"/>
      <c r="M457" s="1357"/>
      <c r="N457" s="1358"/>
      <c r="O457" s="1359"/>
      <c r="P457" s="1359"/>
      <c r="Q457" s="1348"/>
      <c r="R457" s="1348"/>
      <c r="S457" s="1348"/>
      <c r="T457" s="1352"/>
      <c r="U457" s="1353"/>
    </row>
    <row r="458" spans="3:21" s="1343" customFormat="1">
      <c r="C458" s="1349"/>
      <c r="D458" s="1349"/>
      <c r="E458" s="1350"/>
      <c r="F458" s="1355"/>
      <c r="M458" s="1357"/>
      <c r="N458" s="1358"/>
      <c r="O458" s="1359"/>
      <c r="P458" s="1359"/>
      <c r="Q458" s="1348"/>
      <c r="R458" s="1348"/>
      <c r="S458" s="1348"/>
      <c r="T458" s="1352"/>
      <c r="U458" s="1353"/>
    </row>
    <row r="459" spans="3:21" s="1343" customFormat="1">
      <c r="C459" s="1349"/>
      <c r="D459" s="1349"/>
      <c r="E459" s="1350"/>
      <c r="F459" s="1355"/>
      <c r="M459" s="1357"/>
      <c r="N459" s="1358"/>
      <c r="O459" s="1359"/>
      <c r="P459" s="1359"/>
      <c r="Q459" s="1348"/>
      <c r="R459" s="1348"/>
      <c r="S459" s="1348"/>
      <c r="T459" s="1352"/>
      <c r="U459" s="1353"/>
    </row>
    <row r="460" spans="3:21" s="1343" customFormat="1">
      <c r="C460" s="1349"/>
      <c r="D460" s="1349"/>
      <c r="E460" s="1350"/>
      <c r="F460" s="1355"/>
      <c r="M460" s="1357"/>
      <c r="N460" s="1358"/>
      <c r="O460" s="1359"/>
      <c r="P460" s="1359"/>
      <c r="Q460" s="1348"/>
      <c r="R460" s="1348"/>
      <c r="S460" s="1348"/>
      <c r="T460" s="1352"/>
      <c r="U460" s="1353"/>
    </row>
    <row r="461" spans="3:21" s="1343" customFormat="1">
      <c r="C461" s="1349"/>
      <c r="D461" s="1349"/>
      <c r="E461" s="1350"/>
      <c r="F461" s="1355"/>
      <c r="M461" s="1357"/>
      <c r="N461" s="1358"/>
      <c r="O461" s="1359"/>
      <c r="P461" s="1359"/>
      <c r="Q461" s="1348"/>
      <c r="R461" s="1348"/>
      <c r="S461" s="1348"/>
      <c r="T461" s="1352"/>
      <c r="U461" s="1353"/>
    </row>
    <row r="462" spans="3:21" s="1343" customFormat="1">
      <c r="C462" s="1349"/>
      <c r="D462" s="1349"/>
      <c r="E462" s="1350"/>
      <c r="F462" s="1355"/>
      <c r="M462" s="1357"/>
      <c r="N462" s="1358"/>
      <c r="O462" s="1359"/>
      <c r="P462" s="1359"/>
      <c r="Q462" s="1348"/>
      <c r="R462" s="1348"/>
      <c r="S462" s="1348"/>
      <c r="T462" s="1352"/>
      <c r="U462" s="1353"/>
    </row>
    <row r="463" spans="3:21" s="1343" customFormat="1">
      <c r="C463" s="1349"/>
      <c r="D463" s="1349"/>
      <c r="E463" s="1350"/>
      <c r="F463" s="1355"/>
      <c r="M463" s="1357"/>
      <c r="N463" s="1358"/>
      <c r="O463" s="1359"/>
      <c r="P463" s="1359"/>
      <c r="Q463" s="1348"/>
      <c r="R463" s="1348"/>
      <c r="S463" s="1348"/>
      <c r="T463" s="1352"/>
      <c r="U463" s="1353"/>
    </row>
    <row r="464" spans="3:21" s="1343" customFormat="1">
      <c r="C464" s="1349"/>
      <c r="D464" s="1349"/>
      <c r="E464" s="1350"/>
      <c r="F464" s="1355"/>
      <c r="M464" s="1357"/>
      <c r="N464" s="1358"/>
      <c r="O464" s="1359"/>
      <c r="P464" s="1359"/>
      <c r="Q464" s="1348"/>
      <c r="R464" s="1348"/>
      <c r="S464" s="1348"/>
      <c r="T464" s="1352"/>
      <c r="U464" s="1353"/>
    </row>
    <row r="465" spans="3:21" s="1343" customFormat="1">
      <c r="C465" s="1349"/>
      <c r="D465" s="1349"/>
      <c r="E465" s="1350"/>
      <c r="F465" s="1355"/>
      <c r="M465" s="1357"/>
      <c r="N465" s="1358"/>
      <c r="O465" s="1359"/>
      <c r="P465" s="1359"/>
      <c r="Q465" s="1348"/>
      <c r="R465" s="1348"/>
      <c r="S465" s="1348"/>
      <c r="T465" s="1352"/>
      <c r="U465" s="1353"/>
    </row>
    <row r="466" spans="3:21" s="1343" customFormat="1">
      <c r="C466" s="1349"/>
      <c r="D466" s="1349"/>
      <c r="E466" s="1350"/>
      <c r="F466" s="1355"/>
      <c r="M466" s="1357"/>
      <c r="N466" s="1358"/>
      <c r="O466" s="1359"/>
      <c r="P466" s="1359"/>
      <c r="Q466" s="1348"/>
      <c r="R466" s="1348"/>
      <c r="S466" s="1348"/>
      <c r="T466" s="1352"/>
      <c r="U466" s="1353"/>
    </row>
    <row r="467" spans="3:21" s="1343" customFormat="1">
      <c r="C467" s="1349"/>
      <c r="D467" s="1349"/>
      <c r="E467" s="1350"/>
      <c r="F467" s="1355"/>
      <c r="M467" s="1357"/>
      <c r="N467" s="1358"/>
      <c r="O467" s="1359"/>
      <c r="P467" s="1359"/>
      <c r="Q467" s="1348"/>
      <c r="R467" s="1348"/>
      <c r="S467" s="1348"/>
      <c r="T467" s="1352"/>
      <c r="U467" s="1353"/>
    </row>
    <row r="468" spans="3:21" s="1343" customFormat="1">
      <c r="C468" s="1349"/>
      <c r="D468" s="1349"/>
      <c r="E468" s="1350"/>
      <c r="F468" s="1355"/>
      <c r="M468" s="1357"/>
      <c r="N468" s="1358"/>
      <c r="O468" s="1359"/>
      <c r="P468" s="1359"/>
      <c r="Q468" s="1348"/>
      <c r="R468" s="1348"/>
      <c r="S468" s="1348"/>
      <c r="T468" s="1352"/>
      <c r="U468" s="1353"/>
    </row>
    <row r="469" spans="3:21" s="1343" customFormat="1">
      <c r="C469" s="1349"/>
      <c r="D469" s="1349"/>
      <c r="E469" s="1350"/>
      <c r="F469" s="1355"/>
      <c r="M469" s="1357"/>
      <c r="N469" s="1358"/>
      <c r="O469" s="1359"/>
      <c r="P469" s="1359"/>
      <c r="Q469" s="1348"/>
      <c r="R469" s="1348"/>
      <c r="S469" s="1348"/>
      <c r="T469" s="1352"/>
      <c r="U469" s="1353"/>
    </row>
    <row r="470" spans="3:21" s="1343" customFormat="1">
      <c r="C470" s="1349"/>
      <c r="D470" s="1349"/>
      <c r="E470" s="1350"/>
      <c r="F470" s="1355"/>
      <c r="M470" s="1357"/>
      <c r="N470" s="1358"/>
      <c r="O470" s="1359"/>
      <c r="P470" s="1359"/>
      <c r="Q470" s="1348"/>
      <c r="R470" s="1348"/>
      <c r="S470" s="1348"/>
      <c r="T470" s="1352"/>
      <c r="U470" s="1353"/>
    </row>
    <row r="471" spans="3:21" s="1343" customFormat="1">
      <c r="C471" s="1349"/>
      <c r="D471" s="1349"/>
      <c r="E471" s="1350"/>
      <c r="F471" s="1355"/>
      <c r="M471" s="1357"/>
      <c r="N471" s="1358"/>
      <c r="O471" s="1359"/>
      <c r="P471" s="1359"/>
      <c r="Q471" s="1348"/>
      <c r="R471" s="1348"/>
      <c r="S471" s="1348"/>
      <c r="T471" s="1352"/>
      <c r="U471" s="1353"/>
    </row>
    <row r="472" spans="3:21" s="1343" customFormat="1">
      <c r="C472" s="1349"/>
      <c r="D472" s="1349"/>
      <c r="E472" s="1350"/>
      <c r="F472" s="1355"/>
      <c r="M472" s="1357"/>
      <c r="N472" s="1358"/>
      <c r="O472" s="1359"/>
      <c r="P472" s="1359"/>
      <c r="Q472" s="1348"/>
      <c r="R472" s="1348"/>
      <c r="S472" s="1348"/>
      <c r="T472" s="1352"/>
      <c r="U472" s="1353"/>
    </row>
    <row r="473" spans="3:21" s="1343" customFormat="1">
      <c r="C473" s="1349"/>
      <c r="D473" s="1349"/>
      <c r="E473" s="1350"/>
      <c r="F473" s="1355"/>
      <c r="M473" s="1357"/>
      <c r="N473" s="1358"/>
      <c r="O473" s="1359"/>
      <c r="P473" s="1359"/>
      <c r="Q473" s="1348"/>
      <c r="R473" s="1348"/>
      <c r="S473" s="1348"/>
      <c r="T473" s="1352"/>
      <c r="U473" s="1353"/>
    </row>
    <row r="474" spans="3:21" s="1343" customFormat="1">
      <c r="C474" s="1349"/>
      <c r="D474" s="1349"/>
      <c r="E474" s="1350"/>
      <c r="F474" s="1355"/>
      <c r="M474" s="1357"/>
      <c r="N474" s="1358"/>
      <c r="O474" s="1359"/>
      <c r="P474" s="1359"/>
      <c r="Q474" s="1348"/>
      <c r="R474" s="1348"/>
      <c r="S474" s="1348"/>
      <c r="T474" s="1352"/>
      <c r="U474" s="1353"/>
    </row>
    <row r="475" spans="3:21" s="1343" customFormat="1">
      <c r="C475" s="1349"/>
      <c r="D475" s="1349"/>
      <c r="E475" s="1350"/>
      <c r="F475" s="1355"/>
      <c r="M475" s="1357"/>
      <c r="N475" s="1358"/>
      <c r="O475" s="1359"/>
      <c r="P475" s="1359"/>
      <c r="Q475" s="1348"/>
      <c r="R475" s="1348"/>
      <c r="S475" s="1348"/>
      <c r="T475" s="1352"/>
      <c r="U475" s="1353"/>
    </row>
    <row r="476" spans="3:21" s="1343" customFormat="1">
      <c r="C476" s="1349"/>
      <c r="D476" s="1349"/>
      <c r="E476" s="1350"/>
      <c r="F476" s="1355"/>
      <c r="M476" s="1357"/>
      <c r="N476" s="1358"/>
      <c r="O476" s="1359"/>
      <c r="P476" s="1359"/>
      <c r="Q476" s="1348"/>
      <c r="R476" s="1348"/>
      <c r="S476" s="1348"/>
      <c r="T476" s="1352"/>
      <c r="U476" s="1353"/>
    </row>
    <row r="477" spans="3:21" s="1343" customFormat="1">
      <c r="C477" s="1349"/>
      <c r="D477" s="1349"/>
      <c r="E477" s="1350"/>
      <c r="F477" s="1355"/>
      <c r="M477" s="1357"/>
      <c r="N477" s="1358"/>
      <c r="O477" s="1359"/>
      <c r="P477" s="1359"/>
      <c r="Q477" s="1348"/>
      <c r="R477" s="1348"/>
      <c r="S477" s="1348"/>
      <c r="T477" s="1352"/>
      <c r="U477" s="1353"/>
    </row>
    <row r="478" spans="3:21" s="1343" customFormat="1">
      <c r="C478" s="1349"/>
      <c r="D478" s="1349"/>
      <c r="E478" s="1350"/>
      <c r="F478" s="1355"/>
      <c r="M478" s="1357"/>
      <c r="N478" s="1358"/>
      <c r="O478" s="1359"/>
      <c r="P478" s="1359"/>
      <c r="Q478" s="1348"/>
      <c r="R478" s="1348"/>
      <c r="S478" s="1348"/>
      <c r="T478" s="1352"/>
      <c r="U478" s="1353"/>
    </row>
    <row r="479" spans="3:21" s="1343" customFormat="1">
      <c r="C479" s="1349"/>
      <c r="D479" s="1349"/>
      <c r="E479" s="1350"/>
      <c r="F479" s="1355"/>
      <c r="M479" s="1357"/>
      <c r="N479" s="1358"/>
      <c r="O479" s="1359"/>
      <c r="P479" s="1359"/>
      <c r="Q479" s="1348"/>
      <c r="R479" s="1348"/>
      <c r="S479" s="1348"/>
      <c r="T479" s="1352"/>
      <c r="U479" s="1353"/>
    </row>
    <row r="480" spans="3:21" s="1343" customFormat="1">
      <c r="C480" s="1349"/>
      <c r="D480" s="1349"/>
      <c r="E480" s="1350"/>
      <c r="F480" s="1355"/>
      <c r="M480" s="1357"/>
      <c r="N480" s="1358"/>
      <c r="O480" s="1359"/>
      <c r="P480" s="1359"/>
      <c r="Q480" s="1348"/>
      <c r="R480" s="1348"/>
      <c r="S480" s="1348"/>
      <c r="T480" s="1352"/>
      <c r="U480" s="1353"/>
    </row>
    <row r="481" spans="3:21" s="1343" customFormat="1">
      <c r="C481" s="1349"/>
      <c r="D481" s="1349"/>
      <c r="E481" s="1350"/>
      <c r="F481" s="1355"/>
      <c r="M481" s="1357"/>
      <c r="N481" s="1358"/>
      <c r="O481" s="1359"/>
      <c r="P481" s="1359"/>
      <c r="Q481" s="1348"/>
      <c r="R481" s="1348"/>
      <c r="S481" s="1348"/>
      <c r="T481" s="1352"/>
      <c r="U481" s="1353"/>
    </row>
    <row r="482" spans="3:21" s="1343" customFormat="1">
      <c r="C482" s="1349"/>
      <c r="D482" s="1349"/>
      <c r="E482" s="1350"/>
      <c r="F482" s="1355"/>
      <c r="M482" s="1357"/>
      <c r="N482" s="1358"/>
      <c r="O482" s="1359"/>
      <c r="P482" s="1359"/>
      <c r="Q482" s="1348"/>
      <c r="R482" s="1348"/>
      <c r="S482" s="1348"/>
      <c r="T482" s="1352"/>
      <c r="U482" s="1353"/>
    </row>
    <row r="483" spans="3:21" s="1343" customFormat="1">
      <c r="C483" s="1349"/>
      <c r="D483" s="1349"/>
      <c r="E483" s="1350"/>
      <c r="F483" s="1355"/>
      <c r="M483" s="1357"/>
      <c r="N483" s="1358"/>
      <c r="O483" s="1359"/>
      <c r="P483" s="1359"/>
      <c r="Q483" s="1348"/>
      <c r="R483" s="1348"/>
      <c r="S483" s="1348"/>
      <c r="T483" s="1352"/>
      <c r="U483" s="1353"/>
    </row>
    <row r="484" spans="3:21" s="1343" customFormat="1">
      <c r="C484" s="1349"/>
      <c r="D484" s="1349"/>
      <c r="E484" s="1350"/>
      <c r="F484" s="1355"/>
      <c r="M484" s="1357"/>
      <c r="N484" s="1358"/>
      <c r="O484" s="1359"/>
      <c r="P484" s="1359"/>
      <c r="Q484" s="1348"/>
      <c r="R484" s="1348"/>
      <c r="S484" s="1348"/>
      <c r="T484" s="1352"/>
      <c r="U484" s="1353"/>
    </row>
    <row r="485" spans="3:21" s="1343" customFormat="1">
      <c r="C485" s="1349"/>
      <c r="D485" s="1349"/>
      <c r="E485" s="1350"/>
      <c r="F485" s="1355"/>
      <c r="M485" s="1357"/>
      <c r="N485" s="1358"/>
      <c r="O485" s="1359"/>
      <c r="P485" s="1359"/>
      <c r="Q485" s="1348"/>
      <c r="R485" s="1348"/>
      <c r="S485" s="1348"/>
      <c r="T485" s="1352"/>
      <c r="U485" s="1353"/>
    </row>
    <row r="486" spans="3:21" s="1343" customFormat="1">
      <c r="C486" s="1349"/>
      <c r="D486" s="1349"/>
      <c r="E486" s="1350"/>
      <c r="F486" s="1355"/>
      <c r="M486" s="1357"/>
      <c r="N486" s="1358"/>
      <c r="O486" s="1359"/>
      <c r="P486" s="1359"/>
      <c r="Q486" s="1348"/>
      <c r="R486" s="1348"/>
      <c r="S486" s="1348"/>
      <c r="T486" s="1352"/>
      <c r="U486" s="1353"/>
    </row>
    <row r="487" spans="3:21" s="1343" customFormat="1">
      <c r="C487" s="1349"/>
      <c r="D487" s="1349"/>
      <c r="E487" s="1350"/>
      <c r="F487" s="1355"/>
      <c r="M487" s="1357"/>
      <c r="N487" s="1358"/>
      <c r="O487" s="1359"/>
      <c r="P487" s="1359"/>
      <c r="Q487" s="1348"/>
      <c r="R487" s="1348"/>
      <c r="S487" s="1348"/>
      <c r="T487" s="1352"/>
      <c r="U487" s="1353"/>
    </row>
    <row r="488" spans="3:21" s="1343" customFormat="1">
      <c r="C488" s="1349"/>
      <c r="D488" s="1349"/>
      <c r="E488" s="1350"/>
      <c r="F488" s="1355"/>
      <c r="M488" s="1357"/>
      <c r="N488" s="1358"/>
      <c r="O488" s="1359"/>
      <c r="P488" s="1359"/>
      <c r="Q488" s="1348"/>
      <c r="R488" s="1348"/>
      <c r="S488" s="1348"/>
      <c r="T488" s="1352"/>
      <c r="U488" s="1353"/>
    </row>
    <row r="489" spans="3:21" s="1343" customFormat="1">
      <c r="C489" s="1349"/>
      <c r="D489" s="1349"/>
      <c r="E489" s="1350"/>
      <c r="F489" s="1355"/>
      <c r="M489" s="1357"/>
      <c r="N489" s="1358"/>
      <c r="O489" s="1359"/>
      <c r="P489" s="1359"/>
      <c r="Q489" s="1348"/>
      <c r="R489" s="1348"/>
      <c r="S489" s="1348"/>
      <c r="T489" s="1352"/>
      <c r="U489" s="1353"/>
    </row>
    <row r="490" spans="3:21" s="1343" customFormat="1">
      <c r="C490" s="1349"/>
      <c r="D490" s="1349"/>
      <c r="E490" s="1350"/>
      <c r="F490" s="1355"/>
      <c r="M490" s="1357"/>
      <c r="N490" s="1358"/>
      <c r="O490" s="1359"/>
      <c r="P490" s="1359"/>
      <c r="Q490" s="1348"/>
      <c r="R490" s="1348"/>
      <c r="S490" s="1348"/>
      <c r="T490" s="1352"/>
      <c r="U490" s="1353"/>
    </row>
    <row r="491" spans="3:21" s="1343" customFormat="1">
      <c r="C491" s="1349"/>
      <c r="D491" s="1349"/>
      <c r="E491" s="1350"/>
      <c r="F491" s="1355"/>
      <c r="M491" s="1357"/>
      <c r="N491" s="1358"/>
      <c r="O491" s="1359"/>
      <c r="P491" s="1359"/>
      <c r="Q491" s="1348"/>
      <c r="R491" s="1348"/>
      <c r="S491" s="1348"/>
      <c r="T491" s="1352"/>
      <c r="U491" s="1353"/>
    </row>
    <row r="492" spans="3:21" s="1343" customFormat="1">
      <c r="C492" s="1349"/>
      <c r="D492" s="1349"/>
      <c r="E492" s="1350"/>
      <c r="F492" s="1355"/>
      <c r="M492" s="1357"/>
      <c r="N492" s="1358"/>
      <c r="O492" s="1359"/>
      <c r="P492" s="1359"/>
      <c r="Q492" s="1348"/>
      <c r="R492" s="1348"/>
      <c r="S492" s="1348"/>
      <c r="T492" s="1352"/>
      <c r="U492" s="1353"/>
    </row>
    <row r="493" spans="3:21" s="1343" customFormat="1">
      <c r="C493" s="1349"/>
      <c r="D493" s="1349"/>
      <c r="E493" s="1350"/>
      <c r="F493" s="1355"/>
      <c r="M493" s="1357"/>
      <c r="N493" s="1358"/>
      <c r="O493" s="1359"/>
      <c r="P493" s="1359"/>
      <c r="Q493" s="1348"/>
      <c r="R493" s="1348"/>
      <c r="S493" s="1348"/>
      <c r="T493" s="1352"/>
      <c r="U493" s="1353"/>
    </row>
    <row r="494" spans="3:21" s="1343" customFormat="1">
      <c r="C494" s="1349"/>
      <c r="D494" s="1349"/>
      <c r="E494" s="1350"/>
      <c r="F494" s="1355"/>
      <c r="M494" s="1357"/>
      <c r="N494" s="1358"/>
      <c r="O494" s="1359"/>
      <c r="P494" s="1359"/>
      <c r="Q494" s="1348"/>
      <c r="R494" s="1348"/>
      <c r="S494" s="1348"/>
      <c r="T494" s="1352"/>
      <c r="U494" s="1353"/>
    </row>
    <row r="495" spans="3:21" s="1343" customFormat="1">
      <c r="C495" s="1349"/>
      <c r="D495" s="1349"/>
      <c r="E495" s="1350"/>
      <c r="F495" s="1355"/>
      <c r="M495" s="1357"/>
      <c r="N495" s="1358"/>
      <c r="O495" s="1359"/>
      <c r="P495" s="1359"/>
      <c r="Q495" s="1348"/>
      <c r="R495" s="1348"/>
      <c r="S495" s="1348"/>
      <c r="T495" s="1352"/>
      <c r="U495" s="1353"/>
    </row>
    <row r="496" spans="3:21" s="1343" customFormat="1">
      <c r="C496" s="1349"/>
      <c r="D496" s="1349"/>
      <c r="E496" s="1350"/>
      <c r="F496" s="1355"/>
      <c r="M496" s="1357"/>
      <c r="N496" s="1358"/>
      <c r="O496" s="1359"/>
      <c r="P496" s="1359"/>
      <c r="Q496" s="1348"/>
      <c r="R496" s="1348"/>
      <c r="S496" s="1348"/>
      <c r="T496" s="1352"/>
      <c r="U496" s="1353"/>
    </row>
    <row r="497" spans="3:21" s="1343" customFormat="1">
      <c r="C497" s="1349"/>
      <c r="D497" s="1349"/>
      <c r="E497" s="1350"/>
      <c r="F497" s="1355"/>
      <c r="M497" s="1357"/>
      <c r="N497" s="1358"/>
      <c r="O497" s="1359"/>
      <c r="P497" s="1359"/>
      <c r="Q497" s="1348"/>
      <c r="R497" s="1348"/>
      <c r="S497" s="1348"/>
      <c r="T497" s="1352"/>
      <c r="U497" s="1353"/>
    </row>
    <row r="498" spans="3:21" s="1343" customFormat="1">
      <c r="C498" s="1349"/>
      <c r="D498" s="1349"/>
      <c r="E498" s="1350"/>
      <c r="F498" s="1355"/>
      <c r="M498" s="1357"/>
      <c r="N498" s="1358"/>
      <c r="O498" s="1359"/>
      <c r="P498" s="1359"/>
      <c r="Q498" s="1348"/>
      <c r="R498" s="1348"/>
      <c r="S498" s="1348"/>
      <c r="T498" s="1352"/>
      <c r="U498" s="1353"/>
    </row>
    <row r="499" spans="3:21" s="1343" customFormat="1">
      <c r="C499" s="1349"/>
      <c r="D499" s="1349"/>
      <c r="E499" s="1350"/>
      <c r="F499" s="1355"/>
      <c r="M499" s="1357"/>
      <c r="N499" s="1358"/>
      <c r="O499" s="1359"/>
      <c r="P499" s="1359"/>
      <c r="Q499" s="1348"/>
      <c r="R499" s="1348"/>
      <c r="S499" s="1348"/>
      <c r="T499" s="1352"/>
      <c r="U499" s="1353"/>
    </row>
    <row r="500" spans="3:21" s="1343" customFormat="1">
      <c r="C500" s="1349"/>
      <c r="D500" s="1349"/>
      <c r="E500" s="1350"/>
      <c r="F500" s="1355"/>
      <c r="M500" s="1357"/>
      <c r="N500" s="1358"/>
      <c r="O500" s="1359"/>
      <c r="P500" s="1359"/>
      <c r="Q500" s="1348"/>
      <c r="R500" s="1348"/>
      <c r="S500" s="1348"/>
      <c r="T500" s="1352"/>
      <c r="U500" s="1353"/>
    </row>
    <row r="501" spans="3:21" s="1343" customFormat="1">
      <c r="C501" s="1349"/>
      <c r="D501" s="1349"/>
      <c r="E501" s="1350"/>
      <c r="F501" s="1355"/>
      <c r="M501" s="1357"/>
      <c r="N501" s="1358"/>
      <c r="O501" s="1359"/>
      <c r="P501" s="1359"/>
      <c r="Q501" s="1348"/>
      <c r="R501" s="1348"/>
      <c r="S501" s="1348"/>
      <c r="T501" s="1352"/>
      <c r="U501" s="1353"/>
    </row>
    <row r="502" spans="3:21" s="1343" customFormat="1">
      <c r="C502" s="1349"/>
      <c r="D502" s="1349"/>
      <c r="E502" s="1350"/>
      <c r="F502" s="1355"/>
      <c r="M502" s="1357"/>
      <c r="N502" s="1358"/>
      <c r="O502" s="1359"/>
      <c r="P502" s="1359"/>
      <c r="Q502" s="1348"/>
      <c r="R502" s="1348"/>
      <c r="S502" s="1348"/>
      <c r="T502" s="1352"/>
      <c r="U502" s="1353"/>
    </row>
    <row r="503" spans="3:21" s="1343" customFormat="1">
      <c r="C503" s="1349"/>
      <c r="D503" s="1349"/>
      <c r="E503" s="1350"/>
      <c r="F503" s="1355"/>
      <c r="M503" s="1357"/>
      <c r="N503" s="1358"/>
      <c r="O503" s="1359"/>
      <c r="P503" s="1359"/>
      <c r="Q503" s="1348"/>
      <c r="R503" s="1348"/>
      <c r="S503" s="1348"/>
      <c r="T503" s="1352"/>
      <c r="U503" s="1353"/>
    </row>
    <row r="504" spans="3:21" s="1343" customFormat="1">
      <c r="C504" s="1349"/>
      <c r="D504" s="1349"/>
      <c r="E504" s="1350"/>
      <c r="F504" s="1355"/>
      <c r="M504" s="1357"/>
      <c r="N504" s="1358"/>
      <c r="O504" s="1359"/>
      <c r="P504" s="1359"/>
      <c r="Q504" s="1348"/>
      <c r="R504" s="1348"/>
      <c r="S504" s="1348"/>
      <c r="T504" s="1352"/>
      <c r="U504" s="1353"/>
    </row>
    <row r="505" spans="3:21" s="1343" customFormat="1">
      <c r="C505" s="1349"/>
      <c r="D505" s="1349"/>
      <c r="E505" s="1350"/>
      <c r="F505" s="1355"/>
      <c r="M505" s="1357"/>
      <c r="N505" s="1358"/>
      <c r="O505" s="1359"/>
      <c r="P505" s="1359"/>
      <c r="Q505" s="1348"/>
      <c r="R505" s="1348"/>
      <c r="S505" s="1348"/>
      <c r="T505" s="1352"/>
      <c r="U505" s="1353"/>
    </row>
    <row r="506" spans="3:21" s="1343" customFormat="1">
      <c r="C506" s="1349"/>
      <c r="D506" s="1349"/>
      <c r="E506" s="1350"/>
      <c r="F506" s="1355"/>
      <c r="M506" s="1357"/>
      <c r="N506" s="1358"/>
      <c r="O506" s="1359"/>
      <c r="P506" s="1359"/>
      <c r="Q506" s="1348"/>
      <c r="R506" s="1348"/>
      <c r="S506" s="1348"/>
      <c r="T506" s="1352"/>
      <c r="U506" s="1353"/>
    </row>
    <row r="507" spans="3:21" s="1343" customFormat="1">
      <c r="C507" s="1349"/>
      <c r="D507" s="1349"/>
      <c r="E507" s="1350"/>
      <c r="F507" s="1355"/>
      <c r="M507" s="1357"/>
      <c r="N507" s="1358"/>
      <c r="O507" s="1359"/>
      <c r="P507" s="1359"/>
      <c r="Q507" s="1348"/>
      <c r="R507" s="1348"/>
      <c r="S507" s="1348"/>
      <c r="T507" s="1352"/>
      <c r="U507" s="1353"/>
    </row>
    <row r="508" spans="3:21" s="1343" customFormat="1">
      <c r="C508" s="1349"/>
      <c r="D508" s="1349"/>
      <c r="E508" s="1350"/>
      <c r="F508" s="1355"/>
      <c r="M508" s="1357"/>
      <c r="N508" s="1358"/>
      <c r="O508" s="1359"/>
      <c r="P508" s="1359"/>
      <c r="Q508" s="1348"/>
      <c r="R508" s="1348"/>
      <c r="S508" s="1348"/>
      <c r="T508" s="1352"/>
      <c r="U508" s="1353"/>
    </row>
    <row r="509" spans="3:21" s="1343" customFormat="1">
      <c r="C509" s="1349"/>
      <c r="D509" s="1349"/>
      <c r="E509" s="1350"/>
      <c r="F509" s="1355"/>
      <c r="M509" s="1357"/>
      <c r="N509" s="1358"/>
      <c r="O509" s="1359"/>
      <c r="P509" s="1359"/>
      <c r="Q509" s="1348"/>
      <c r="R509" s="1348"/>
      <c r="S509" s="1348"/>
      <c r="T509" s="1352"/>
      <c r="U509" s="1353"/>
    </row>
    <row r="510" spans="3:21" s="1343" customFormat="1">
      <c r="C510" s="1349"/>
      <c r="D510" s="1349"/>
      <c r="E510" s="1350"/>
      <c r="F510" s="1355"/>
      <c r="M510" s="1357"/>
      <c r="N510" s="1358"/>
      <c r="O510" s="1359"/>
      <c r="P510" s="1359"/>
      <c r="Q510" s="1348"/>
      <c r="R510" s="1348"/>
      <c r="S510" s="1348"/>
      <c r="T510" s="1352"/>
      <c r="U510" s="1353"/>
    </row>
    <row r="511" spans="3:21" s="1343" customFormat="1">
      <c r="C511" s="1349"/>
      <c r="D511" s="1349"/>
      <c r="E511" s="1350"/>
      <c r="F511" s="1355"/>
      <c r="M511" s="1357"/>
      <c r="N511" s="1358"/>
      <c r="O511" s="1359"/>
      <c r="P511" s="1359"/>
      <c r="Q511" s="1348"/>
      <c r="R511" s="1348"/>
      <c r="S511" s="1348"/>
      <c r="T511" s="1352"/>
      <c r="U511" s="1353"/>
    </row>
    <row r="512" spans="3:21" s="1343" customFormat="1">
      <c r="C512" s="1349"/>
      <c r="D512" s="1349"/>
      <c r="E512" s="1350"/>
      <c r="F512" s="1355"/>
      <c r="M512" s="1357"/>
      <c r="N512" s="1358"/>
      <c r="O512" s="1359"/>
      <c r="P512" s="1359"/>
      <c r="Q512" s="1348"/>
      <c r="R512" s="1348"/>
      <c r="S512" s="1348"/>
      <c r="T512" s="1352"/>
      <c r="U512" s="1353"/>
    </row>
    <row r="513" spans="3:21" s="1343" customFormat="1">
      <c r="C513" s="1349"/>
      <c r="D513" s="1349"/>
      <c r="E513" s="1350"/>
      <c r="F513" s="1355"/>
      <c r="M513" s="1357"/>
      <c r="N513" s="1358"/>
      <c r="O513" s="1359"/>
      <c r="P513" s="1359"/>
      <c r="Q513" s="1348"/>
      <c r="R513" s="1348"/>
      <c r="S513" s="1348"/>
      <c r="T513" s="1352"/>
      <c r="U513" s="1353"/>
    </row>
    <row r="514" spans="3:21" s="1343" customFormat="1">
      <c r="C514" s="1349"/>
      <c r="D514" s="1349"/>
      <c r="E514" s="1350"/>
      <c r="F514" s="1355"/>
      <c r="M514" s="1357"/>
      <c r="N514" s="1358"/>
      <c r="O514" s="1359"/>
      <c r="P514" s="1359"/>
      <c r="Q514" s="1348"/>
      <c r="R514" s="1348"/>
      <c r="S514" s="1348"/>
      <c r="T514" s="1352"/>
      <c r="U514" s="1353"/>
    </row>
    <row r="515" spans="3:21" s="1343" customFormat="1">
      <c r="C515" s="1349"/>
      <c r="D515" s="1349"/>
      <c r="E515" s="1350"/>
      <c r="F515" s="1355"/>
      <c r="M515" s="1357"/>
      <c r="N515" s="1358"/>
      <c r="O515" s="1359"/>
      <c r="P515" s="1359"/>
      <c r="Q515" s="1348"/>
      <c r="R515" s="1348"/>
      <c r="S515" s="1348"/>
      <c r="T515" s="1352"/>
      <c r="U515" s="1353"/>
    </row>
    <row r="516" spans="3:21" s="1343" customFormat="1">
      <c r="C516" s="1349"/>
      <c r="D516" s="1349"/>
      <c r="E516" s="1350"/>
      <c r="F516" s="1355"/>
      <c r="M516" s="1357"/>
      <c r="N516" s="1358"/>
      <c r="O516" s="1359"/>
      <c r="P516" s="1359"/>
      <c r="Q516" s="1348"/>
      <c r="R516" s="1348"/>
      <c r="S516" s="1348"/>
      <c r="T516" s="1352"/>
      <c r="U516" s="1353"/>
    </row>
    <row r="517" spans="3:21" s="1343" customFormat="1">
      <c r="C517" s="1349"/>
      <c r="D517" s="1349"/>
      <c r="E517" s="1350"/>
      <c r="F517" s="1355"/>
      <c r="M517" s="1357"/>
      <c r="N517" s="1358"/>
      <c r="O517" s="1359"/>
      <c r="P517" s="1359"/>
      <c r="Q517" s="1348"/>
      <c r="R517" s="1348"/>
      <c r="S517" s="1348"/>
      <c r="T517" s="1352"/>
      <c r="U517" s="1353"/>
    </row>
    <row r="518" spans="3:21" s="1343" customFormat="1">
      <c r="C518" s="1349"/>
      <c r="D518" s="1349"/>
      <c r="E518" s="1350"/>
      <c r="F518" s="1355"/>
      <c r="M518" s="1357"/>
      <c r="N518" s="1358"/>
      <c r="O518" s="1359"/>
      <c r="P518" s="1359"/>
      <c r="Q518" s="1348"/>
      <c r="R518" s="1348"/>
      <c r="S518" s="1348"/>
      <c r="T518" s="1352"/>
      <c r="U518" s="1353"/>
    </row>
    <row r="519" spans="3:21" s="1343" customFormat="1">
      <c r="C519" s="1349"/>
      <c r="D519" s="1349"/>
      <c r="E519" s="1350"/>
      <c r="F519" s="1355"/>
      <c r="M519" s="1357"/>
      <c r="N519" s="1358"/>
      <c r="O519" s="1359"/>
      <c r="P519" s="1359"/>
      <c r="Q519" s="1348"/>
      <c r="R519" s="1348"/>
      <c r="S519" s="1348"/>
      <c r="T519" s="1352"/>
      <c r="U519" s="1353"/>
    </row>
    <row r="520" spans="3:21" s="1343" customFormat="1">
      <c r="C520" s="1349"/>
      <c r="D520" s="1349"/>
      <c r="E520" s="1350"/>
      <c r="F520" s="1355"/>
      <c r="M520" s="1357"/>
      <c r="N520" s="1358"/>
      <c r="O520" s="1359"/>
      <c r="P520" s="1359"/>
      <c r="Q520" s="1348"/>
      <c r="R520" s="1348"/>
      <c r="S520" s="1348"/>
      <c r="T520" s="1352"/>
      <c r="U520" s="1353"/>
    </row>
    <row r="521" spans="3:21" s="1343" customFormat="1">
      <c r="C521" s="1349"/>
      <c r="D521" s="1349"/>
      <c r="E521" s="1350"/>
      <c r="F521" s="1355"/>
      <c r="M521" s="1357"/>
      <c r="N521" s="1358"/>
      <c r="O521" s="1359"/>
      <c r="P521" s="1359"/>
      <c r="Q521" s="1348"/>
      <c r="R521" s="1348"/>
      <c r="S521" s="1348"/>
      <c r="T521" s="1352"/>
      <c r="U521" s="1353"/>
    </row>
    <row r="522" spans="3:21" s="1343" customFormat="1">
      <c r="C522" s="1349"/>
      <c r="D522" s="1349"/>
      <c r="E522" s="1350"/>
      <c r="F522" s="1355"/>
      <c r="M522" s="1357"/>
      <c r="N522" s="1358"/>
      <c r="O522" s="1359"/>
      <c r="P522" s="1359"/>
      <c r="Q522" s="1348"/>
      <c r="R522" s="1348"/>
      <c r="S522" s="1348"/>
      <c r="T522" s="1352"/>
      <c r="U522" s="1353"/>
    </row>
    <row r="523" spans="3:21" s="1343" customFormat="1">
      <c r="C523" s="1349"/>
      <c r="D523" s="1349"/>
      <c r="E523" s="1350"/>
      <c r="F523" s="1355"/>
      <c r="M523" s="1357"/>
      <c r="N523" s="1358"/>
      <c r="O523" s="1359"/>
      <c r="P523" s="1359"/>
      <c r="Q523" s="1348"/>
      <c r="R523" s="1348"/>
      <c r="S523" s="1348"/>
      <c r="T523" s="1352"/>
      <c r="U523" s="1353"/>
    </row>
    <row r="524" spans="3:21" s="1343" customFormat="1">
      <c r="C524" s="1349"/>
      <c r="D524" s="1349"/>
      <c r="E524" s="1350"/>
      <c r="F524" s="1355"/>
      <c r="M524" s="1357"/>
      <c r="N524" s="1358"/>
      <c r="O524" s="1359"/>
      <c r="P524" s="1359"/>
      <c r="Q524" s="1348"/>
      <c r="R524" s="1348"/>
      <c r="S524" s="1348"/>
      <c r="T524" s="1352"/>
      <c r="U524" s="1353"/>
    </row>
    <row r="525" spans="3:21" s="1343" customFormat="1">
      <c r="C525" s="1349"/>
      <c r="D525" s="1349"/>
      <c r="E525" s="1350"/>
      <c r="F525" s="1355"/>
      <c r="M525" s="1357"/>
      <c r="N525" s="1358"/>
      <c r="O525" s="1359"/>
      <c r="P525" s="1359"/>
      <c r="Q525" s="1348"/>
      <c r="R525" s="1348"/>
      <c r="S525" s="1348"/>
      <c r="T525" s="1352"/>
      <c r="U525" s="1353"/>
    </row>
    <row r="526" spans="3:21" s="1343" customFormat="1">
      <c r="C526" s="1349"/>
      <c r="D526" s="1349"/>
      <c r="E526" s="1350"/>
      <c r="F526" s="1355"/>
      <c r="M526" s="1357"/>
      <c r="N526" s="1358"/>
      <c r="O526" s="1359"/>
      <c r="P526" s="1359"/>
      <c r="Q526" s="1348"/>
      <c r="R526" s="1348"/>
      <c r="S526" s="1348"/>
      <c r="T526" s="1352"/>
      <c r="U526" s="1353"/>
    </row>
    <row r="527" spans="3:21" s="1343" customFormat="1">
      <c r="C527" s="1349"/>
      <c r="D527" s="1349"/>
      <c r="E527" s="1350"/>
      <c r="F527" s="1355"/>
      <c r="M527" s="1357"/>
      <c r="N527" s="1358"/>
      <c r="O527" s="1359"/>
      <c r="P527" s="1359"/>
      <c r="Q527" s="1348"/>
      <c r="R527" s="1348"/>
      <c r="S527" s="1348"/>
      <c r="T527" s="1352"/>
      <c r="U527" s="1353"/>
    </row>
    <row r="528" spans="3:21" s="1343" customFormat="1">
      <c r="C528" s="1349"/>
      <c r="D528" s="1349"/>
      <c r="E528" s="1350"/>
      <c r="F528" s="1355"/>
      <c r="M528" s="1357"/>
      <c r="N528" s="1358"/>
      <c r="O528" s="1359"/>
      <c r="P528" s="1359"/>
      <c r="Q528" s="1348"/>
      <c r="R528" s="1348"/>
      <c r="S528" s="1348"/>
      <c r="T528" s="1352"/>
      <c r="U528" s="1353"/>
    </row>
    <row r="529" spans="3:21" s="1343" customFormat="1">
      <c r="C529" s="1349"/>
      <c r="D529" s="1349"/>
      <c r="E529" s="1350"/>
      <c r="F529" s="1355"/>
      <c r="M529" s="1357"/>
      <c r="N529" s="1358"/>
      <c r="O529" s="1359"/>
      <c r="P529" s="1359"/>
      <c r="Q529" s="1348"/>
      <c r="R529" s="1348"/>
      <c r="S529" s="1348"/>
      <c r="T529" s="1352"/>
      <c r="U529" s="1353"/>
    </row>
    <row r="530" spans="3:21" s="1343" customFormat="1">
      <c r="C530" s="1349"/>
      <c r="D530" s="1349"/>
      <c r="E530" s="1350"/>
      <c r="F530" s="1355"/>
      <c r="M530" s="1357"/>
      <c r="N530" s="1358"/>
      <c r="O530" s="1359"/>
      <c r="P530" s="1359"/>
      <c r="Q530" s="1348"/>
      <c r="R530" s="1348"/>
      <c r="S530" s="1348"/>
      <c r="T530" s="1352"/>
      <c r="U530" s="1353"/>
    </row>
    <row r="531" spans="3:21" s="1343" customFormat="1">
      <c r="C531" s="1349"/>
      <c r="D531" s="1349"/>
      <c r="E531" s="1350"/>
      <c r="F531" s="1355"/>
      <c r="M531" s="1357"/>
      <c r="N531" s="1358"/>
      <c r="O531" s="1359"/>
      <c r="P531" s="1359"/>
      <c r="Q531" s="1348"/>
      <c r="R531" s="1348"/>
      <c r="S531" s="1348"/>
      <c r="T531" s="1352"/>
      <c r="U531" s="1353"/>
    </row>
    <row r="532" spans="3:21" s="1343" customFormat="1">
      <c r="C532" s="1349"/>
      <c r="D532" s="1349"/>
      <c r="E532" s="1350"/>
      <c r="F532" s="1355"/>
      <c r="M532" s="1357"/>
      <c r="N532" s="1358"/>
      <c r="O532" s="1359"/>
      <c r="P532" s="1359"/>
      <c r="Q532" s="1348"/>
      <c r="R532" s="1348"/>
      <c r="S532" s="1348"/>
      <c r="T532" s="1352"/>
      <c r="U532" s="1353"/>
    </row>
    <row r="533" spans="3:21" s="1343" customFormat="1">
      <c r="C533" s="1349"/>
      <c r="D533" s="1349"/>
      <c r="E533" s="1350"/>
      <c r="F533" s="1355"/>
      <c r="M533" s="1357"/>
      <c r="N533" s="1358"/>
      <c r="O533" s="1359"/>
      <c r="P533" s="1359"/>
      <c r="Q533" s="1348"/>
      <c r="R533" s="1348"/>
      <c r="S533" s="1348"/>
      <c r="T533" s="1352"/>
      <c r="U533" s="1353"/>
    </row>
    <row r="534" spans="3:21" s="1343" customFormat="1">
      <c r="C534" s="1349"/>
      <c r="D534" s="1349"/>
      <c r="E534" s="1350"/>
      <c r="F534" s="1355"/>
      <c r="M534" s="1357"/>
      <c r="N534" s="1358"/>
      <c r="O534" s="1359"/>
      <c r="P534" s="1359"/>
      <c r="Q534" s="1348"/>
      <c r="R534" s="1348"/>
      <c r="S534" s="1348"/>
      <c r="T534" s="1352"/>
      <c r="U534" s="1353"/>
    </row>
    <row r="535" spans="3:21" s="1343" customFormat="1">
      <c r="C535" s="1349"/>
      <c r="D535" s="1349"/>
      <c r="E535" s="1350"/>
      <c r="F535" s="1355"/>
      <c r="M535" s="1357"/>
      <c r="N535" s="1358"/>
      <c r="O535" s="1359"/>
      <c r="P535" s="1359"/>
      <c r="Q535" s="1348"/>
      <c r="R535" s="1348"/>
      <c r="S535" s="1348"/>
      <c r="T535" s="1352"/>
      <c r="U535" s="1353"/>
    </row>
    <row r="536" spans="3:21" s="1343" customFormat="1">
      <c r="C536" s="1349"/>
      <c r="D536" s="1349"/>
      <c r="E536" s="1350"/>
      <c r="F536" s="1355"/>
      <c r="M536" s="1357"/>
      <c r="N536" s="1358"/>
      <c r="O536" s="1359"/>
      <c r="P536" s="1359"/>
      <c r="Q536" s="1348"/>
      <c r="R536" s="1348"/>
      <c r="S536" s="1348"/>
      <c r="T536" s="1352"/>
      <c r="U536" s="1353"/>
    </row>
    <row r="537" spans="3:21" s="1343" customFormat="1">
      <c r="C537" s="1349"/>
      <c r="D537" s="1349"/>
      <c r="E537" s="1350"/>
      <c r="F537" s="1355"/>
      <c r="M537" s="1357"/>
      <c r="N537" s="1358"/>
      <c r="O537" s="1359"/>
      <c r="P537" s="1359"/>
      <c r="Q537" s="1348"/>
      <c r="R537" s="1348"/>
      <c r="S537" s="1348"/>
      <c r="T537" s="1352"/>
      <c r="U537" s="1353"/>
    </row>
    <row r="538" spans="3:21" s="1343" customFormat="1">
      <c r="C538" s="1349"/>
      <c r="D538" s="1349"/>
      <c r="E538" s="1350"/>
      <c r="F538" s="1355"/>
      <c r="M538" s="1357"/>
      <c r="N538" s="1358"/>
      <c r="O538" s="1359"/>
      <c r="P538" s="1359"/>
      <c r="Q538" s="1348"/>
      <c r="R538" s="1348"/>
      <c r="S538" s="1348"/>
      <c r="T538" s="1352"/>
      <c r="U538" s="1353"/>
    </row>
    <row r="539" spans="3:21" s="1343" customFormat="1">
      <c r="C539" s="1349"/>
      <c r="D539" s="1349"/>
      <c r="E539" s="1350"/>
      <c r="F539" s="1355"/>
      <c r="M539" s="1357"/>
      <c r="N539" s="1358"/>
      <c r="O539" s="1359"/>
      <c r="P539" s="1359"/>
      <c r="Q539" s="1348"/>
      <c r="R539" s="1348"/>
      <c r="S539" s="1348"/>
      <c r="T539" s="1352"/>
      <c r="U539" s="1353"/>
    </row>
    <row r="540" spans="3:21" s="1343" customFormat="1">
      <c r="C540" s="1349"/>
      <c r="D540" s="1349"/>
      <c r="E540" s="1350"/>
      <c r="F540" s="1355"/>
      <c r="M540" s="1357"/>
      <c r="N540" s="1358"/>
      <c r="O540" s="1359"/>
      <c r="P540" s="1359"/>
      <c r="Q540" s="1348"/>
      <c r="R540" s="1348"/>
      <c r="S540" s="1348"/>
      <c r="T540" s="1352"/>
      <c r="U540" s="1353"/>
    </row>
    <row r="541" spans="3:21" s="1343" customFormat="1">
      <c r="C541" s="1349"/>
      <c r="D541" s="1349"/>
      <c r="E541" s="1350"/>
      <c r="F541" s="1355"/>
      <c r="M541" s="1357"/>
      <c r="N541" s="1358"/>
      <c r="O541" s="1359"/>
      <c r="P541" s="1359"/>
      <c r="Q541" s="1348"/>
      <c r="R541" s="1348"/>
      <c r="S541" s="1348"/>
      <c r="T541" s="1352"/>
      <c r="U541" s="1353"/>
    </row>
    <row r="542" spans="3:21" s="1343" customFormat="1">
      <c r="C542" s="1349"/>
      <c r="D542" s="1349"/>
      <c r="E542" s="1350"/>
      <c r="F542" s="1355"/>
      <c r="M542" s="1357"/>
      <c r="N542" s="1358"/>
      <c r="O542" s="1359"/>
      <c r="P542" s="1359"/>
      <c r="Q542" s="1348"/>
      <c r="R542" s="1348"/>
      <c r="S542" s="1348"/>
      <c r="T542" s="1352"/>
      <c r="U542" s="1353"/>
    </row>
    <row r="543" spans="3:21" s="1343" customFormat="1">
      <c r="C543" s="1349"/>
      <c r="D543" s="1349"/>
      <c r="E543" s="1350"/>
      <c r="F543" s="1355"/>
      <c r="M543" s="1357"/>
      <c r="N543" s="1358"/>
      <c r="O543" s="1359"/>
      <c r="P543" s="1359"/>
      <c r="Q543" s="1348"/>
      <c r="R543" s="1348"/>
      <c r="S543" s="1348"/>
      <c r="T543" s="1352"/>
      <c r="U543" s="1353"/>
    </row>
    <row r="544" spans="3:21" s="1343" customFormat="1">
      <c r="C544" s="1349"/>
      <c r="D544" s="1349"/>
      <c r="E544" s="1350"/>
      <c r="F544" s="1355"/>
      <c r="M544" s="1357"/>
      <c r="N544" s="1358"/>
      <c r="O544" s="1359"/>
      <c r="P544" s="1359"/>
      <c r="Q544" s="1348"/>
      <c r="R544" s="1348"/>
      <c r="S544" s="1348"/>
      <c r="T544" s="1352"/>
      <c r="U544" s="1353"/>
    </row>
    <row r="545" spans="3:21" s="1343" customFormat="1">
      <c r="C545" s="1349"/>
      <c r="D545" s="1349"/>
      <c r="E545" s="1350"/>
      <c r="F545" s="1355"/>
      <c r="M545" s="1357"/>
      <c r="N545" s="1358"/>
      <c r="O545" s="1359"/>
      <c r="P545" s="1359"/>
      <c r="Q545" s="1348"/>
      <c r="R545" s="1348"/>
      <c r="S545" s="1348"/>
      <c r="T545" s="1352"/>
      <c r="U545" s="1353"/>
    </row>
    <row r="546" spans="3:21" s="1343" customFormat="1">
      <c r="C546" s="1349"/>
      <c r="D546" s="1349"/>
      <c r="E546" s="1350"/>
      <c r="F546" s="1355"/>
      <c r="M546" s="1357"/>
      <c r="N546" s="1358"/>
      <c r="O546" s="1359"/>
      <c r="P546" s="1359"/>
      <c r="Q546" s="1348"/>
      <c r="R546" s="1348"/>
      <c r="S546" s="1348"/>
      <c r="T546" s="1352"/>
      <c r="U546" s="1353"/>
    </row>
    <row r="547" spans="3:21" s="1343" customFormat="1">
      <c r="C547" s="1349"/>
      <c r="D547" s="1349"/>
      <c r="E547" s="1350"/>
      <c r="F547" s="1355"/>
      <c r="M547" s="1357"/>
      <c r="N547" s="1358"/>
      <c r="O547" s="1359"/>
      <c r="P547" s="1359"/>
      <c r="Q547" s="1348"/>
      <c r="R547" s="1348"/>
      <c r="S547" s="1348"/>
      <c r="T547" s="1352"/>
      <c r="U547" s="1353"/>
    </row>
    <row r="548" spans="3:21" s="1343" customFormat="1">
      <c r="C548" s="1349"/>
      <c r="D548" s="1349"/>
      <c r="E548" s="1350"/>
      <c r="F548" s="1355"/>
      <c r="M548" s="1357"/>
      <c r="N548" s="1358"/>
      <c r="O548" s="1359"/>
      <c r="P548" s="1359"/>
      <c r="Q548" s="1348"/>
      <c r="R548" s="1348"/>
      <c r="S548" s="1348"/>
      <c r="T548" s="1352"/>
      <c r="U548" s="1353"/>
    </row>
    <row r="549" spans="3:21" s="1343" customFormat="1">
      <c r="C549" s="1349"/>
      <c r="D549" s="1349"/>
      <c r="E549" s="1350"/>
      <c r="F549" s="1355"/>
      <c r="M549" s="1357"/>
      <c r="N549" s="1358"/>
      <c r="O549" s="1359"/>
      <c r="P549" s="1359"/>
      <c r="Q549" s="1348"/>
      <c r="R549" s="1348"/>
      <c r="S549" s="1348"/>
      <c r="T549" s="1352"/>
      <c r="U549" s="1353"/>
    </row>
    <row r="550" spans="3:21" s="1343" customFormat="1">
      <c r="C550" s="1349"/>
      <c r="D550" s="1349"/>
      <c r="E550" s="1350"/>
      <c r="F550" s="1355"/>
      <c r="M550" s="1357"/>
      <c r="N550" s="1358"/>
      <c r="O550" s="1359"/>
      <c r="P550" s="1359"/>
      <c r="Q550" s="1348"/>
      <c r="R550" s="1348"/>
      <c r="S550" s="1348"/>
      <c r="T550" s="1352"/>
      <c r="U550" s="1353"/>
    </row>
    <row r="551" spans="3:21" s="1343" customFormat="1">
      <c r="C551" s="1349"/>
      <c r="D551" s="1349"/>
      <c r="E551" s="1350"/>
      <c r="F551" s="1355"/>
      <c r="M551" s="1357"/>
      <c r="N551" s="1358"/>
      <c r="O551" s="1359"/>
      <c r="P551" s="1359"/>
      <c r="Q551" s="1348"/>
      <c r="R551" s="1348"/>
      <c r="S551" s="1348"/>
      <c r="T551" s="1352"/>
      <c r="U551" s="1353"/>
    </row>
    <row r="552" spans="3:21" s="1343" customFormat="1">
      <c r="C552" s="1349"/>
      <c r="D552" s="1349"/>
      <c r="E552" s="1350"/>
      <c r="F552" s="1355"/>
      <c r="M552" s="1357"/>
      <c r="N552" s="1358"/>
      <c r="O552" s="1359"/>
      <c r="P552" s="1359"/>
      <c r="Q552" s="1348"/>
      <c r="R552" s="1348"/>
      <c r="S552" s="1348"/>
      <c r="T552" s="1352"/>
      <c r="U552" s="1353"/>
    </row>
    <row r="553" spans="3:21" s="1343" customFormat="1">
      <c r="C553" s="1349"/>
      <c r="D553" s="1349"/>
      <c r="E553" s="1350"/>
      <c r="F553" s="1355"/>
      <c r="M553" s="1357"/>
      <c r="N553" s="1358"/>
      <c r="O553" s="1359"/>
      <c r="P553" s="1359"/>
      <c r="Q553" s="1348"/>
      <c r="R553" s="1348"/>
      <c r="S553" s="1348"/>
      <c r="T553" s="1352"/>
      <c r="U553" s="1353"/>
    </row>
    <row r="554" spans="3:21" s="1343" customFormat="1">
      <c r="C554" s="1349"/>
      <c r="D554" s="1349"/>
      <c r="E554" s="1350"/>
      <c r="F554" s="1355"/>
      <c r="M554" s="1357"/>
      <c r="N554" s="1358"/>
      <c r="O554" s="1359"/>
      <c r="P554" s="1359"/>
      <c r="Q554" s="1348"/>
      <c r="R554" s="1348"/>
      <c r="S554" s="1348"/>
      <c r="T554" s="1352"/>
      <c r="U554" s="1353"/>
    </row>
    <row r="555" spans="3:21" s="1343" customFormat="1">
      <c r="C555" s="1349"/>
      <c r="D555" s="1349"/>
      <c r="E555" s="1350"/>
      <c r="F555" s="1355"/>
      <c r="M555" s="1357"/>
      <c r="N555" s="1358"/>
      <c r="O555" s="1359"/>
      <c r="P555" s="1359"/>
      <c r="Q555" s="1348"/>
      <c r="R555" s="1348"/>
      <c r="S555" s="1348"/>
      <c r="T555" s="1352"/>
      <c r="U555" s="1353"/>
    </row>
    <row r="556" spans="3:21" s="1343" customFormat="1">
      <c r="C556" s="1349"/>
      <c r="D556" s="1349"/>
      <c r="E556" s="1350"/>
      <c r="F556" s="1355"/>
      <c r="M556" s="1357"/>
      <c r="N556" s="1358"/>
      <c r="O556" s="1359"/>
      <c r="P556" s="1359"/>
      <c r="Q556" s="1348"/>
      <c r="R556" s="1348"/>
      <c r="S556" s="1348"/>
      <c r="T556" s="1352"/>
      <c r="U556" s="1353"/>
    </row>
    <row r="557" spans="3:21" s="1343" customFormat="1">
      <c r="C557" s="1349"/>
      <c r="D557" s="1349"/>
      <c r="E557" s="1350"/>
      <c r="F557" s="1355"/>
      <c r="M557" s="1357"/>
      <c r="N557" s="1358"/>
      <c r="O557" s="1359"/>
      <c r="P557" s="1359"/>
      <c r="Q557" s="1348"/>
      <c r="R557" s="1348"/>
      <c r="S557" s="1348"/>
      <c r="T557" s="1352"/>
      <c r="U557" s="1353"/>
    </row>
    <row r="558" spans="3:21" s="1343" customFormat="1">
      <c r="C558" s="1349"/>
      <c r="D558" s="1349"/>
      <c r="E558" s="1350"/>
      <c r="F558" s="1355"/>
      <c r="M558" s="1357"/>
      <c r="N558" s="1358"/>
      <c r="O558" s="1359"/>
      <c r="P558" s="1359"/>
      <c r="Q558" s="1348"/>
      <c r="R558" s="1348"/>
      <c r="S558" s="1348"/>
      <c r="T558" s="1352"/>
      <c r="U558" s="1353"/>
    </row>
    <row r="559" spans="3:21" s="1343" customFormat="1">
      <c r="C559" s="1349"/>
      <c r="D559" s="1349"/>
      <c r="E559" s="1350"/>
      <c r="F559" s="1355"/>
      <c r="M559" s="1357"/>
      <c r="N559" s="1358"/>
      <c r="O559" s="1359"/>
      <c r="P559" s="1359"/>
      <c r="Q559" s="1348"/>
      <c r="R559" s="1348"/>
      <c r="S559" s="1348"/>
      <c r="T559" s="1352"/>
      <c r="U559" s="1353"/>
    </row>
    <row r="560" spans="3:21" s="1343" customFormat="1">
      <c r="C560" s="1349"/>
      <c r="D560" s="1349"/>
      <c r="E560" s="1350"/>
      <c r="F560" s="1355"/>
      <c r="M560" s="1357"/>
      <c r="N560" s="1358"/>
      <c r="O560" s="1359"/>
      <c r="P560" s="1359"/>
      <c r="Q560" s="1348"/>
      <c r="R560" s="1348"/>
      <c r="S560" s="1348"/>
      <c r="T560" s="1352"/>
      <c r="U560" s="1353"/>
    </row>
    <row r="561" spans="3:21" s="1343" customFormat="1">
      <c r="C561" s="1349"/>
      <c r="D561" s="1349"/>
      <c r="E561" s="1350"/>
      <c r="F561" s="1355"/>
      <c r="M561" s="1357"/>
      <c r="N561" s="1358"/>
      <c r="O561" s="1359"/>
      <c r="P561" s="1359"/>
      <c r="Q561" s="1348"/>
      <c r="R561" s="1348"/>
      <c r="S561" s="1348"/>
      <c r="T561" s="1352"/>
      <c r="U561" s="1353"/>
    </row>
    <row r="562" spans="3:21" s="1343" customFormat="1">
      <c r="C562" s="1349"/>
      <c r="D562" s="1349"/>
      <c r="E562" s="1350"/>
      <c r="F562" s="1355"/>
      <c r="M562" s="1357"/>
      <c r="N562" s="1358"/>
      <c r="O562" s="1359"/>
      <c r="P562" s="1359"/>
      <c r="Q562" s="1348"/>
      <c r="R562" s="1348"/>
      <c r="S562" s="1348"/>
      <c r="T562" s="1352"/>
      <c r="U562" s="1353"/>
    </row>
    <row r="563" spans="3:21" s="1343" customFormat="1">
      <c r="C563" s="1349"/>
      <c r="D563" s="1349"/>
      <c r="E563" s="1350"/>
      <c r="F563" s="1355"/>
      <c r="M563" s="1357"/>
      <c r="N563" s="1358"/>
      <c r="O563" s="1359"/>
      <c r="P563" s="1359"/>
      <c r="Q563" s="1348"/>
      <c r="R563" s="1348"/>
      <c r="S563" s="1348"/>
      <c r="T563" s="1352"/>
      <c r="U563" s="1353"/>
    </row>
    <row r="564" spans="3:21" s="1343" customFormat="1">
      <c r="C564" s="1349"/>
      <c r="D564" s="1349"/>
      <c r="E564" s="1350"/>
      <c r="F564" s="1355"/>
      <c r="M564" s="1357"/>
      <c r="N564" s="1358"/>
      <c r="O564" s="1359"/>
      <c r="P564" s="1359"/>
      <c r="Q564" s="1348"/>
      <c r="R564" s="1348"/>
      <c r="S564" s="1348"/>
      <c r="T564" s="1352"/>
      <c r="U564" s="1353"/>
    </row>
    <row r="565" spans="3:21" s="1343" customFormat="1">
      <c r="C565" s="1349"/>
      <c r="D565" s="1349"/>
      <c r="E565" s="1350"/>
      <c r="F565" s="1355"/>
      <c r="M565" s="1357"/>
      <c r="N565" s="1358"/>
      <c r="O565" s="1359"/>
      <c r="P565" s="1359"/>
      <c r="Q565" s="1348"/>
      <c r="R565" s="1348"/>
      <c r="S565" s="1348"/>
      <c r="T565" s="1352"/>
      <c r="U565" s="1353"/>
    </row>
    <row r="566" spans="3:21" s="1343" customFormat="1">
      <c r="C566" s="1349"/>
      <c r="D566" s="1349"/>
      <c r="E566" s="1350"/>
      <c r="F566" s="1355"/>
      <c r="M566" s="1357"/>
      <c r="N566" s="1358"/>
      <c r="O566" s="1359"/>
      <c r="P566" s="1359"/>
      <c r="Q566" s="1348"/>
      <c r="R566" s="1348"/>
      <c r="S566" s="1348"/>
      <c r="T566" s="1352"/>
      <c r="U566" s="1353"/>
    </row>
    <row r="567" spans="3:21" s="1343" customFormat="1">
      <c r="C567" s="1349"/>
      <c r="D567" s="1349"/>
      <c r="E567" s="1350"/>
      <c r="F567" s="1355"/>
      <c r="M567" s="1357"/>
      <c r="N567" s="1358"/>
      <c r="O567" s="1359"/>
      <c r="P567" s="1359"/>
      <c r="Q567" s="1348"/>
      <c r="R567" s="1348"/>
      <c r="S567" s="1348"/>
      <c r="T567" s="1352"/>
      <c r="U567" s="1353"/>
    </row>
    <row r="568" spans="3:21" s="1343" customFormat="1">
      <c r="C568" s="1349"/>
      <c r="D568" s="1349"/>
      <c r="E568" s="1350"/>
      <c r="F568" s="1355"/>
      <c r="M568" s="1357"/>
      <c r="N568" s="1358"/>
      <c r="O568" s="1359"/>
      <c r="P568" s="1359"/>
      <c r="Q568" s="1348"/>
      <c r="R568" s="1348"/>
      <c r="S568" s="1348"/>
      <c r="T568" s="1352"/>
      <c r="U568" s="1353"/>
    </row>
    <row r="569" spans="3:21" s="1343" customFormat="1">
      <c r="C569" s="1349"/>
      <c r="D569" s="1349"/>
      <c r="E569" s="1350"/>
      <c r="F569" s="1355"/>
      <c r="M569" s="1357"/>
      <c r="N569" s="1358"/>
      <c r="O569" s="1359"/>
      <c r="P569" s="1359"/>
      <c r="Q569" s="1348"/>
      <c r="R569" s="1348"/>
      <c r="S569" s="1348"/>
      <c r="T569" s="1352"/>
      <c r="U569" s="1353"/>
    </row>
    <row r="570" spans="3:21" s="1343" customFormat="1">
      <c r="C570" s="1349"/>
      <c r="D570" s="1349"/>
      <c r="E570" s="1350"/>
      <c r="F570" s="1355"/>
      <c r="M570" s="1357"/>
      <c r="N570" s="1358"/>
      <c r="O570" s="1359"/>
      <c r="P570" s="1359"/>
      <c r="Q570" s="1348"/>
      <c r="R570" s="1348"/>
      <c r="S570" s="1348"/>
      <c r="T570" s="1352"/>
      <c r="U570" s="1353"/>
    </row>
    <row r="571" spans="3:21" s="1343" customFormat="1">
      <c r="C571" s="1349"/>
      <c r="D571" s="1349"/>
      <c r="E571" s="1350"/>
      <c r="F571" s="1355"/>
      <c r="M571" s="1357"/>
      <c r="N571" s="1358"/>
      <c r="O571" s="1359"/>
      <c r="P571" s="1359"/>
      <c r="Q571" s="1348"/>
      <c r="R571" s="1348"/>
      <c r="S571" s="1348"/>
      <c r="T571" s="1352"/>
      <c r="U571" s="1353"/>
    </row>
    <row r="572" spans="3:21" s="1343" customFormat="1">
      <c r="C572" s="1349"/>
      <c r="D572" s="1349"/>
      <c r="E572" s="1350"/>
      <c r="F572" s="1355"/>
      <c r="M572" s="1357"/>
      <c r="N572" s="1358"/>
      <c r="O572" s="1359"/>
      <c r="P572" s="1359"/>
      <c r="Q572" s="1348"/>
      <c r="R572" s="1348"/>
      <c r="S572" s="1348"/>
      <c r="T572" s="1352"/>
      <c r="U572" s="1353"/>
    </row>
    <row r="573" spans="3:21" s="1343" customFormat="1">
      <c r="C573" s="1349"/>
      <c r="D573" s="1349"/>
      <c r="E573" s="1350"/>
      <c r="F573" s="1355"/>
      <c r="M573" s="1357"/>
      <c r="N573" s="1358"/>
      <c r="O573" s="1359"/>
      <c r="P573" s="1359"/>
      <c r="Q573" s="1348"/>
      <c r="R573" s="1348"/>
      <c r="S573" s="1348"/>
      <c r="T573" s="1352"/>
      <c r="U573" s="1353"/>
    </row>
    <row r="574" spans="3:21" s="1343" customFormat="1">
      <c r="C574" s="1349"/>
      <c r="D574" s="1349"/>
      <c r="E574" s="1350"/>
      <c r="F574" s="1355"/>
      <c r="M574" s="1357"/>
      <c r="N574" s="1358"/>
      <c r="O574" s="1359"/>
      <c r="P574" s="1359"/>
      <c r="Q574" s="1348"/>
      <c r="R574" s="1348"/>
      <c r="S574" s="1348"/>
      <c r="T574" s="1352"/>
      <c r="U574" s="1353"/>
    </row>
    <row r="575" spans="3:21" s="1343" customFormat="1">
      <c r="C575" s="1349"/>
      <c r="D575" s="1349"/>
      <c r="E575" s="1350"/>
      <c r="F575" s="1355"/>
      <c r="M575" s="1357"/>
      <c r="N575" s="1358"/>
      <c r="O575" s="1359"/>
      <c r="P575" s="1359"/>
      <c r="Q575" s="1348"/>
      <c r="R575" s="1348"/>
      <c r="S575" s="1348"/>
      <c r="T575" s="1352"/>
      <c r="U575" s="1353"/>
    </row>
    <row r="576" spans="3:21" s="1343" customFormat="1">
      <c r="C576" s="1349"/>
      <c r="D576" s="1349"/>
      <c r="E576" s="1350"/>
      <c r="F576" s="1355"/>
      <c r="M576" s="1357"/>
      <c r="N576" s="1358"/>
      <c r="O576" s="1359"/>
      <c r="P576" s="1359"/>
      <c r="Q576" s="1348"/>
      <c r="R576" s="1348"/>
      <c r="S576" s="1348"/>
      <c r="T576" s="1352"/>
      <c r="U576" s="1353"/>
    </row>
    <row r="577" spans="3:21" s="1343" customFormat="1">
      <c r="C577" s="1349"/>
      <c r="D577" s="1349"/>
      <c r="E577" s="1350"/>
      <c r="F577" s="1355"/>
      <c r="M577" s="1357"/>
      <c r="N577" s="1358"/>
      <c r="O577" s="1359"/>
      <c r="P577" s="1359"/>
      <c r="Q577" s="1348"/>
      <c r="R577" s="1348"/>
      <c r="S577" s="1348"/>
      <c r="T577" s="1352"/>
      <c r="U577" s="1353"/>
    </row>
    <row r="578" spans="3:21" s="1343" customFormat="1">
      <c r="C578" s="1349"/>
      <c r="D578" s="1349"/>
      <c r="E578" s="1350"/>
      <c r="F578" s="1355"/>
      <c r="M578" s="1357"/>
      <c r="N578" s="1358"/>
      <c r="O578" s="1359"/>
      <c r="P578" s="1359"/>
      <c r="Q578" s="1348"/>
      <c r="R578" s="1348"/>
      <c r="S578" s="1348"/>
      <c r="T578" s="1352"/>
      <c r="U578" s="1353"/>
    </row>
    <row r="579" spans="3:21" s="1343" customFormat="1">
      <c r="C579" s="1349"/>
      <c r="D579" s="1349"/>
      <c r="E579" s="1350"/>
      <c r="F579" s="1355"/>
      <c r="M579" s="1357"/>
      <c r="N579" s="1358"/>
      <c r="O579" s="1359"/>
      <c r="P579" s="1359"/>
      <c r="Q579" s="1348"/>
      <c r="R579" s="1348"/>
      <c r="S579" s="1348"/>
      <c r="T579" s="1352"/>
      <c r="U579" s="1353"/>
    </row>
    <row r="580" spans="3:21" s="1343" customFormat="1">
      <c r="C580" s="1349"/>
      <c r="D580" s="1349"/>
      <c r="E580" s="1350"/>
      <c r="F580" s="1355"/>
      <c r="M580" s="1357"/>
      <c r="N580" s="1358"/>
      <c r="O580" s="1359"/>
      <c r="P580" s="1359"/>
      <c r="Q580" s="1348"/>
      <c r="R580" s="1348"/>
      <c r="S580" s="1348"/>
      <c r="T580" s="1352"/>
      <c r="U580" s="1353"/>
    </row>
    <row r="581" spans="3:21" s="1343" customFormat="1">
      <c r="C581" s="1349"/>
      <c r="D581" s="1349"/>
      <c r="E581" s="1350"/>
      <c r="F581" s="1355"/>
      <c r="M581" s="1357"/>
      <c r="N581" s="1358"/>
      <c r="O581" s="1359"/>
      <c r="P581" s="1359"/>
      <c r="Q581" s="1348"/>
      <c r="R581" s="1348"/>
      <c r="S581" s="1348"/>
      <c r="T581" s="1352"/>
      <c r="U581" s="1353"/>
    </row>
    <row r="582" spans="3:21" s="1343" customFormat="1">
      <c r="C582" s="1349"/>
      <c r="D582" s="1349"/>
      <c r="E582" s="1350"/>
      <c r="F582" s="1355"/>
      <c r="M582" s="1357"/>
      <c r="N582" s="1358"/>
      <c r="O582" s="1359"/>
      <c r="P582" s="1359"/>
      <c r="Q582" s="1348"/>
      <c r="R582" s="1348"/>
      <c r="S582" s="1348"/>
      <c r="T582" s="1352"/>
      <c r="U582" s="1353"/>
    </row>
    <row r="583" spans="3:21" s="1343" customFormat="1">
      <c r="C583" s="1349"/>
      <c r="D583" s="1349"/>
      <c r="E583" s="1350"/>
      <c r="F583" s="1355"/>
      <c r="M583" s="1357"/>
      <c r="N583" s="1358"/>
      <c r="O583" s="1359"/>
      <c r="P583" s="1359"/>
      <c r="Q583" s="1348"/>
      <c r="R583" s="1348"/>
      <c r="S583" s="1348"/>
      <c r="T583" s="1352"/>
      <c r="U583" s="1353"/>
    </row>
    <row r="584" spans="3:21" s="1343" customFormat="1">
      <c r="C584" s="1349"/>
      <c r="D584" s="1349"/>
      <c r="E584" s="1350"/>
      <c r="F584" s="1355"/>
      <c r="M584" s="1357"/>
      <c r="N584" s="1358"/>
      <c r="O584" s="1359"/>
      <c r="P584" s="1359"/>
      <c r="Q584" s="1348"/>
      <c r="R584" s="1348"/>
      <c r="S584" s="1348"/>
      <c r="T584" s="1352"/>
      <c r="U584" s="1353"/>
    </row>
    <row r="585" spans="3:21" s="1343" customFormat="1">
      <c r="C585" s="1349"/>
      <c r="D585" s="1349"/>
      <c r="E585" s="1350"/>
      <c r="F585" s="1355"/>
      <c r="M585" s="1357"/>
      <c r="N585" s="1358"/>
      <c r="O585" s="1359"/>
      <c r="P585" s="1359"/>
      <c r="Q585" s="1348"/>
      <c r="R585" s="1348"/>
      <c r="S585" s="1348"/>
      <c r="T585" s="1352"/>
      <c r="U585" s="1353"/>
    </row>
    <row r="586" spans="3:21" s="1343" customFormat="1">
      <c r="C586" s="1349"/>
      <c r="D586" s="1349"/>
      <c r="E586" s="1350"/>
      <c r="F586" s="1355"/>
      <c r="M586" s="1357"/>
      <c r="N586" s="1358"/>
      <c r="O586" s="1359"/>
      <c r="P586" s="1359"/>
      <c r="Q586" s="1348"/>
      <c r="R586" s="1348"/>
      <c r="S586" s="1348"/>
      <c r="T586" s="1352"/>
      <c r="U586" s="1353"/>
    </row>
    <row r="587" spans="3:21" s="1343" customFormat="1">
      <c r="C587" s="1349"/>
      <c r="D587" s="1349"/>
      <c r="E587" s="1350"/>
      <c r="F587" s="1355"/>
      <c r="M587" s="1357"/>
      <c r="N587" s="1358"/>
      <c r="O587" s="1359"/>
      <c r="P587" s="1359"/>
      <c r="Q587" s="1348"/>
      <c r="R587" s="1348"/>
      <c r="S587" s="1348"/>
      <c r="T587" s="1352"/>
      <c r="U587" s="1353"/>
    </row>
    <row r="588" spans="3:21" s="1343" customFormat="1">
      <c r="C588" s="1349"/>
      <c r="D588" s="1349"/>
      <c r="E588" s="1350"/>
      <c r="F588" s="1355"/>
      <c r="M588" s="1357"/>
      <c r="N588" s="1358"/>
      <c r="O588" s="1359"/>
      <c r="P588" s="1359"/>
      <c r="Q588" s="1348"/>
      <c r="R588" s="1348"/>
      <c r="S588" s="1348"/>
      <c r="T588" s="1352"/>
      <c r="U588" s="1353"/>
    </row>
    <row r="589" spans="3:21" s="1343" customFormat="1">
      <c r="C589" s="1349"/>
      <c r="D589" s="1349"/>
      <c r="E589" s="1350"/>
      <c r="F589" s="1355"/>
      <c r="M589" s="1357"/>
      <c r="N589" s="1358"/>
      <c r="O589" s="1359"/>
      <c r="P589" s="1359"/>
      <c r="Q589" s="1348"/>
      <c r="R589" s="1348"/>
      <c r="S589" s="1348"/>
      <c r="T589" s="1352"/>
      <c r="U589" s="1353"/>
    </row>
    <row r="590" spans="3:21" s="1343" customFormat="1">
      <c r="C590" s="1349"/>
      <c r="D590" s="1349"/>
      <c r="E590" s="1350"/>
      <c r="F590" s="1355"/>
      <c r="M590" s="1357"/>
      <c r="N590" s="1358"/>
      <c r="O590" s="1359"/>
      <c r="P590" s="1359"/>
      <c r="Q590" s="1348"/>
      <c r="R590" s="1348"/>
      <c r="S590" s="1348"/>
      <c r="T590" s="1352"/>
      <c r="U590" s="1353"/>
    </row>
    <row r="591" spans="3:21" s="1343" customFormat="1">
      <c r="C591" s="1349"/>
      <c r="D591" s="1349"/>
      <c r="E591" s="1350"/>
      <c r="F591" s="1355"/>
      <c r="M591" s="1357"/>
      <c r="N591" s="1358"/>
      <c r="O591" s="1359"/>
      <c r="P591" s="1359"/>
      <c r="Q591" s="1348"/>
      <c r="R591" s="1348"/>
      <c r="S591" s="1348"/>
      <c r="T591" s="1352"/>
      <c r="U591" s="1353"/>
    </row>
    <row r="592" spans="3:21" s="1343" customFormat="1">
      <c r="C592" s="1349"/>
      <c r="D592" s="1349"/>
      <c r="E592" s="1350"/>
      <c r="F592" s="1355"/>
      <c r="M592" s="1357"/>
      <c r="N592" s="1358"/>
      <c r="O592" s="1359"/>
      <c r="P592" s="1359"/>
      <c r="Q592" s="1348"/>
      <c r="R592" s="1348"/>
      <c r="S592" s="1348"/>
      <c r="T592" s="1352"/>
      <c r="U592" s="1353"/>
    </row>
    <row r="593" spans="3:21" s="1343" customFormat="1">
      <c r="C593" s="1349"/>
      <c r="D593" s="1349"/>
      <c r="E593" s="1350"/>
      <c r="F593" s="1355"/>
      <c r="M593" s="1357"/>
      <c r="N593" s="1358"/>
      <c r="O593" s="1359"/>
      <c r="P593" s="1359"/>
      <c r="Q593" s="1348"/>
      <c r="R593" s="1348"/>
      <c r="S593" s="1348"/>
      <c r="T593" s="1352"/>
      <c r="U593" s="1353"/>
    </row>
    <row r="594" spans="3:21" s="1343" customFormat="1">
      <c r="C594" s="1349"/>
      <c r="D594" s="1349"/>
      <c r="E594" s="1350"/>
      <c r="F594" s="1355"/>
      <c r="M594" s="1357"/>
      <c r="N594" s="1358"/>
      <c r="O594" s="1359"/>
      <c r="P594" s="1359"/>
      <c r="Q594" s="1348"/>
      <c r="R594" s="1348"/>
      <c r="S594" s="1348"/>
      <c r="T594" s="1352"/>
      <c r="U594" s="1353"/>
    </row>
    <row r="595" spans="3:21" s="1343" customFormat="1">
      <c r="C595" s="1349"/>
      <c r="D595" s="1349"/>
      <c r="E595" s="1350"/>
      <c r="F595" s="1355"/>
      <c r="M595" s="1357"/>
      <c r="N595" s="1358"/>
      <c r="O595" s="1359"/>
      <c r="P595" s="1359"/>
      <c r="Q595" s="1348"/>
      <c r="R595" s="1348"/>
      <c r="S595" s="1348"/>
      <c r="T595" s="1352"/>
      <c r="U595" s="1353"/>
    </row>
    <row r="596" spans="3:21" s="1343" customFormat="1">
      <c r="C596" s="1349"/>
      <c r="D596" s="1349"/>
      <c r="E596" s="1350"/>
      <c r="F596" s="1355"/>
      <c r="M596" s="1357"/>
      <c r="N596" s="1358"/>
      <c r="O596" s="1359"/>
      <c r="P596" s="1359"/>
      <c r="Q596" s="1348"/>
      <c r="R596" s="1348"/>
      <c r="S596" s="1348"/>
      <c r="T596" s="1352"/>
      <c r="U596" s="1353"/>
    </row>
    <row r="597" spans="3:21" s="1343" customFormat="1">
      <c r="C597" s="1349"/>
      <c r="D597" s="1349"/>
      <c r="E597" s="1350"/>
      <c r="F597" s="1355"/>
      <c r="M597" s="1357"/>
      <c r="N597" s="1358"/>
      <c r="O597" s="1359"/>
      <c r="P597" s="1359"/>
      <c r="Q597" s="1348"/>
      <c r="R597" s="1348"/>
      <c r="S597" s="1348"/>
      <c r="T597" s="1352"/>
      <c r="U597" s="1353"/>
    </row>
    <row r="598" spans="3:21" s="1343" customFormat="1">
      <c r="C598" s="1349"/>
      <c r="D598" s="1349"/>
      <c r="E598" s="1350"/>
      <c r="F598" s="1355"/>
      <c r="M598" s="1357"/>
      <c r="N598" s="1358"/>
      <c r="O598" s="1359"/>
      <c r="P598" s="1359"/>
      <c r="Q598" s="1348"/>
      <c r="R598" s="1348"/>
      <c r="S598" s="1348"/>
      <c r="T598" s="1352"/>
      <c r="U598" s="1353"/>
    </row>
    <row r="599" spans="3:21" s="1343" customFormat="1">
      <c r="C599" s="1349"/>
      <c r="D599" s="1349"/>
      <c r="E599" s="1350"/>
      <c r="F599" s="1355"/>
      <c r="M599" s="1357"/>
      <c r="N599" s="1358"/>
      <c r="O599" s="1359"/>
      <c r="P599" s="1359"/>
      <c r="Q599" s="1348"/>
      <c r="R599" s="1348"/>
      <c r="S599" s="1348"/>
      <c r="T599" s="1352"/>
      <c r="U599" s="1353"/>
    </row>
    <row r="600" spans="3:21" s="1343" customFormat="1">
      <c r="C600" s="1349"/>
      <c r="D600" s="1349"/>
      <c r="E600" s="1350"/>
      <c r="F600" s="1355"/>
      <c r="M600" s="1357"/>
      <c r="N600" s="1358"/>
      <c r="O600" s="1359"/>
      <c r="P600" s="1359"/>
      <c r="Q600" s="1348"/>
      <c r="R600" s="1348"/>
      <c r="S600" s="1348"/>
      <c r="T600" s="1352"/>
      <c r="U600" s="1353"/>
    </row>
    <row r="601" spans="3:21" s="1343" customFormat="1">
      <c r="C601" s="1349"/>
      <c r="D601" s="1349"/>
      <c r="E601" s="1350"/>
      <c r="F601" s="1355"/>
      <c r="M601" s="1357"/>
      <c r="N601" s="1358"/>
      <c r="O601" s="1359"/>
      <c r="P601" s="1359"/>
      <c r="Q601" s="1348"/>
      <c r="R601" s="1348"/>
      <c r="S601" s="1348"/>
      <c r="T601" s="1352"/>
      <c r="U601" s="1353"/>
    </row>
    <row r="602" spans="3:21" s="1343" customFormat="1">
      <c r="C602" s="1349"/>
      <c r="D602" s="1349"/>
      <c r="E602" s="1350"/>
      <c r="F602" s="1355"/>
      <c r="M602" s="1357"/>
      <c r="N602" s="1358"/>
      <c r="O602" s="1359"/>
      <c r="P602" s="1359"/>
      <c r="Q602" s="1348"/>
      <c r="R602" s="1348"/>
      <c r="S602" s="1348"/>
      <c r="T602" s="1352"/>
      <c r="U602" s="1353"/>
    </row>
    <row r="603" spans="3:21" s="1343" customFormat="1">
      <c r="C603" s="1349"/>
      <c r="D603" s="1349"/>
      <c r="E603" s="1350"/>
      <c r="F603" s="1355"/>
      <c r="M603" s="1357"/>
      <c r="N603" s="1358"/>
      <c r="O603" s="1359"/>
      <c r="P603" s="1359"/>
      <c r="Q603" s="1348"/>
      <c r="R603" s="1348"/>
      <c r="S603" s="1348"/>
      <c r="T603" s="1352"/>
      <c r="U603" s="1353"/>
    </row>
    <row r="604" spans="3:21" s="1343" customFormat="1">
      <c r="C604" s="1349"/>
      <c r="D604" s="1349"/>
      <c r="E604" s="1350"/>
      <c r="F604" s="1355"/>
      <c r="M604" s="1357"/>
      <c r="N604" s="1358"/>
      <c r="O604" s="1359"/>
      <c r="P604" s="1359"/>
      <c r="Q604" s="1348"/>
      <c r="R604" s="1348"/>
      <c r="S604" s="1348"/>
      <c r="T604" s="1352"/>
      <c r="U604" s="1353"/>
    </row>
    <row r="605" spans="3:21" s="1343" customFormat="1">
      <c r="C605" s="1349"/>
      <c r="D605" s="1349"/>
      <c r="E605" s="1350"/>
      <c r="F605" s="1355"/>
      <c r="M605" s="1357"/>
      <c r="N605" s="1358"/>
      <c r="O605" s="1359"/>
      <c r="P605" s="1359"/>
      <c r="Q605" s="1348"/>
      <c r="R605" s="1348"/>
      <c r="S605" s="1348"/>
      <c r="T605" s="1352"/>
      <c r="U605" s="1353"/>
    </row>
    <row r="606" spans="3:21" s="1343" customFormat="1">
      <c r="C606" s="1349"/>
      <c r="D606" s="1349"/>
      <c r="E606" s="1350"/>
      <c r="F606" s="1355"/>
      <c r="M606" s="1357"/>
      <c r="N606" s="1358"/>
      <c r="O606" s="1359"/>
      <c r="P606" s="1359"/>
      <c r="Q606" s="1348"/>
      <c r="R606" s="1348"/>
      <c r="S606" s="1348"/>
      <c r="T606" s="1352"/>
      <c r="U606" s="1353"/>
    </row>
    <row r="607" spans="3:21" s="1343" customFormat="1">
      <c r="C607" s="1349"/>
      <c r="D607" s="1349"/>
      <c r="E607" s="1350"/>
      <c r="F607" s="1355"/>
      <c r="M607" s="1357"/>
      <c r="N607" s="1358"/>
      <c r="O607" s="1359"/>
      <c r="P607" s="1359"/>
      <c r="Q607" s="1348"/>
      <c r="R607" s="1348"/>
      <c r="S607" s="1348"/>
      <c r="T607" s="1352"/>
      <c r="U607" s="1353"/>
    </row>
    <row r="608" spans="3:21" s="1343" customFormat="1">
      <c r="C608" s="1349"/>
      <c r="D608" s="1349"/>
      <c r="E608" s="1350"/>
      <c r="F608" s="1355"/>
      <c r="M608" s="1357"/>
      <c r="N608" s="1358"/>
      <c r="O608" s="1359"/>
      <c r="P608" s="1359"/>
      <c r="Q608" s="1348"/>
      <c r="R608" s="1348"/>
      <c r="S608" s="1348"/>
      <c r="T608" s="1352"/>
      <c r="U608" s="1353"/>
    </row>
    <row r="609" spans="3:21" s="1343" customFormat="1">
      <c r="C609" s="1349"/>
      <c r="D609" s="1349"/>
      <c r="E609" s="1350"/>
      <c r="F609" s="1355"/>
      <c r="M609" s="1357"/>
      <c r="N609" s="1358"/>
      <c r="O609" s="1359"/>
      <c r="P609" s="1359"/>
      <c r="Q609" s="1348"/>
      <c r="R609" s="1348"/>
      <c r="S609" s="1348"/>
      <c r="T609" s="1352"/>
      <c r="U609" s="1353"/>
    </row>
    <row r="610" spans="3:21" s="1343" customFormat="1">
      <c r="C610" s="1349"/>
      <c r="D610" s="1349"/>
      <c r="E610" s="1350"/>
      <c r="F610" s="1355"/>
      <c r="M610" s="1357"/>
      <c r="N610" s="1358"/>
      <c r="O610" s="1359"/>
      <c r="P610" s="1359"/>
      <c r="Q610" s="1348"/>
      <c r="R610" s="1348"/>
      <c r="S610" s="1348"/>
      <c r="T610" s="1352"/>
      <c r="U610" s="1353"/>
    </row>
    <row r="611" spans="3:21" s="1343" customFormat="1">
      <c r="C611" s="1349"/>
      <c r="D611" s="1349"/>
      <c r="E611" s="1350"/>
      <c r="F611" s="1355"/>
      <c r="M611" s="1357"/>
      <c r="N611" s="1358"/>
      <c r="O611" s="1359"/>
      <c r="P611" s="1359"/>
      <c r="Q611" s="1348"/>
      <c r="R611" s="1348"/>
      <c r="S611" s="1348"/>
      <c r="T611" s="1352"/>
      <c r="U611" s="1353"/>
    </row>
    <row r="612" spans="3:21" s="1343" customFormat="1">
      <c r="C612" s="1349"/>
      <c r="D612" s="1349"/>
      <c r="E612" s="1350"/>
      <c r="F612" s="1355"/>
      <c r="M612" s="1357"/>
      <c r="N612" s="1358"/>
      <c r="O612" s="1359"/>
      <c r="P612" s="1359"/>
      <c r="Q612" s="1348"/>
      <c r="R612" s="1348"/>
      <c r="S612" s="1348"/>
      <c r="T612" s="1352"/>
      <c r="U612" s="1353"/>
    </row>
    <row r="613" spans="3:21" s="1343" customFormat="1">
      <c r="C613" s="1349"/>
      <c r="D613" s="1349"/>
      <c r="E613" s="1350"/>
      <c r="F613" s="1355"/>
      <c r="M613" s="1357"/>
      <c r="N613" s="1358"/>
      <c r="O613" s="1359"/>
      <c r="P613" s="1359"/>
      <c r="Q613" s="1348"/>
      <c r="R613" s="1348"/>
      <c r="S613" s="1348"/>
      <c r="T613" s="1352"/>
      <c r="U613" s="1353"/>
    </row>
    <row r="614" spans="3:21" s="1343" customFormat="1">
      <c r="C614" s="1349"/>
      <c r="D614" s="1349"/>
      <c r="E614" s="1350"/>
      <c r="F614" s="1355"/>
      <c r="M614" s="1357"/>
      <c r="N614" s="1358"/>
      <c r="O614" s="1359"/>
      <c r="P614" s="1359"/>
      <c r="Q614" s="1348"/>
      <c r="R614" s="1348"/>
      <c r="S614" s="1348"/>
      <c r="T614" s="1352"/>
      <c r="U614" s="1353"/>
    </row>
    <row r="615" spans="3:21" s="1343" customFormat="1">
      <c r="C615" s="1349"/>
      <c r="D615" s="1349"/>
      <c r="E615" s="1350"/>
      <c r="F615" s="1355"/>
      <c r="M615" s="1357"/>
      <c r="N615" s="1358"/>
      <c r="O615" s="1359"/>
      <c r="P615" s="1359"/>
      <c r="Q615" s="1348"/>
      <c r="R615" s="1348"/>
      <c r="S615" s="1348"/>
      <c r="T615" s="1352"/>
      <c r="U615" s="1353"/>
    </row>
    <row r="616" spans="3:21" s="1343" customFormat="1">
      <c r="C616" s="1349"/>
      <c r="D616" s="1349"/>
      <c r="E616" s="1350"/>
      <c r="F616" s="1355"/>
      <c r="M616" s="1357"/>
      <c r="N616" s="1358"/>
      <c r="O616" s="1359"/>
      <c r="P616" s="1359"/>
      <c r="Q616" s="1348"/>
      <c r="R616" s="1348"/>
      <c r="S616" s="1348"/>
      <c r="T616" s="1352"/>
      <c r="U616" s="1353"/>
    </row>
    <row r="617" spans="3:21" s="1343" customFormat="1">
      <c r="C617" s="1349"/>
      <c r="D617" s="1349"/>
      <c r="E617" s="1350"/>
      <c r="F617" s="1355"/>
      <c r="M617" s="1357"/>
      <c r="N617" s="1358"/>
      <c r="O617" s="1359"/>
      <c r="P617" s="1359"/>
      <c r="Q617" s="1348"/>
      <c r="R617" s="1348"/>
      <c r="S617" s="1348"/>
      <c r="T617" s="1352"/>
      <c r="U617" s="1353"/>
    </row>
    <row r="618" spans="3:21" s="1343" customFormat="1">
      <c r="C618" s="1349"/>
      <c r="D618" s="1349"/>
      <c r="E618" s="1350"/>
      <c r="F618" s="1355"/>
      <c r="M618" s="1357"/>
      <c r="N618" s="1358"/>
      <c r="O618" s="1359"/>
      <c r="P618" s="1359"/>
      <c r="Q618" s="1348"/>
      <c r="R618" s="1348"/>
      <c r="S618" s="1348"/>
      <c r="T618" s="1352"/>
      <c r="U618" s="1353"/>
    </row>
    <row r="619" spans="3:21" s="1343" customFormat="1">
      <c r="C619" s="1349"/>
      <c r="D619" s="1349"/>
      <c r="E619" s="1350"/>
      <c r="F619" s="1355"/>
      <c r="M619" s="1357"/>
      <c r="N619" s="1358"/>
      <c r="O619" s="1359"/>
      <c r="P619" s="1359"/>
      <c r="Q619" s="1348"/>
      <c r="R619" s="1348"/>
      <c r="S619" s="1348"/>
      <c r="T619" s="1352"/>
      <c r="U619" s="1353"/>
    </row>
    <row r="620" spans="3:21" s="1343" customFormat="1">
      <c r="C620" s="1349"/>
      <c r="D620" s="1349"/>
      <c r="E620" s="1350"/>
      <c r="F620" s="1355"/>
      <c r="M620" s="1357"/>
      <c r="N620" s="1358"/>
      <c r="O620" s="1359"/>
      <c r="P620" s="1359"/>
      <c r="Q620" s="1348"/>
      <c r="R620" s="1348"/>
      <c r="S620" s="1348"/>
      <c r="T620" s="1352"/>
      <c r="U620" s="1353"/>
    </row>
    <row r="621" spans="3:21" s="1343" customFormat="1">
      <c r="C621" s="1349"/>
      <c r="D621" s="1349"/>
      <c r="E621" s="1350"/>
      <c r="F621" s="1355"/>
      <c r="M621" s="1357"/>
      <c r="N621" s="1358"/>
      <c r="O621" s="1359"/>
      <c r="P621" s="1359"/>
      <c r="Q621" s="1348"/>
      <c r="R621" s="1348"/>
      <c r="S621" s="1348"/>
      <c r="T621" s="1352"/>
      <c r="U621" s="1353"/>
    </row>
    <row r="622" spans="3:21" s="1343" customFormat="1">
      <c r="C622" s="1349"/>
      <c r="D622" s="1349"/>
      <c r="E622" s="1350"/>
      <c r="F622" s="1355"/>
      <c r="M622" s="1357"/>
      <c r="N622" s="1358"/>
      <c r="O622" s="1359"/>
      <c r="P622" s="1359"/>
      <c r="Q622" s="1348"/>
      <c r="R622" s="1348"/>
      <c r="S622" s="1348"/>
      <c r="T622" s="1352"/>
      <c r="U622" s="1353"/>
    </row>
    <row r="623" spans="3:21" s="1343" customFormat="1">
      <c r="C623" s="1349"/>
      <c r="D623" s="1349"/>
      <c r="E623" s="1350"/>
      <c r="F623" s="1355"/>
      <c r="M623" s="1357"/>
      <c r="N623" s="1358"/>
      <c r="O623" s="1359"/>
      <c r="P623" s="1359"/>
      <c r="Q623" s="1348"/>
      <c r="R623" s="1348"/>
      <c r="S623" s="1348"/>
      <c r="T623" s="1352"/>
      <c r="U623" s="1353"/>
    </row>
    <row r="624" spans="3:21" s="1343" customFormat="1">
      <c r="C624" s="1349"/>
      <c r="D624" s="1349"/>
      <c r="E624" s="1350"/>
      <c r="F624" s="1355"/>
      <c r="M624" s="1357"/>
      <c r="N624" s="1358"/>
      <c r="O624" s="1359"/>
      <c r="P624" s="1359"/>
      <c r="Q624" s="1348"/>
      <c r="R624" s="1348"/>
      <c r="S624" s="1348"/>
      <c r="T624" s="1352"/>
      <c r="U624" s="1353"/>
    </row>
    <row r="625" spans="3:21" s="1343" customFormat="1">
      <c r="C625" s="1349"/>
      <c r="D625" s="1349"/>
      <c r="E625" s="1350"/>
      <c r="F625" s="1355"/>
      <c r="M625" s="1357"/>
      <c r="N625" s="1358"/>
      <c r="O625" s="1359"/>
      <c r="P625" s="1359"/>
      <c r="Q625" s="1348"/>
      <c r="R625" s="1348"/>
      <c r="S625" s="1348"/>
      <c r="T625" s="1352"/>
      <c r="U625" s="1353"/>
    </row>
    <row r="626" spans="3:21" s="1343" customFormat="1">
      <c r="C626" s="1349"/>
      <c r="D626" s="1349"/>
      <c r="E626" s="1350"/>
      <c r="F626" s="1355"/>
      <c r="M626" s="1357"/>
      <c r="N626" s="1358"/>
      <c r="O626" s="1359"/>
      <c r="P626" s="1359"/>
      <c r="Q626" s="1348"/>
      <c r="R626" s="1348"/>
      <c r="S626" s="1348"/>
      <c r="T626" s="1352"/>
      <c r="U626" s="1353"/>
    </row>
    <row r="627" spans="3:21" s="1343" customFormat="1">
      <c r="C627" s="1349"/>
      <c r="D627" s="1349"/>
      <c r="E627" s="1350"/>
      <c r="F627" s="1355"/>
      <c r="M627" s="1357"/>
      <c r="N627" s="1358"/>
      <c r="O627" s="1359"/>
      <c r="P627" s="1359"/>
      <c r="Q627" s="1348"/>
      <c r="R627" s="1348"/>
      <c r="S627" s="1348"/>
      <c r="T627" s="1352"/>
      <c r="U627" s="1353"/>
    </row>
    <row r="628" spans="3:21" s="1343" customFormat="1">
      <c r="C628" s="1349"/>
      <c r="D628" s="1349"/>
      <c r="E628" s="1350"/>
      <c r="F628" s="1355"/>
      <c r="M628" s="1357"/>
      <c r="N628" s="1358"/>
      <c r="O628" s="1359"/>
      <c r="P628" s="1359"/>
      <c r="Q628" s="1348"/>
      <c r="R628" s="1348"/>
      <c r="S628" s="1348"/>
      <c r="T628" s="1352"/>
      <c r="U628" s="1353"/>
    </row>
    <row r="629" spans="3:21" s="1343" customFormat="1">
      <c r="C629" s="1349"/>
      <c r="D629" s="1349"/>
      <c r="E629" s="1350"/>
      <c r="F629" s="1355"/>
      <c r="M629" s="1357"/>
      <c r="N629" s="1358"/>
      <c r="O629" s="1359"/>
      <c r="P629" s="1359"/>
      <c r="Q629" s="1348"/>
      <c r="R629" s="1348"/>
      <c r="S629" s="1348"/>
      <c r="T629" s="1352"/>
      <c r="U629" s="1353"/>
    </row>
    <row r="630" spans="3:21" s="1343" customFormat="1">
      <c r="C630" s="1349"/>
      <c r="D630" s="1349"/>
      <c r="E630" s="1350"/>
      <c r="F630" s="1355"/>
      <c r="M630" s="1357"/>
      <c r="N630" s="1358"/>
      <c r="O630" s="1359"/>
      <c r="P630" s="1359"/>
      <c r="Q630" s="1348"/>
      <c r="R630" s="1348"/>
      <c r="S630" s="1348"/>
      <c r="T630" s="1352"/>
      <c r="U630" s="1353"/>
    </row>
    <row r="631" spans="3:21" s="1343" customFormat="1">
      <c r="C631" s="1349"/>
      <c r="D631" s="1349"/>
      <c r="E631" s="1350"/>
      <c r="F631" s="1355"/>
      <c r="M631" s="1357"/>
      <c r="N631" s="1358"/>
      <c r="O631" s="1359"/>
      <c r="P631" s="1359"/>
      <c r="Q631" s="1348"/>
      <c r="R631" s="1348"/>
      <c r="S631" s="1348"/>
      <c r="T631" s="1352"/>
      <c r="U631" s="1353"/>
    </row>
    <row r="632" spans="3:21" s="1343" customFormat="1">
      <c r="C632" s="1349"/>
      <c r="D632" s="1349"/>
      <c r="E632" s="1350"/>
      <c r="F632" s="1355"/>
      <c r="M632" s="1357"/>
      <c r="N632" s="1358"/>
      <c r="O632" s="1359"/>
      <c r="P632" s="1359"/>
      <c r="Q632" s="1348"/>
      <c r="R632" s="1348"/>
      <c r="S632" s="1348"/>
      <c r="T632" s="1352"/>
      <c r="U632" s="1353"/>
    </row>
    <row r="633" spans="3:21" s="1343" customFormat="1">
      <c r="C633" s="1349"/>
      <c r="D633" s="1349"/>
      <c r="E633" s="1350"/>
      <c r="F633" s="1355"/>
      <c r="M633" s="1357"/>
      <c r="N633" s="1358"/>
      <c r="O633" s="1359"/>
      <c r="P633" s="1359"/>
      <c r="Q633" s="1348"/>
      <c r="R633" s="1348"/>
      <c r="S633" s="1348"/>
      <c r="T633" s="1352"/>
      <c r="U633" s="1353"/>
    </row>
    <row r="634" spans="3:21" s="1343" customFormat="1">
      <c r="C634" s="1349"/>
      <c r="D634" s="1349"/>
      <c r="E634" s="1350"/>
      <c r="F634" s="1355"/>
      <c r="M634" s="1357"/>
      <c r="N634" s="1358"/>
      <c r="O634" s="1359"/>
      <c r="P634" s="1359"/>
      <c r="Q634" s="1348"/>
      <c r="R634" s="1348"/>
      <c r="S634" s="1348"/>
      <c r="T634" s="1352"/>
      <c r="U634" s="1353"/>
    </row>
    <row r="635" spans="3:21" s="1343" customFormat="1">
      <c r="C635" s="1349"/>
      <c r="D635" s="1349"/>
      <c r="E635" s="1350"/>
      <c r="F635" s="1355"/>
      <c r="M635" s="1357"/>
      <c r="N635" s="1358"/>
      <c r="O635" s="1359"/>
      <c r="P635" s="1359"/>
      <c r="Q635" s="1348"/>
      <c r="R635" s="1348"/>
      <c r="S635" s="1348"/>
      <c r="T635" s="1352"/>
      <c r="U635" s="1353"/>
    </row>
    <row r="636" spans="3:21" s="1343" customFormat="1">
      <c r="C636" s="1349"/>
      <c r="D636" s="1349"/>
      <c r="E636" s="1350"/>
      <c r="F636" s="1355"/>
      <c r="M636" s="1357"/>
      <c r="N636" s="1358"/>
      <c r="O636" s="1359"/>
      <c r="P636" s="1359"/>
      <c r="Q636" s="1348"/>
      <c r="R636" s="1348"/>
      <c r="S636" s="1348"/>
      <c r="T636" s="1352"/>
      <c r="U636" s="1353"/>
    </row>
    <row r="637" spans="3:21" s="1343" customFormat="1">
      <c r="C637" s="1349"/>
      <c r="D637" s="1349"/>
      <c r="E637" s="1350"/>
      <c r="F637" s="1355"/>
      <c r="M637" s="1357"/>
      <c r="N637" s="1358"/>
      <c r="O637" s="1359"/>
      <c r="P637" s="1359"/>
      <c r="Q637" s="1348"/>
      <c r="R637" s="1348"/>
      <c r="S637" s="1348"/>
      <c r="T637" s="1352"/>
      <c r="U637" s="1353"/>
    </row>
    <row r="638" spans="3:21" s="1343" customFormat="1">
      <c r="C638" s="1349"/>
      <c r="D638" s="1349"/>
      <c r="E638" s="1350"/>
      <c r="F638" s="1355"/>
      <c r="M638" s="1357"/>
      <c r="N638" s="1358"/>
      <c r="O638" s="1359"/>
      <c r="P638" s="1359"/>
      <c r="Q638" s="1348"/>
      <c r="R638" s="1348"/>
      <c r="S638" s="1348"/>
      <c r="T638" s="1352"/>
      <c r="U638" s="1353"/>
    </row>
    <row r="639" spans="3:21" s="1343" customFormat="1">
      <c r="C639" s="1349"/>
      <c r="D639" s="1349"/>
      <c r="E639" s="1350"/>
      <c r="F639" s="1355"/>
      <c r="M639" s="1357"/>
      <c r="N639" s="1358"/>
      <c r="O639" s="1359"/>
      <c r="P639" s="1359"/>
      <c r="Q639" s="1348"/>
      <c r="R639" s="1348"/>
      <c r="S639" s="1348"/>
      <c r="T639" s="1352"/>
      <c r="U639" s="1353"/>
    </row>
    <row r="640" spans="3:21" s="1343" customFormat="1">
      <c r="C640" s="1349"/>
      <c r="D640" s="1349"/>
      <c r="E640" s="1350"/>
      <c r="F640" s="1355"/>
      <c r="M640" s="1357"/>
      <c r="N640" s="1358"/>
      <c r="O640" s="1359"/>
      <c r="P640" s="1359"/>
      <c r="Q640" s="1348"/>
      <c r="R640" s="1348"/>
      <c r="S640" s="1348"/>
      <c r="T640" s="1352"/>
      <c r="U640" s="1353"/>
    </row>
    <row r="641" spans="3:21" s="1343" customFormat="1">
      <c r="C641" s="1349"/>
      <c r="D641" s="1349"/>
      <c r="E641" s="1350"/>
      <c r="F641" s="1355"/>
      <c r="M641" s="1357"/>
      <c r="N641" s="1358"/>
      <c r="O641" s="1359"/>
      <c r="P641" s="1359"/>
      <c r="Q641" s="1348"/>
      <c r="R641" s="1348"/>
      <c r="S641" s="1348"/>
      <c r="T641" s="1352"/>
      <c r="U641" s="1353"/>
    </row>
    <row r="642" spans="3:21" s="1343" customFormat="1">
      <c r="C642" s="1349"/>
      <c r="D642" s="1349"/>
      <c r="E642" s="1350"/>
      <c r="F642" s="1355"/>
      <c r="M642" s="1357"/>
      <c r="N642" s="1358"/>
      <c r="O642" s="1359"/>
      <c r="P642" s="1359"/>
      <c r="Q642" s="1348"/>
      <c r="R642" s="1348"/>
      <c r="S642" s="1348"/>
      <c r="T642" s="1352"/>
      <c r="U642" s="1353"/>
    </row>
    <row r="643" spans="3:21" s="1343" customFormat="1">
      <c r="C643" s="1349"/>
      <c r="D643" s="1349"/>
      <c r="E643" s="1350"/>
      <c r="F643" s="1355"/>
      <c r="M643" s="1357"/>
      <c r="N643" s="1358"/>
      <c r="O643" s="1359"/>
      <c r="P643" s="1359"/>
      <c r="Q643" s="1348"/>
      <c r="R643" s="1348"/>
      <c r="S643" s="1348"/>
      <c r="T643" s="1352"/>
      <c r="U643" s="1353"/>
    </row>
    <row r="644" spans="3:21" s="1343" customFormat="1">
      <c r="C644" s="1349"/>
      <c r="D644" s="1349"/>
      <c r="E644" s="1350"/>
      <c r="F644" s="1355"/>
      <c r="M644" s="1357"/>
      <c r="N644" s="1358"/>
      <c r="O644" s="1359"/>
      <c r="P644" s="1359"/>
      <c r="Q644" s="1348"/>
      <c r="R644" s="1348"/>
      <c r="S644" s="1348"/>
      <c r="T644" s="1352"/>
      <c r="U644" s="1353"/>
    </row>
    <row r="645" spans="3:21" s="1343" customFormat="1">
      <c r="C645" s="1349"/>
      <c r="D645" s="1349"/>
      <c r="E645" s="1350"/>
      <c r="F645" s="1355"/>
      <c r="M645" s="1357"/>
      <c r="N645" s="1358"/>
      <c r="O645" s="1359"/>
      <c r="P645" s="1359"/>
      <c r="Q645" s="1348"/>
      <c r="R645" s="1348"/>
      <c r="S645" s="1348"/>
      <c r="T645" s="1352"/>
      <c r="U645" s="1353"/>
    </row>
    <row r="646" spans="3:21" s="1343" customFormat="1">
      <c r="C646" s="1349"/>
      <c r="D646" s="1349"/>
      <c r="E646" s="1350"/>
      <c r="F646" s="1355"/>
      <c r="M646" s="1357"/>
      <c r="N646" s="1358"/>
      <c r="O646" s="1359"/>
      <c r="P646" s="1359"/>
      <c r="Q646" s="1348"/>
      <c r="R646" s="1348"/>
      <c r="S646" s="1348"/>
      <c r="T646" s="1352"/>
      <c r="U646" s="1353"/>
    </row>
    <row r="647" spans="3:21" s="1343" customFormat="1">
      <c r="C647" s="1349"/>
      <c r="D647" s="1349"/>
      <c r="E647" s="1350"/>
      <c r="F647" s="1355"/>
      <c r="M647" s="1357"/>
      <c r="N647" s="1358"/>
      <c r="O647" s="1359"/>
      <c r="P647" s="1359"/>
      <c r="Q647" s="1348"/>
      <c r="R647" s="1348"/>
      <c r="S647" s="1348"/>
      <c r="T647" s="1352"/>
      <c r="U647" s="1353"/>
    </row>
    <row r="648" spans="3:21" s="1343" customFormat="1">
      <c r="C648" s="1349"/>
      <c r="D648" s="1349"/>
      <c r="E648" s="1350"/>
      <c r="F648" s="1355"/>
      <c r="M648" s="1357"/>
      <c r="N648" s="1358"/>
      <c r="O648" s="1359"/>
      <c r="P648" s="1359"/>
      <c r="Q648" s="1348"/>
      <c r="R648" s="1348"/>
      <c r="S648" s="1348"/>
      <c r="T648" s="1352"/>
      <c r="U648" s="1353"/>
    </row>
    <row r="649" spans="3:21" s="1343" customFormat="1">
      <c r="C649" s="1349"/>
      <c r="D649" s="1349"/>
      <c r="E649" s="1350"/>
      <c r="F649" s="1355"/>
      <c r="M649" s="1357"/>
      <c r="N649" s="1358"/>
      <c r="O649" s="1359"/>
      <c r="P649" s="1359"/>
      <c r="Q649" s="1348"/>
      <c r="R649" s="1348"/>
      <c r="S649" s="1348"/>
      <c r="T649" s="1352"/>
      <c r="U649" s="1353"/>
    </row>
    <row r="650" spans="3:21" s="1343" customFormat="1">
      <c r="C650" s="1349"/>
      <c r="D650" s="1349"/>
      <c r="E650" s="1350"/>
      <c r="F650" s="1355"/>
      <c r="M650" s="1357"/>
      <c r="N650" s="1358"/>
      <c r="O650" s="1359"/>
      <c r="P650" s="1359"/>
      <c r="Q650" s="1348"/>
      <c r="R650" s="1348"/>
      <c r="S650" s="1348"/>
      <c r="T650" s="1352"/>
      <c r="U650" s="1353"/>
    </row>
    <row r="651" spans="3:21" s="1343" customFormat="1">
      <c r="C651" s="1349"/>
      <c r="D651" s="1349"/>
      <c r="E651" s="1350"/>
      <c r="F651" s="1355"/>
      <c r="M651" s="1357"/>
      <c r="N651" s="1358"/>
      <c r="O651" s="1359"/>
      <c r="P651" s="1359"/>
      <c r="Q651" s="1348"/>
      <c r="R651" s="1348"/>
      <c r="S651" s="1348"/>
      <c r="T651" s="1352"/>
      <c r="U651" s="1353"/>
    </row>
    <row r="652" spans="3:21" s="1343" customFormat="1">
      <c r="C652" s="1349"/>
      <c r="D652" s="1349"/>
      <c r="E652" s="1350"/>
      <c r="F652" s="1355"/>
      <c r="M652" s="1357"/>
      <c r="N652" s="1358"/>
      <c r="O652" s="1359"/>
      <c r="P652" s="1359"/>
      <c r="Q652" s="1348"/>
      <c r="R652" s="1348"/>
      <c r="S652" s="1348"/>
      <c r="T652" s="1352"/>
      <c r="U652" s="1353"/>
    </row>
    <row r="653" spans="3:21" s="1343" customFormat="1">
      <c r="C653" s="1349"/>
      <c r="D653" s="1349"/>
      <c r="E653" s="1350"/>
      <c r="F653" s="1355"/>
      <c r="M653" s="1357"/>
      <c r="N653" s="1358"/>
      <c r="O653" s="1359"/>
      <c r="P653" s="1359"/>
      <c r="Q653" s="1348"/>
      <c r="R653" s="1348"/>
      <c r="S653" s="1348"/>
      <c r="T653" s="1352"/>
      <c r="U653" s="1353"/>
    </row>
    <row r="654" spans="3:21" s="1343" customFormat="1">
      <c r="C654" s="1349"/>
      <c r="D654" s="1349"/>
      <c r="E654" s="1350"/>
      <c r="F654" s="1355"/>
      <c r="M654" s="1357"/>
      <c r="N654" s="1358"/>
      <c r="O654" s="1359"/>
      <c r="P654" s="1359"/>
      <c r="Q654" s="1348"/>
      <c r="R654" s="1348"/>
      <c r="S654" s="1348"/>
      <c r="T654" s="1352"/>
      <c r="U654" s="1353"/>
    </row>
    <row r="655" spans="3:21" s="1343" customFormat="1">
      <c r="C655" s="1349"/>
      <c r="D655" s="1349"/>
      <c r="E655" s="1350"/>
      <c r="F655" s="1355"/>
      <c r="M655" s="1357"/>
      <c r="N655" s="1358"/>
      <c r="O655" s="1359"/>
      <c r="P655" s="1359"/>
      <c r="Q655" s="1348"/>
      <c r="R655" s="1348"/>
      <c r="S655" s="1348"/>
      <c r="T655" s="1352"/>
      <c r="U655" s="1353"/>
    </row>
    <row r="656" spans="3:21" s="1343" customFormat="1">
      <c r="C656" s="1349"/>
      <c r="D656" s="1349"/>
      <c r="E656" s="1350"/>
      <c r="F656" s="1355"/>
      <c r="M656" s="1357"/>
      <c r="N656" s="1358"/>
      <c r="O656" s="1359"/>
      <c r="P656" s="1359"/>
      <c r="Q656" s="1348"/>
      <c r="R656" s="1348"/>
      <c r="S656" s="1348"/>
      <c r="T656" s="1352"/>
      <c r="U656" s="1353"/>
    </row>
    <row r="657" spans="3:21" s="1343" customFormat="1">
      <c r="C657" s="1349"/>
      <c r="D657" s="1349"/>
      <c r="E657" s="1350"/>
      <c r="F657" s="1355"/>
      <c r="M657" s="1357"/>
      <c r="N657" s="1358"/>
      <c r="O657" s="1359"/>
      <c r="P657" s="1359"/>
      <c r="Q657" s="1348"/>
      <c r="R657" s="1348"/>
      <c r="S657" s="1348"/>
      <c r="T657" s="1352"/>
      <c r="U657" s="1353"/>
    </row>
    <row r="658" spans="3:21" s="1343" customFormat="1">
      <c r="C658" s="1349"/>
      <c r="D658" s="1349"/>
      <c r="E658" s="1350"/>
      <c r="F658" s="1355"/>
      <c r="M658" s="1357"/>
      <c r="N658" s="1358"/>
      <c r="O658" s="1359"/>
      <c r="P658" s="1359"/>
      <c r="Q658" s="1348"/>
      <c r="R658" s="1348"/>
      <c r="S658" s="1348"/>
      <c r="T658" s="1352"/>
      <c r="U658" s="1353"/>
    </row>
    <row r="659" spans="3:21" s="1343" customFormat="1">
      <c r="C659" s="1349"/>
      <c r="D659" s="1349"/>
      <c r="E659" s="1350"/>
      <c r="F659" s="1355"/>
      <c r="M659" s="1357"/>
      <c r="N659" s="1358"/>
      <c r="O659" s="1359"/>
      <c r="P659" s="1359"/>
      <c r="Q659" s="1348"/>
      <c r="R659" s="1348"/>
      <c r="S659" s="1348"/>
      <c r="T659" s="1352"/>
      <c r="U659" s="1353"/>
    </row>
    <row r="660" spans="3:21" s="1343" customFormat="1">
      <c r="C660" s="1349"/>
      <c r="D660" s="1349"/>
      <c r="E660" s="1350"/>
      <c r="F660" s="1355"/>
      <c r="M660" s="1357"/>
      <c r="N660" s="1358"/>
      <c r="O660" s="1359"/>
      <c r="P660" s="1359"/>
      <c r="Q660" s="1348"/>
      <c r="R660" s="1348"/>
      <c r="S660" s="1348"/>
      <c r="T660" s="1352"/>
      <c r="U660" s="1353"/>
    </row>
    <row r="661" spans="3:21" s="1343" customFormat="1">
      <c r="C661" s="1349"/>
      <c r="D661" s="1349"/>
      <c r="E661" s="1350"/>
      <c r="F661" s="1355"/>
      <c r="M661" s="1357"/>
      <c r="N661" s="1358"/>
      <c r="O661" s="1359"/>
      <c r="P661" s="1359"/>
      <c r="Q661" s="1348"/>
      <c r="R661" s="1348"/>
      <c r="S661" s="1348"/>
      <c r="T661" s="1352"/>
      <c r="U661" s="1353"/>
    </row>
    <row r="662" spans="3:21" s="1343" customFormat="1">
      <c r="C662" s="1349"/>
      <c r="D662" s="1349"/>
      <c r="E662" s="1350"/>
      <c r="F662" s="1355"/>
      <c r="M662" s="1357"/>
      <c r="N662" s="1358"/>
      <c r="O662" s="1359"/>
      <c r="P662" s="1359"/>
      <c r="Q662" s="1348"/>
      <c r="R662" s="1348"/>
      <c r="S662" s="1348"/>
      <c r="T662" s="1352"/>
      <c r="U662" s="1353"/>
    </row>
    <row r="663" spans="3:21" s="1343" customFormat="1">
      <c r="C663" s="1349"/>
      <c r="D663" s="1349"/>
      <c r="E663" s="1350"/>
      <c r="F663" s="1355"/>
      <c r="M663" s="1357"/>
      <c r="N663" s="1358"/>
      <c r="O663" s="1359"/>
      <c r="P663" s="1359"/>
      <c r="Q663" s="1348"/>
      <c r="R663" s="1348"/>
      <c r="S663" s="1348"/>
      <c r="T663" s="1352"/>
      <c r="U663" s="1353"/>
    </row>
    <row r="664" spans="3:21" s="1343" customFormat="1">
      <c r="C664" s="1349"/>
      <c r="D664" s="1349"/>
      <c r="E664" s="1350"/>
      <c r="F664" s="1355"/>
      <c r="M664" s="1357"/>
      <c r="N664" s="1358"/>
      <c r="O664" s="1359"/>
      <c r="P664" s="1359"/>
      <c r="Q664" s="1348"/>
      <c r="R664" s="1348"/>
      <c r="S664" s="1348"/>
      <c r="T664" s="1352"/>
      <c r="U664" s="1353"/>
    </row>
    <row r="665" spans="3:21" s="1343" customFormat="1">
      <c r="C665" s="1349"/>
      <c r="D665" s="1349"/>
      <c r="E665" s="1350"/>
      <c r="F665" s="1355"/>
      <c r="M665" s="1357"/>
      <c r="N665" s="1358"/>
      <c r="O665" s="1359"/>
      <c r="P665" s="1359"/>
      <c r="Q665" s="1348"/>
      <c r="R665" s="1348"/>
      <c r="S665" s="1348"/>
      <c r="T665" s="1352"/>
      <c r="U665" s="1353"/>
    </row>
    <row r="666" spans="3:21" s="1343" customFormat="1">
      <c r="C666" s="1349"/>
      <c r="D666" s="1349"/>
      <c r="E666" s="1350"/>
      <c r="F666" s="1355"/>
      <c r="M666" s="1357"/>
      <c r="N666" s="1358"/>
      <c r="O666" s="1359"/>
      <c r="P666" s="1359"/>
      <c r="Q666" s="1348"/>
      <c r="R666" s="1348"/>
      <c r="S666" s="1348"/>
      <c r="T666" s="1352"/>
      <c r="U666" s="1353"/>
    </row>
    <row r="667" spans="3:21" s="1343" customFormat="1">
      <c r="C667" s="1349"/>
      <c r="D667" s="1349"/>
      <c r="E667" s="1350"/>
      <c r="F667" s="1355"/>
      <c r="M667" s="1357"/>
      <c r="N667" s="1358"/>
      <c r="O667" s="1359"/>
      <c r="P667" s="1359"/>
      <c r="Q667" s="1348"/>
      <c r="R667" s="1348"/>
      <c r="S667" s="1348"/>
      <c r="T667" s="1352"/>
      <c r="U667" s="1353"/>
    </row>
    <row r="668" spans="3:21" s="1343" customFormat="1">
      <c r="C668" s="1349"/>
      <c r="D668" s="1349"/>
      <c r="E668" s="1350"/>
      <c r="F668" s="1355"/>
      <c r="M668" s="1357"/>
      <c r="N668" s="1358"/>
      <c r="O668" s="1359"/>
      <c r="P668" s="1359"/>
      <c r="Q668" s="1348"/>
      <c r="R668" s="1348"/>
      <c r="S668" s="1348"/>
      <c r="T668" s="1352"/>
      <c r="U668" s="1353"/>
    </row>
    <row r="669" spans="3:21" s="1343" customFormat="1">
      <c r="C669" s="1349"/>
      <c r="D669" s="1349"/>
      <c r="E669" s="1350"/>
      <c r="F669" s="1355"/>
      <c r="M669" s="1357"/>
      <c r="N669" s="1358"/>
      <c r="O669" s="1359"/>
      <c r="P669" s="1359"/>
      <c r="Q669" s="1348"/>
      <c r="R669" s="1348"/>
      <c r="S669" s="1348"/>
      <c r="T669" s="1352"/>
      <c r="U669" s="1353"/>
    </row>
    <row r="670" spans="3:21" s="1343" customFormat="1">
      <c r="C670" s="1349"/>
      <c r="D670" s="1349"/>
      <c r="E670" s="1350"/>
      <c r="F670" s="1355"/>
      <c r="M670" s="1357"/>
      <c r="N670" s="1358"/>
      <c r="O670" s="1359"/>
      <c r="P670" s="1359"/>
      <c r="Q670" s="1348"/>
      <c r="R670" s="1348"/>
      <c r="S670" s="1348"/>
      <c r="T670" s="1352"/>
      <c r="U670" s="1353"/>
    </row>
    <row r="671" spans="3:21" s="1343" customFormat="1">
      <c r="C671" s="1349"/>
      <c r="D671" s="1349"/>
      <c r="E671" s="1350"/>
      <c r="F671" s="1355"/>
      <c r="M671" s="1357"/>
      <c r="N671" s="1358"/>
      <c r="O671" s="1359"/>
      <c r="P671" s="1359"/>
      <c r="Q671" s="1348"/>
      <c r="R671" s="1348"/>
      <c r="S671" s="1348"/>
      <c r="T671" s="1352"/>
      <c r="U671" s="1353"/>
    </row>
    <row r="672" spans="3:21" s="1343" customFormat="1">
      <c r="C672" s="1349"/>
      <c r="D672" s="1349"/>
      <c r="E672" s="1350"/>
      <c r="F672" s="1355"/>
      <c r="M672" s="1357"/>
      <c r="N672" s="1358"/>
      <c r="O672" s="1359"/>
      <c r="P672" s="1359"/>
      <c r="Q672" s="1348"/>
      <c r="R672" s="1348"/>
      <c r="S672" s="1348"/>
      <c r="T672" s="1352"/>
      <c r="U672" s="1353"/>
    </row>
    <row r="673" spans="3:21" s="1343" customFormat="1">
      <c r="C673" s="1349"/>
      <c r="D673" s="1349"/>
      <c r="E673" s="1350"/>
      <c r="F673" s="1355"/>
      <c r="M673" s="1357"/>
      <c r="N673" s="1358"/>
      <c r="O673" s="1359"/>
      <c r="P673" s="1359"/>
      <c r="Q673" s="1348"/>
      <c r="R673" s="1348"/>
      <c r="S673" s="1348"/>
      <c r="T673" s="1352"/>
      <c r="U673" s="1353"/>
    </row>
    <row r="674" spans="3:21" s="1343" customFormat="1">
      <c r="C674" s="1349"/>
      <c r="D674" s="1349"/>
      <c r="E674" s="1350"/>
      <c r="F674" s="1355"/>
      <c r="M674" s="1357"/>
      <c r="N674" s="1358"/>
      <c r="O674" s="1359"/>
      <c r="P674" s="1359"/>
      <c r="Q674" s="1348"/>
      <c r="R674" s="1348"/>
      <c r="S674" s="1348"/>
      <c r="T674" s="1352"/>
      <c r="U674" s="1353"/>
    </row>
    <row r="675" spans="3:21" s="1343" customFormat="1">
      <c r="C675" s="1349"/>
      <c r="D675" s="1349"/>
      <c r="E675" s="1350"/>
      <c r="F675" s="1355"/>
      <c r="M675" s="1357"/>
      <c r="N675" s="1358"/>
      <c r="O675" s="1359"/>
      <c r="P675" s="1359"/>
      <c r="Q675" s="1348"/>
      <c r="R675" s="1348"/>
      <c r="S675" s="1348"/>
      <c r="T675" s="1352"/>
      <c r="U675" s="1353"/>
    </row>
    <row r="676" spans="3:21" s="1343" customFormat="1">
      <c r="C676" s="1349"/>
      <c r="D676" s="1349"/>
      <c r="E676" s="1350"/>
      <c r="F676" s="1355"/>
      <c r="M676" s="1357"/>
      <c r="N676" s="1358"/>
      <c r="O676" s="1359"/>
      <c r="P676" s="1359"/>
      <c r="Q676" s="1348"/>
      <c r="R676" s="1348"/>
      <c r="S676" s="1348"/>
      <c r="T676" s="1352"/>
      <c r="U676" s="1353"/>
    </row>
    <row r="677" spans="3:21" s="1343" customFormat="1">
      <c r="C677" s="1349"/>
      <c r="D677" s="1349"/>
      <c r="E677" s="1350"/>
      <c r="F677" s="1355"/>
      <c r="M677" s="1357"/>
      <c r="N677" s="1358"/>
      <c r="O677" s="1359"/>
      <c r="P677" s="1359"/>
      <c r="Q677" s="1348"/>
      <c r="R677" s="1348"/>
      <c r="S677" s="1348"/>
      <c r="T677" s="1352"/>
      <c r="U677" s="1353"/>
    </row>
    <row r="678" spans="3:21" s="1343" customFormat="1">
      <c r="C678" s="1349"/>
      <c r="D678" s="1349"/>
      <c r="E678" s="1350"/>
      <c r="F678" s="1355"/>
      <c r="M678" s="1357"/>
      <c r="N678" s="1358"/>
      <c r="O678" s="1359"/>
      <c r="P678" s="1359"/>
      <c r="Q678" s="1348"/>
      <c r="R678" s="1348"/>
      <c r="S678" s="1348"/>
      <c r="T678" s="1352"/>
      <c r="U678" s="1353"/>
    </row>
    <row r="679" spans="3:21" s="1343" customFormat="1">
      <c r="C679" s="1349"/>
      <c r="D679" s="1349"/>
      <c r="E679" s="1350"/>
      <c r="F679" s="1355"/>
      <c r="M679" s="1357"/>
      <c r="N679" s="1358"/>
      <c r="O679" s="1359"/>
      <c r="P679" s="1359"/>
      <c r="Q679" s="1348"/>
      <c r="R679" s="1348"/>
      <c r="S679" s="1348"/>
      <c r="T679" s="1352"/>
      <c r="U679" s="1353"/>
    </row>
    <row r="680" spans="3:21" s="1343" customFormat="1">
      <c r="C680" s="1349"/>
      <c r="D680" s="1349"/>
      <c r="E680" s="1350"/>
      <c r="F680" s="1355"/>
      <c r="M680" s="1357"/>
      <c r="N680" s="1358"/>
      <c r="O680" s="1359"/>
      <c r="P680" s="1359"/>
      <c r="Q680" s="1348"/>
      <c r="R680" s="1348"/>
      <c r="S680" s="1348"/>
      <c r="T680" s="1352"/>
      <c r="U680" s="1353"/>
    </row>
    <row r="681" spans="3:21" s="1343" customFormat="1">
      <c r="C681" s="1349"/>
      <c r="D681" s="1349"/>
      <c r="E681" s="1350"/>
      <c r="F681" s="1355"/>
      <c r="M681" s="1357"/>
      <c r="N681" s="1358"/>
      <c r="O681" s="1359"/>
      <c r="P681" s="1359"/>
      <c r="Q681" s="1348"/>
      <c r="R681" s="1348"/>
      <c r="S681" s="1348"/>
      <c r="T681" s="1352"/>
      <c r="U681" s="1353"/>
    </row>
    <row r="682" spans="3:21" s="1343" customFormat="1">
      <c r="C682" s="1349"/>
      <c r="D682" s="1349"/>
      <c r="E682" s="1350"/>
      <c r="F682" s="1355"/>
      <c r="M682" s="1357"/>
      <c r="N682" s="1358"/>
      <c r="O682" s="1359"/>
      <c r="P682" s="1359"/>
      <c r="Q682" s="1348"/>
      <c r="R682" s="1348"/>
      <c r="S682" s="1348"/>
      <c r="T682" s="1352"/>
      <c r="U682" s="1353"/>
    </row>
    <row r="683" spans="3:21" s="1343" customFormat="1">
      <c r="C683" s="1349"/>
      <c r="D683" s="1349"/>
      <c r="E683" s="1350"/>
      <c r="F683" s="1355"/>
      <c r="M683" s="1357"/>
      <c r="N683" s="1358"/>
      <c r="O683" s="1359"/>
      <c r="P683" s="1359"/>
      <c r="Q683" s="1348"/>
      <c r="R683" s="1348"/>
      <c r="S683" s="1348"/>
      <c r="T683" s="1352"/>
      <c r="U683" s="1353"/>
    </row>
    <row r="684" spans="3:21" s="1343" customFormat="1">
      <c r="C684" s="1349"/>
      <c r="D684" s="1349"/>
      <c r="E684" s="1350"/>
      <c r="F684" s="1355"/>
      <c r="M684" s="1357"/>
      <c r="N684" s="1358"/>
      <c r="O684" s="1359"/>
      <c r="P684" s="1359"/>
      <c r="Q684" s="1348"/>
      <c r="R684" s="1348"/>
      <c r="S684" s="1348"/>
      <c r="T684" s="1352"/>
      <c r="U684" s="1353"/>
    </row>
    <row r="685" spans="3:21" s="1343" customFormat="1">
      <c r="C685" s="1349"/>
      <c r="D685" s="1349"/>
      <c r="E685" s="1350"/>
      <c r="F685" s="1355"/>
      <c r="M685" s="1357"/>
      <c r="N685" s="1358"/>
      <c r="O685" s="1359"/>
      <c r="P685" s="1359"/>
      <c r="Q685" s="1348"/>
      <c r="R685" s="1348"/>
      <c r="S685" s="1348"/>
      <c r="T685" s="1352"/>
      <c r="U685" s="1353"/>
    </row>
    <row r="686" spans="3:21" s="1343" customFormat="1">
      <c r="C686" s="1349"/>
      <c r="D686" s="1349"/>
      <c r="E686" s="1350"/>
      <c r="F686" s="1355"/>
      <c r="M686" s="1357"/>
      <c r="N686" s="1358"/>
      <c r="O686" s="1359"/>
      <c r="P686" s="1359"/>
      <c r="Q686" s="1348"/>
      <c r="R686" s="1348"/>
      <c r="S686" s="1348"/>
      <c r="T686" s="1352"/>
      <c r="U686" s="1353"/>
    </row>
    <row r="687" spans="3:21" s="1343" customFormat="1">
      <c r="C687" s="1349"/>
      <c r="D687" s="1349"/>
      <c r="E687" s="1350"/>
      <c r="F687" s="1355"/>
      <c r="M687" s="1357"/>
      <c r="N687" s="1358"/>
      <c r="O687" s="1359"/>
      <c r="P687" s="1359"/>
      <c r="Q687" s="1348"/>
      <c r="R687" s="1348"/>
      <c r="S687" s="1348"/>
      <c r="T687" s="1352"/>
      <c r="U687" s="1353"/>
    </row>
    <row r="688" spans="3:21" s="1343" customFormat="1">
      <c r="C688" s="1349"/>
      <c r="D688" s="1349"/>
      <c r="E688" s="1350"/>
      <c r="F688" s="1355"/>
      <c r="M688" s="1357"/>
      <c r="N688" s="1358"/>
      <c r="O688" s="1359"/>
      <c r="P688" s="1359"/>
      <c r="Q688" s="1348"/>
      <c r="R688" s="1348"/>
      <c r="S688" s="1348"/>
      <c r="T688" s="1352"/>
      <c r="U688" s="1353"/>
    </row>
    <row r="689" spans="3:21" s="1343" customFormat="1">
      <c r="C689" s="1349"/>
      <c r="D689" s="1349"/>
      <c r="E689" s="1350"/>
      <c r="F689" s="1355"/>
      <c r="M689" s="1357"/>
      <c r="N689" s="1358"/>
      <c r="O689" s="1359"/>
      <c r="P689" s="1359"/>
      <c r="Q689" s="1348"/>
      <c r="R689" s="1348"/>
      <c r="S689" s="1348"/>
      <c r="T689" s="1352"/>
      <c r="U689" s="1353"/>
    </row>
    <row r="690" spans="3:21" s="1343" customFormat="1">
      <c r="C690" s="1349"/>
      <c r="D690" s="1349"/>
      <c r="E690" s="1350"/>
      <c r="F690" s="1355"/>
      <c r="M690" s="1357"/>
      <c r="N690" s="1358"/>
      <c r="O690" s="1359"/>
      <c r="P690" s="1359"/>
      <c r="Q690" s="1348"/>
      <c r="R690" s="1348"/>
      <c r="S690" s="1348"/>
      <c r="T690" s="1352"/>
      <c r="U690" s="1353"/>
    </row>
    <row r="691" spans="3:21" s="1343" customFormat="1">
      <c r="C691" s="1349"/>
      <c r="D691" s="1349"/>
      <c r="E691" s="1350"/>
      <c r="F691" s="1355"/>
      <c r="M691" s="1357"/>
      <c r="N691" s="1358"/>
      <c r="O691" s="1359"/>
      <c r="P691" s="1359"/>
      <c r="Q691" s="1348"/>
      <c r="R691" s="1348"/>
      <c r="S691" s="1348"/>
      <c r="T691" s="1352"/>
      <c r="U691" s="1353"/>
    </row>
    <row r="692" spans="3:21" s="1343" customFormat="1">
      <c r="C692" s="1349"/>
      <c r="D692" s="1349"/>
      <c r="E692" s="1350"/>
      <c r="F692" s="1355"/>
      <c r="M692" s="1357"/>
      <c r="N692" s="1358"/>
      <c r="O692" s="1359"/>
      <c r="P692" s="1359"/>
      <c r="Q692" s="1348"/>
      <c r="R692" s="1348"/>
      <c r="S692" s="1348"/>
      <c r="T692" s="1352"/>
      <c r="U692" s="1353"/>
    </row>
    <row r="693" spans="3:21" s="1343" customFormat="1">
      <c r="C693" s="1349"/>
      <c r="D693" s="1349"/>
      <c r="E693" s="1350"/>
      <c r="F693" s="1355"/>
      <c r="M693" s="1357"/>
      <c r="N693" s="1358"/>
      <c r="O693" s="1359"/>
      <c r="P693" s="1359"/>
      <c r="Q693" s="1348"/>
      <c r="R693" s="1348"/>
      <c r="S693" s="1348"/>
      <c r="T693" s="1352"/>
      <c r="U693" s="1353"/>
    </row>
    <row r="694" spans="3:21" s="1343" customFormat="1">
      <c r="C694" s="1349"/>
      <c r="D694" s="1349"/>
      <c r="E694" s="1350"/>
      <c r="F694" s="1355"/>
      <c r="M694" s="1357"/>
      <c r="N694" s="1358"/>
      <c r="O694" s="1359"/>
      <c r="P694" s="1359"/>
      <c r="Q694" s="1348"/>
      <c r="R694" s="1348"/>
      <c r="S694" s="1348"/>
      <c r="T694" s="1352"/>
      <c r="U694" s="1353"/>
    </row>
    <row r="695" spans="3:21" s="1343" customFormat="1">
      <c r="C695" s="1349"/>
      <c r="D695" s="1349"/>
      <c r="E695" s="1350"/>
      <c r="F695" s="1355"/>
      <c r="M695" s="1357"/>
      <c r="N695" s="1358"/>
      <c r="O695" s="1359"/>
      <c r="P695" s="1359"/>
      <c r="Q695" s="1348"/>
      <c r="R695" s="1348"/>
      <c r="S695" s="1348"/>
      <c r="T695" s="1352"/>
      <c r="U695" s="1353"/>
    </row>
    <row r="696" spans="3:21" s="1343" customFormat="1">
      <c r="C696" s="1349"/>
      <c r="D696" s="1349"/>
      <c r="E696" s="1350"/>
      <c r="F696" s="1355"/>
      <c r="M696" s="1357"/>
      <c r="N696" s="1358"/>
      <c r="O696" s="1359"/>
      <c r="P696" s="1359"/>
      <c r="Q696" s="1348"/>
      <c r="R696" s="1348"/>
      <c r="S696" s="1348"/>
      <c r="T696" s="1352"/>
      <c r="U696" s="1353"/>
    </row>
    <row r="697" spans="3:21" s="1343" customFormat="1">
      <c r="C697" s="1349"/>
      <c r="D697" s="1349"/>
      <c r="E697" s="1350"/>
      <c r="F697" s="1355"/>
      <c r="M697" s="1357"/>
      <c r="N697" s="1358"/>
      <c r="O697" s="1359"/>
      <c r="P697" s="1359"/>
      <c r="Q697" s="1348"/>
      <c r="R697" s="1348"/>
      <c r="S697" s="1348"/>
      <c r="T697" s="1352"/>
      <c r="U697" s="1353"/>
    </row>
    <row r="698" spans="3:21" s="1343" customFormat="1">
      <c r="C698" s="1349"/>
      <c r="D698" s="1349"/>
      <c r="E698" s="1350"/>
      <c r="F698" s="1355"/>
      <c r="M698" s="1357"/>
      <c r="N698" s="1358"/>
      <c r="O698" s="1359"/>
      <c r="P698" s="1359"/>
      <c r="Q698" s="1348"/>
      <c r="R698" s="1348"/>
      <c r="S698" s="1348"/>
      <c r="T698" s="1352"/>
      <c r="U698" s="1353"/>
    </row>
    <row r="699" spans="3:21" s="1343" customFormat="1">
      <c r="C699" s="1349"/>
      <c r="D699" s="1349"/>
      <c r="E699" s="1350"/>
      <c r="F699" s="1355"/>
      <c r="M699" s="1357"/>
      <c r="N699" s="1358"/>
      <c r="O699" s="1359"/>
      <c r="P699" s="1359"/>
      <c r="Q699" s="1348"/>
      <c r="R699" s="1348"/>
      <c r="S699" s="1348"/>
      <c r="T699" s="1352"/>
      <c r="U699" s="1353"/>
    </row>
    <row r="700" spans="3:21" s="1343" customFormat="1">
      <c r="C700" s="1349"/>
      <c r="D700" s="1349"/>
      <c r="E700" s="1350"/>
      <c r="F700" s="1355"/>
      <c r="M700" s="1357"/>
      <c r="N700" s="1358"/>
      <c r="O700" s="1359"/>
      <c r="P700" s="1359"/>
      <c r="Q700" s="1348"/>
      <c r="R700" s="1348"/>
      <c r="S700" s="1348"/>
      <c r="T700" s="1352"/>
      <c r="U700" s="1353"/>
    </row>
    <row r="701" spans="3:21" s="1343" customFormat="1">
      <c r="C701" s="1349"/>
      <c r="D701" s="1349"/>
      <c r="E701" s="1350"/>
      <c r="F701" s="1355"/>
      <c r="M701" s="1357"/>
      <c r="N701" s="1358"/>
      <c r="O701" s="1359"/>
      <c r="P701" s="1359"/>
      <c r="Q701" s="1348"/>
      <c r="R701" s="1348"/>
      <c r="S701" s="1348"/>
      <c r="T701" s="1352"/>
      <c r="U701" s="1353"/>
    </row>
    <row r="702" spans="3:21" s="1343" customFormat="1">
      <c r="C702" s="1349"/>
      <c r="D702" s="1349"/>
      <c r="E702" s="1350"/>
      <c r="F702" s="1355"/>
      <c r="M702" s="1357"/>
      <c r="N702" s="1358"/>
      <c r="O702" s="1359"/>
      <c r="P702" s="1359"/>
      <c r="Q702" s="1348"/>
      <c r="R702" s="1348"/>
      <c r="S702" s="1348"/>
      <c r="T702" s="1352"/>
      <c r="U702" s="1353"/>
    </row>
    <row r="703" spans="3:21" s="1343" customFormat="1">
      <c r="C703" s="1349"/>
      <c r="D703" s="1349"/>
      <c r="E703" s="1350"/>
      <c r="F703" s="1355"/>
      <c r="M703" s="1357"/>
      <c r="N703" s="1358"/>
      <c r="O703" s="1359"/>
      <c r="P703" s="1359"/>
      <c r="Q703" s="1348"/>
      <c r="R703" s="1348"/>
      <c r="S703" s="1348"/>
      <c r="T703" s="1352"/>
      <c r="U703" s="1353"/>
    </row>
    <row r="704" spans="3:21" s="1343" customFormat="1">
      <c r="C704" s="1349"/>
      <c r="D704" s="1349"/>
      <c r="E704" s="1350"/>
      <c r="F704" s="1355"/>
      <c r="M704" s="1357"/>
      <c r="N704" s="1358"/>
      <c r="O704" s="1359"/>
      <c r="P704" s="1359"/>
      <c r="Q704" s="1348"/>
      <c r="R704" s="1348"/>
      <c r="S704" s="1348"/>
      <c r="T704" s="1352"/>
      <c r="U704" s="1353"/>
    </row>
    <row r="705" spans="3:21" s="1343" customFormat="1">
      <c r="C705" s="1349"/>
      <c r="D705" s="1349"/>
      <c r="E705" s="1350"/>
      <c r="F705" s="1355"/>
      <c r="M705" s="1357"/>
      <c r="N705" s="1358"/>
      <c r="O705" s="1359"/>
      <c r="P705" s="1359"/>
      <c r="Q705" s="1348"/>
      <c r="R705" s="1348"/>
      <c r="S705" s="1348"/>
      <c r="T705" s="1352"/>
      <c r="U705" s="1353"/>
    </row>
    <row r="706" spans="3:21" s="1343" customFormat="1">
      <c r="C706" s="1349"/>
      <c r="D706" s="1349"/>
      <c r="E706" s="1350"/>
      <c r="F706" s="1355"/>
      <c r="M706" s="1357"/>
      <c r="N706" s="1358"/>
      <c r="O706" s="1359"/>
      <c r="P706" s="1359"/>
      <c r="Q706" s="1348"/>
      <c r="R706" s="1348"/>
      <c r="S706" s="1348"/>
      <c r="T706" s="1352"/>
      <c r="U706" s="1353"/>
    </row>
    <row r="707" spans="3:21" s="1343" customFormat="1">
      <c r="C707" s="1349"/>
      <c r="D707" s="1349"/>
      <c r="E707" s="1350"/>
      <c r="F707" s="1355"/>
      <c r="M707" s="1357"/>
      <c r="N707" s="1358"/>
      <c r="O707" s="1359"/>
      <c r="P707" s="1359"/>
      <c r="Q707" s="1348"/>
      <c r="R707" s="1348"/>
      <c r="S707" s="1348"/>
      <c r="T707" s="1352"/>
      <c r="U707" s="1353"/>
    </row>
    <row r="708" spans="3:21" s="1343" customFormat="1">
      <c r="C708" s="1349"/>
      <c r="D708" s="1349"/>
      <c r="E708" s="1350"/>
      <c r="F708" s="1355"/>
      <c r="M708" s="1357"/>
      <c r="N708" s="1358"/>
      <c r="O708" s="1359"/>
      <c r="P708" s="1359"/>
      <c r="Q708" s="1348"/>
      <c r="R708" s="1348"/>
      <c r="S708" s="1348"/>
      <c r="T708" s="1352"/>
      <c r="U708" s="1353"/>
    </row>
    <row r="709" spans="3:21" s="1343" customFormat="1">
      <c r="C709" s="1349"/>
      <c r="D709" s="1349"/>
      <c r="E709" s="1350"/>
      <c r="F709" s="1355"/>
      <c r="M709" s="1357"/>
      <c r="N709" s="1358"/>
      <c r="O709" s="1359"/>
      <c r="P709" s="1359"/>
      <c r="Q709" s="1348"/>
      <c r="R709" s="1348"/>
      <c r="S709" s="1348"/>
      <c r="T709" s="1352"/>
      <c r="U709" s="1353"/>
    </row>
    <row r="710" spans="3:21" s="1343" customFormat="1">
      <c r="C710" s="1349"/>
      <c r="D710" s="1349"/>
      <c r="E710" s="1350"/>
      <c r="F710" s="1355"/>
      <c r="M710" s="1357"/>
      <c r="N710" s="1358"/>
      <c r="O710" s="1359"/>
      <c r="P710" s="1359"/>
      <c r="Q710" s="1348"/>
      <c r="R710" s="1348"/>
      <c r="S710" s="1348"/>
      <c r="T710" s="1352"/>
      <c r="U710" s="1353"/>
    </row>
    <row r="711" spans="3:21" s="1343" customFormat="1">
      <c r="C711" s="1349"/>
      <c r="D711" s="1349"/>
      <c r="E711" s="1350"/>
      <c r="F711" s="1355"/>
      <c r="M711" s="1357"/>
      <c r="N711" s="1358"/>
      <c r="O711" s="1359"/>
      <c r="P711" s="1359"/>
      <c r="Q711" s="1348"/>
      <c r="R711" s="1348"/>
      <c r="S711" s="1348"/>
      <c r="T711" s="1352"/>
      <c r="U711" s="1353"/>
    </row>
    <row r="712" spans="3:21" s="1343" customFormat="1">
      <c r="C712" s="1349"/>
      <c r="D712" s="1349"/>
      <c r="E712" s="1350"/>
      <c r="F712" s="1355"/>
      <c r="M712" s="1357"/>
      <c r="N712" s="1358"/>
      <c r="O712" s="1359"/>
      <c r="P712" s="1359"/>
      <c r="Q712" s="1348"/>
      <c r="R712" s="1348"/>
      <c r="S712" s="1348"/>
      <c r="T712" s="1352"/>
      <c r="U712" s="1353"/>
    </row>
    <row r="713" spans="3:21" s="1343" customFormat="1">
      <c r="C713" s="1349"/>
      <c r="D713" s="1349"/>
      <c r="E713" s="1350"/>
      <c r="F713" s="1355"/>
      <c r="M713" s="1357"/>
      <c r="N713" s="1358"/>
      <c r="O713" s="1359"/>
      <c r="P713" s="1359"/>
      <c r="Q713" s="1348"/>
      <c r="R713" s="1348"/>
      <c r="S713" s="1348"/>
      <c r="T713" s="1352"/>
      <c r="U713" s="1353"/>
    </row>
    <row r="714" spans="3:21" s="1343" customFormat="1">
      <c r="C714" s="1349"/>
      <c r="D714" s="1349"/>
      <c r="E714" s="1350"/>
      <c r="F714" s="1355"/>
      <c r="M714" s="1357"/>
      <c r="N714" s="1358"/>
      <c r="O714" s="1359"/>
      <c r="P714" s="1359"/>
      <c r="Q714" s="1348"/>
      <c r="R714" s="1348"/>
      <c r="S714" s="1348"/>
      <c r="T714" s="1352"/>
      <c r="U714" s="1353"/>
    </row>
    <row r="715" spans="3:21" s="1343" customFormat="1">
      <c r="C715" s="1349"/>
      <c r="D715" s="1349"/>
      <c r="E715" s="1350"/>
      <c r="F715" s="1355"/>
      <c r="M715" s="1357"/>
      <c r="N715" s="1358"/>
      <c r="O715" s="1359"/>
      <c r="P715" s="1359"/>
      <c r="Q715" s="1348"/>
      <c r="R715" s="1348"/>
      <c r="S715" s="1348"/>
      <c r="T715" s="1352"/>
      <c r="U715" s="1353"/>
    </row>
    <row r="716" spans="3:21" s="1343" customFormat="1">
      <c r="C716" s="1349"/>
      <c r="D716" s="1349"/>
      <c r="E716" s="1350"/>
      <c r="F716" s="1355"/>
      <c r="M716" s="1357"/>
      <c r="N716" s="1358"/>
      <c r="O716" s="1359"/>
      <c r="P716" s="1359"/>
      <c r="Q716" s="1348"/>
      <c r="R716" s="1348"/>
      <c r="S716" s="1348"/>
      <c r="T716" s="1352"/>
      <c r="U716" s="1353"/>
    </row>
    <row r="717" spans="3:21" s="1343" customFormat="1">
      <c r="C717" s="1349"/>
      <c r="D717" s="1349"/>
      <c r="E717" s="1350"/>
      <c r="F717" s="1355"/>
      <c r="M717" s="1357"/>
      <c r="N717" s="1358"/>
      <c r="O717" s="1359"/>
      <c r="P717" s="1359"/>
      <c r="Q717" s="1348"/>
      <c r="R717" s="1348"/>
      <c r="S717" s="1348"/>
      <c r="T717" s="1352"/>
      <c r="U717" s="1353"/>
    </row>
    <row r="718" spans="3:21" s="1343" customFormat="1">
      <c r="C718" s="1349"/>
      <c r="D718" s="1349"/>
      <c r="E718" s="1350"/>
      <c r="F718" s="1355"/>
      <c r="M718" s="1357"/>
      <c r="N718" s="1358"/>
      <c r="O718" s="1359"/>
      <c r="P718" s="1359"/>
      <c r="Q718" s="1348"/>
      <c r="R718" s="1348"/>
      <c r="S718" s="1348"/>
      <c r="T718" s="1352"/>
      <c r="U718" s="1353"/>
    </row>
    <row r="719" spans="3:21" s="1343" customFormat="1">
      <c r="C719" s="1349"/>
      <c r="D719" s="1349"/>
      <c r="E719" s="1350"/>
      <c r="F719" s="1355"/>
      <c r="M719" s="1357"/>
      <c r="N719" s="1358"/>
      <c r="O719" s="1359"/>
      <c r="P719" s="1359"/>
      <c r="Q719" s="1348"/>
      <c r="R719" s="1348"/>
      <c r="S719" s="1348"/>
      <c r="T719" s="1352"/>
      <c r="U719" s="1353"/>
    </row>
    <row r="720" spans="3:21" s="1343" customFormat="1">
      <c r="C720" s="1349"/>
      <c r="D720" s="1349"/>
      <c r="E720" s="1350"/>
      <c r="F720" s="1355"/>
      <c r="M720" s="1357"/>
      <c r="N720" s="1358"/>
      <c r="O720" s="1359"/>
      <c r="P720" s="1359"/>
      <c r="Q720" s="1348"/>
      <c r="R720" s="1348"/>
      <c r="S720" s="1348"/>
      <c r="T720" s="1352"/>
      <c r="U720" s="1353"/>
    </row>
    <row r="721" spans="3:21" s="1343" customFormat="1">
      <c r="C721" s="1349"/>
      <c r="D721" s="1349"/>
      <c r="E721" s="1350"/>
      <c r="F721" s="1355"/>
      <c r="M721" s="1357"/>
      <c r="N721" s="1358"/>
      <c r="O721" s="1359"/>
      <c r="P721" s="1359"/>
      <c r="Q721" s="1348"/>
      <c r="R721" s="1348"/>
      <c r="S721" s="1348"/>
      <c r="T721" s="1352"/>
      <c r="U721" s="1353"/>
    </row>
    <row r="722" spans="3:21" s="1343" customFormat="1">
      <c r="C722" s="1349"/>
      <c r="D722" s="1349"/>
      <c r="E722" s="1350"/>
      <c r="F722" s="1355"/>
      <c r="M722" s="1357"/>
      <c r="N722" s="1358"/>
      <c r="O722" s="1359"/>
      <c r="P722" s="1359"/>
      <c r="Q722" s="1348"/>
      <c r="R722" s="1348"/>
      <c r="S722" s="1348"/>
      <c r="T722" s="1352"/>
      <c r="U722" s="1353"/>
    </row>
    <row r="723" spans="3:21" s="1343" customFormat="1">
      <c r="C723" s="1349"/>
      <c r="D723" s="1349"/>
      <c r="E723" s="1350"/>
      <c r="F723" s="1355"/>
      <c r="M723" s="1357"/>
      <c r="N723" s="1358"/>
      <c r="O723" s="1359"/>
      <c r="P723" s="1359"/>
      <c r="Q723" s="1348"/>
      <c r="R723" s="1348"/>
      <c r="S723" s="1348"/>
      <c r="T723" s="1352"/>
      <c r="U723" s="1353"/>
    </row>
    <row r="724" spans="3:21" s="1343" customFormat="1">
      <c r="C724" s="1349"/>
      <c r="D724" s="1349"/>
      <c r="E724" s="1350"/>
      <c r="F724" s="1355"/>
      <c r="M724" s="1357"/>
      <c r="N724" s="1358"/>
      <c r="O724" s="1359"/>
      <c r="P724" s="1359"/>
      <c r="Q724" s="1348"/>
      <c r="R724" s="1348"/>
      <c r="S724" s="1348"/>
      <c r="T724" s="1352"/>
      <c r="U724" s="1353"/>
    </row>
    <row r="725" spans="3:21" s="1343" customFormat="1">
      <c r="C725" s="1349"/>
      <c r="D725" s="1349"/>
      <c r="E725" s="1350"/>
      <c r="F725" s="1355"/>
      <c r="M725" s="1357"/>
      <c r="N725" s="1358"/>
      <c r="O725" s="1359"/>
      <c r="P725" s="1359"/>
      <c r="Q725" s="1348"/>
      <c r="R725" s="1348"/>
      <c r="S725" s="1348"/>
      <c r="T725" s="1352"/>
      <c r="U725" s="1353"/>
    </row>
    <row r="726" spans="3:21" s="1343" customFormat="1">
      <c r="C726" s="1349"/>
      <c r="D726" s="1349"/>
      <c r="E726" s="1350"/>
      <c r="F726" s="1355"/>
      <c r="M726" s="1357"/>
      <c r="N726" s="1358"/>
      <c r="O726" s="1359"/>
      <c r="P726" s="1359"/>
      <c r="Q726" s="1348"/>
      <c r="R726" s="1348"/>
      <c r="S726" s="1348"/>
      <c r="T726" s="1352"/>
      <c r="U726" s="1353"/>
    </row>
    <row r="727" spans="3:21" s="1343" customFormat="1">
      <c r="C727" s="1349"/>
      <c r="D727" s="1349"/>
      <c r="E727" s="1350"/>
      <c r="F727" s="1355"/>
      <c r="M727" s="1357"/>
      <c r="N727" s="1358"/>
      <c r="O727" s="1359"/>
      <c r="P727" s="1359"/>
      <c r="Q727" s="1348"/>
      <c r="R727" s="1348"/>
      <c r="S727" s="1348"/>
      <c r="T727" s="1352"/>
      <c r="U727" s="1353"/>
    </row>
    <row r="728" spans="3:21" s="1343" customFormat="1">
      <c r="C728" s="1349"/>
      <c r="D728" s="1349"/>
      <c r="E728" s="1350"/>
      <c r="F728" s="1355"/>
      <c r="M728" s="1357"/>
      <c r="N728" s="1358"/>
      <c r="O728" s="1359"/>
      <c r="P728" s="1359"/>
      <c r="Q728" s="1348"/>
      <c r="R728" s="1348"/>
      <c r="S728" s="1348"/>
      <c r="T728" s="1352"/>
      <c r="U728" s="1353"/>
    </row>
    <row r="729" spans="3:21" s="1343" customFormat="1">
      <c r="C729" s="1349"/>
      <c r="D729" s="1349"/>
      <c r="E729" s="1350"/>
      <c r="F729" s="1355"/>
      <c r="M729" s="1357"/>
      <c r="N729" s="1358"/>
      <c r="O729" s="1359"/>
      <c r="P729" s="1359"/>
      <c r="Q729" s="1348"/>
      <c r="R729" s="1348"/>
      <c r="S729" s="1348"/>
      <c r="T729" s="1352"/>
      <c r="U729" s="1353"/>
    </row>
    <row r="730" spans="3:21" s="1343" customFormat="1">
      <c r="C730" s="1349"/>
      <c r="D730" s="1349"/>
      <c r="E730" s="1350"/>
      <c r="F730" s="1355"/>
      <c r="M730" s="1357"/>
      <c r="N730" s="1358"/>
      <c r="O730" s="1359"/>
      <c r="P730" s="1359"/>
      <c r="Q730" s="1348"/>
      <c r="R730" s="1348"/>
      <c r="S730" s="1348"/>
      <c r="T730" s="1352"/>
      <c r="U730" s="1353"/>
    </row>
    <row r="731" spans="3:21" s="1343" customFormat="1">
      <c r="C731" s="1349"/>
      <c r="D731" s="1349"/>
      <c r="E731" s="1350"/>
      <c r="F731" s="1355"/>
      <c r="M731" s="1357"/>
      <c r="N731" s="1358"/>
      <c r="O731" s="1359"/>
      <c r="P731" s="1359"/>
      <c r="Q731" s="1348"/>
      <c r="R731" s="1348"/>
      <c r="S731" s="1348"/>
      <c r="T731" s="1352"/>
      <c r="U731" s="1353"/>
    </row>
    <row r="732" spans="3:21" s="1343" customFormat="1">
      <c r="C732" s="1349"/>
      <c r="D732" s="1349"/>
      <c r="E732" s="1350"/>
      <c r="F732" s="1355"/>
      <c r="M732" s="1357"/>
      <c r="N732" s="1358"/>
      <c r="O732" s="1359"/>
      <c r="P732" s="1359"/>
      <c r="Q732" s="1348"/>
      <c r="R732" s="1348"/>
      <c r="S732" s="1348"/>
      <c r="T732" s="1352"/>
      <c r="U732" s="1353"/>
    </row>
    <row r="733" spans="3:21" s="1343" customFormat="1">
      <c r="C733" s="1349"/>
      <c r="D733" s="1349"/>
      <c r="E733" s="1350"/>
      <c r="F733" s="1355"/>
      <c r="M733" s="1357"/>
      <c r="N733" s="1358"/>
      <c r="O733" s="1359"/>
      <c r="P733" s="1359"/>
      <c r="Q733" s="1348"/>
      <c r="R733" s="1348"/>
      <c r="S733" s="1348"/>
      <c r="T733" s="1352"/>
      <c r="U733" s="1353"/>
    </row>
    <row r="734" spans="3:21" s="1343" customFormat="1">
      <c r="C734" s="1349"/>
      <c r="D734" s="1349"/>
      <c r="E734" s="1350"/>
      <c r="F734" s="1355"/>
      <c r="M734" s="1357"/>
      <c r="N734" s="1358"/>
      <c r="O734" s="1359"/>
      <c r="P734" s="1359"/>
      <c r="Q734" s="1348"/>
      <c r="R734" s="1348"/>
      <c r="S734" s="1348"/>
      <c r="T734" s="1352"/>
      <c r="U734" s="1353"/>
    </row>
    <row r="735" spans="3:21" s="1343" customFormat="1">
      <c r="C735" s="1349"/>
      <c r="D735" s="1349"/>
      <c r="E735" s="1350"/>
      <c r="F735" s="1355"/>
      <c r="M735" s="1357"/>
      <c r="N735" s="1358"/>
      <c r="O735" s="1359"/>
      <c r="P735" s="1359"/>
      <c r="Q735" s="1348"/>
      <c r="R735" s="1348"/>
      <c r="S735" s="1348"/>
      <c r="T735" s="1352"/>
      <c r="U735" s="1353"/>
    </row>
    <row r="736" spans="3:21" s="1343" customFormat="1">
      <c r="C736" s="1349"/>
      <c r="D736" s="1349"/>
      <c r="E736" s="1350"/>
      <c r="F736" s="1355"/>
      <c r="M736" s="1357"/>
      <c r="N736" s="1358"/>
      <c r="O736" s="1359"/>
      <c r="P736" s="1359"/>
      <c r="Q736" s="1348"/>
      <c r="R736" s="1348"/>
      <c r="S736" s="1348"/>
      <c r="T736" s="1352"/>
      <c r="U736" s="1353"/>
    </row>
    <row r="737" spans="3:21" s="1343" customFormat="1">
      <c r="C737" s="1349"/>
      <c r="D737" s="1349"/>
      <c r="E737" s="1350"/>
      <c r="F737" s="1355"/>
      <c r="M737" s="1357"/>
      <c r="N737" s="1358"/>
      <c r="O737" s="1359"/>
      <c r="P737" s="1359"/>
      <c r="Q737" s="1348"/>
      <c r="R737" s="1348"/>
      <c r="S737" s="1348"/>
      <c r="T737" s="1352"/>
      <c r="U737" s="1353"/>
    </row>
    <row r="738" spans="3:21" s="1343" customFormat="1">
      <c r="C738" s="1349"/>
      <c r="D738" s="1349"/>
      <c r="E738" s="1350"/>
      <c r="F738" s="1355"/>
      <c r="M738" s="1357"/>
      <c r="N738" s="1358"/>
      <c r="O738" s="1359"/>
      <c r="P738" s="1359"/>
      <c r="Q738" s="1348"/>
      <c r="R738" s="1348"/>
      <c r="S738" s="1348"/>
      <c r="T738" s="1352"/>
      <c r="U738" s="1353"/>
    </row>
    <row r="739" spans="3:21" s="1343" customFormat="1">
      <c r="C739" s="1349"/>
      <c r="D739" s="1349"/>
      <c r="E739" s="1350"/>
      <c r="F739" s="1355"/>
      <c r="M739" s="1357"/>
      <c r="N739" s="1358"/>
      <c r="O739" s="1359"/>
      <c r="P739" s="1359"/>
      <c r="Q739" s="1348"/>
      <c r="R739" s="1348"/>
      <c r="S739" s="1348"/>
      <c r="T739" s="1352"/>
      <c r="U739" s="1353"/>
    </row>
    <row r="740" spans="3:21" s="1343" customFormat="1">
      <c r="C740" s="1349"/>
      <c r="D740" s="1349"/>
      <c r="E740" s="1350"/>
      <c r="F740" s="1355"/>
      <c r="M740" s="1357"/>
      <c r="N740" s="1358"/>
      <c r="O740" s="1359"/>
      <c r="P740" s="1359"/>
      <c r="Q740" s="1348"/>
      <c r="R740" s="1348"/>
      <c r="S740" s="1348"/>
      <c r="T740" s="1352"/>
      <c r="U740" s="1353"/>
    </row>
    <row r="741" spans="3:21" s="1343" customFormat="1">
      <c r="C741" s="1349"/>
      <c r="D741" s="1349"/>
      <c r="E741" s="1350"/>
      <c r="F741" s="1355"/>
      <c r="M741" s="1357"/>
      <c r="N741" s="1358"/>
      <c r="O741" s="1359"/>
      <c r="P741" s="1359"/>
      <c r="Q741" s="1348"/>
      <c r="R741" s="1348"/>
      <c r="S741" s="1348"/>
      <c r="T741" s="1352"/>
      <c r="U741" s="1353"/>
    </row>
    <row r="742" spans="3:21" s="1343" customFormat="1">
      <c r="C742" s="1349"/>
      <c r="D742" s="1349"/>
      <c r="E742" s="1350"/>
      <c r="F742" s="1355"/>
      <c r="M742" s="1357"/>
      <c r="N742" s="1358"/>
      <c r="O742" s="1359"/>
      <c r="P742" s="1359"/>
      <c r="Q742" s="1348"/>
      <c r="R742" s="1348"/>
      <c r="S742" s="1348"/>
      <c r="T742" s="1352"/>
      <c r="U742" s="1353"/>
    </row>
    <row r="743" spans="3:21" s="1343" customFormat="1">
      <c r="C743" s="1349"/>
      <c r="D743" s="1349"/>
      <c r="E743" s="1350"/>
      <c r="F743" s="1355"/>
      <c r="M743" s="1357"/>
      <c r="N743" s="1358"/>
      <c r="O743" s="1359"/>
      <c r="P743" s="1359"/>
      <c r="Q743" s="1348"/>
      <c r="R743" s="1348"/>
      <c r="S743" s="1348"/>
      <c r="T743" s="1352"/>
      <c r="U743" s="1353"/>
    </row>
    <row r="744" spans="3:21" s="1343" customFormat="1">
      <c r="C744" s="1349"/>
      <c r="D744" s="1349"/>
      <c r="E744" s="1350"/>
      <c r="F744" s="1355"/>
      <c r="M744" s="1357"/>
      <c r="N744" s="1358"/>
      <c r="O744" s="1359"/>
      <c r="P744" s="1359"/>
      <c r="Q744" s="1348"/>
      <c r="R744" s="1348"/>
      <c r="S744" s="1348"/>
      <c r="T744" s="1352"/>
      <c r="U744" s="1353"/>
    </row>
    <row r="745" spans="3:21" s="1343" customFormat="1">
      <c r="C745" s="1349"/>
      <c r="D745" s="1349"/>
      <c r="E745" s="1350"/>
      <c r="F745" s="1355"/>
      <c r="M745" s="1357"/>
      <c r="N745" s="1358"/>
      <c r="O745" s="1359"/>
      <c r="P745" s="1359"/>
      <c r="Q745" s="1348"/>
      <c r="R745" s="1348"/>
      <c r="S745" s="1348"/>
      <c r="T745" s="1352"/>
      <c r="U745" s="1353"/>
    </row>
    <row r="746" spans="3:21" s="1343" customFormat="1">
      <c r="C746" s="1349"/>
      <c r="D746" s="1349"/>
      <c r="E746" s="1350"/>
      <c r="F746" s="1355"/>
      <c r="M746" s="1357"/>
      <c r="N746" s="1358"/>
      <c r="O746" s="1359"/>
      <c r="P746" s="1359"/>
      <c r="Q746" s="1348"/>
      <c r="R746" s="1348"/>
      <c r="S746" s="1348"/>
      <c r="T746" s="1352"/>
      <c r="U746" s="1353"/>
    </row>
    <row r="747" spans="3:21" s="1343" customFormat="1">
      <c r="C747" s="1349"/>
      <c r="D747" s="1349"/>
      <c r="E747" s="1350"/>
      <c r="F747" s="1355"/>
      <c r="M747" s="1357"/>
      <c r="N747" s="1358"/>
      <c r="O747" s="1359"/>
      <c r="P747" s="1359"/>
      <c r="Q747" s="1348"/>
      <c r="R747" s="1348"/>
      <c r="S747" s="1348"/>
      <c r="T747" s="1352"/>
      <c r="U747" s="1353"/>
    </row>
    <row r="748" spans="3:21" s="1343" customFormat="1">
      <c r="C748" s="1349"/>
      <c r="D748" s="1349"/>
      <c r="E748" s="1350"/>
      <c r="F748" s="1355"/>
      <c r="M748" s="1357"/>
      <c r="N748" s="1358"/>
      <c r="O748" s="1359"/>
      <c r="P748" s="1359"/>
      <c r="Q748" s="1348"/>
      <c r="R748" s="1348"/>
      <c r="S748" s="1348"/>
      <c r="T748" s="1352"/>
      <c r="U748" s="1353"/>
    </row>
    <row r="749" spans="3:21" s="1343" customFormat="1">
      <c r="C749" s="1349"/>
      <c r="D749" s="1349"/>
      <c r="E749" s="1350"/>
      <c r="F749" s="1355"/>
      <c r="M749" s="1357"/>
      <c r="N749" s="1358"/>
      <c r="O749" s="1359"/>
      <c r="P749" s="1359"/>
      <c r="Q749" s="1348"/>
      <c r="R749" s="1348"/>
      <c r="S749" s="1348"/>
      <c r="T749" s="1352"/>
      <c r="U749" s="1353"/>
    </row>
    <row r="750" spans="3:21" s="1343" customFormat="1">
      <c r="C750" s="1349"/>
      <c r="D750" s="1349"/>
      <c r="E750" s="1350"/>
      <c r="F750" s="1355"/>
      <c r="M750" s="1357"/>
      <c r="N750" s="1358"/>
      <c r="O750" s="1359"/>
      <c r="P750" s="1359"/>
      <c r="Q750" s="1348"/>
      <c r="R750" s="1348"/>
      <c r="S750" s="1348"/>
      <c r="T750" s="1352"/>
      <c r="U750" s="1353"/>
    </row>
    <row r="751" spans="3:21" s="1343" customFormat="1">
      <c r="C751" s="1349"/>
      <c r="D751" s="1349"/>
      <c r="E751" s="1350"/>
      <c r="F751" s="1355"/>
      <c r="M751" s="1357"/>
      <c r="N751" s="1358"/>
      <c r="O751" s="1359"/>
      <c r="P751" s="1359"/>
      <c r="Q751" s="1348"/>
      <c r="R751" s="1348"/>
      <c r="S751" s="1348"/>
      <c r="T751" s="1352"/>
      <c r="U751" s="1353"/>
    </row>
    <row r="752" spans="3:21" s="1343" customFormat="1">
      <c r="C752" s="1349"/>
      <c r="D752" s="1349"/>
      <c r="E752" s="1350"/>
      <c r="F752" s="1355"/>
      <c r="M752" s="1357"/>
      <c r="N752" s="1358"/>
      <c r="O752" s="1359"/>
      <c r="P752" s="1359"/>
      <c r="Q752" s="1348"/>
      <c r="R752" s="1348"/>
      <c r="S752" s="1348"/>
      <c r="T752" s="1352"/>
      <c r="U752" s="1353"/>
    </row>
    <row r="753" spans="3:21" s="1343" customFormat="1">
      <c r="C753" s="1349"/>
      <c r="D753" s="1349"/>
      <c r="E753" s="1350"/>
      <c r="F753" s="1355"/>
      <c r="M753" s="1357"/>
      <c r="N753" s="1358"/>
      <c r="O753" s="1359"/>
      <c r="P753" s="1359"/>
      <c r="Q753" s="1348"/>
      <c r="R753" s="1348"/>
      <c r="S753" s="1348"/>
      <c r="T753" s="1352"/>
      <c r="U753" s="1353"/>
    </row>
    <row r="754" spans="3:21" s="1343" customFormat="1">
      <c r="C754" s="1349"/>
      <c r="D754" s="1349"/>
      <c r="E754" s="1350"/>
      <c r="F754" s="1355"/>
      <c r="M754" s="1357"/>
      <c r="N754" s="1358"/>
      <c r="O754" s="1359"/>
      <c r="P754" s="1359"/>
      <c r="Q754" s="1348"/>
      <c r="R754" s="1348"/>
      <c r="S754" s="1348"/>
      <c r="T754" s="1352"/>
      <c r="U754" s="1353"/>
    </row>
    <row r="755" spans="3:21" s="1343" customFormat="1">
      <c r="C755" s="1349"/>
      <c r="D755" s="1349"/>
      <c r="E755" s="1350"/>
      <c r="F755" s="1355"/>
      <c r="M755" s="1357"/>
      <c r="N755" s="1358"/>
      <c r="O755" s="1359"/>
      <c r="P755" s="1359"/>
      <c r="Q755" s="1348"/>
      <c r="R755" s="1348"/>
      <c r="S755" s="1348"/>
      <c r="T755" s="1352"/>
      <c r="U755" s="1353"/>
    </row>
    <row r="756" spans="3:21" s="1343" customFormat="1">
      <c r="C756" s="1349"/>
      <c r="D756" s="1349"/>
      <c r="E756" s="1350"/>
      <c r="F756" s="1355"/>
      <c r="M756" s="1357"/>
      <c r="N756" s="1358"/>
      <c r="O756" s="1359"/>
      <c r="P756" s="1359"/>
      <c r="Q756" s="1348"/>
      <c r="R756" s="1348"/>
      <c r="S756" s="1348"/>
      <c r="T756" s="1352"/>
      <c r="U756" s="1353"/>
    </row>
    <row r="757" spans="3:21" s="1343" customFormat="1">
      <c r="C757" s="1349"/>
      <c r="D757" s="1349"/>
      <c r="E757" s="1350"/>
      <c r="F757" s="1355"/>
      <c r="M757" s="1357"/>
      <c r="N757" s="1358"/>
      <c r="O757" s="1359"/>
      <c r="P757" s="1359"/>
      <c r="Q757" s="1348"/>
      <c r="R757" s="1348"/>
      <c r="S757" s="1348"/>
      <c r="T757" s="1352"/>
      <c r="U757" s="1353"/>
    </row>
    <row r="758" spans="3:21" s="1343" customFormat="1">
      <c r="C758" s="1349"/>
      <c r="D758" s="1349"/>
      <c r="E758" s="1350"/>
      <c r="F758" s="1355"/>
      <c r="M758" s="1357"/>
      <c r="N758" s="1358"/>
      <c r="O758" s="1359"/>
      <c r="P758" s="1359"/>
      <c r="Q758" s="1348"/>
      <c r="R758" s="1348"/>
      <c r="S758" s="1348"/>
      <c r="T758" s="1352"/>
      <c r="U758" s="1353"/>
    </row>
    <row r="759" spans="3:21" s="1343" customFormat="1">
      <c r="C759" s="1349"/>
      <c r="D759" s="1349"/>
      <c r="E759" s="1350"/>
      <c r="F759" s="1355"/>
      <c r="M759" s="1357"/>
      <c r="N759" s="1358"/>
      <c r="O759" s="1359"/>
      <c r="P759" s="1359"/>
      <c r="Q759" s="1348"/>
      <c r="R759" s="1348"/>
      <c r="S759" s="1348"/>
      <c r="T759" s="1352"/>
      <c r="U759" s="1353"/>
    </row>
    <row r="760" spans="3:21" s="1343" customFormat="1">
      <c r="C760" s="1349"/>
      <c r="D760" s="1349"/>
      <c r="E760" s="1350"/>
      <c r="F760" s="1355"/>
      <c r="M760" s="1357"/>
      <c r="N760" s="1358"/>
      <c r="O760" s="1359"/>
      <c r="P760" s="1359"/>
      <c r="Q760" s="1348"/>
      <c r="R760" s="1348"/>
      <c r="S760" s="1348"/>
      <c r="T760" s="1352"/>
      <c r="U760" s="1353"/>
    </row>
    <row r="761" spans="3:21" s="1343" customFormat="1">
      <c r="C761" s="1349"/>
      <c r="D761" s="1349"/>
      <c r="E761" s="1350"/>
      <c r="F761" s="1355"/>
      <c r="M761" s="1357"/>
      <c r="N761" s="1358"/>
      <c r="O761" s="1359"/>
      <c r="P761" s="1359"/>
      <c r="Q761" s="1348"/>
      <c r="R761" s="1348"/>
      <c r="S761" s="1348"/>
      <c r="T761" s="1352"/>
      <c r="U761" s="1353"/>
    </row>
    <row r="762" spans="3:21" s="1343" customFormat="1">
      <c r="C762" s="1349"/>
      <c r="D762" s="1349"/>
      <c r="E762" s="1350"/>
      <c r="F762" s="1355"/>
      <c r="M762" s="1357"/>
      <c r="N762" s="1358"/>
      <c r="O762" s="1359"/>
      <c r="P762" s="1359"/>
      <c r="Q762" s="1348"/>
      <c r="R762" s="1348"/>
      <c r="S762" s="1348"/>
      <c r="T762" s="1352"/>
      <c r="U762" s="1353"/>
    </row>
    <row r="763" spans="3:21" s="1343" customFormat="1">
      <c r="C763" s="1349"/>
      <c r="D763" s="1349"/>
      <c r="E763" s="1350"/>
      <c r="F763" s="1355"/>
      <c r="M763" s="1357"/>
      <c r="N763" s="1358"/>
      <c r="O763" s="1359"/>
      <c r="P763" s="1359"/>
      <c r="Q763" s="1348"/>
      <c r="R763" s="1348"/>
      <c r="S763" s="1348"/>
      <c r="T763" s="1352"/>
      <c r="U763" s="1353"/>
    </row>
    <row r="764" spans="3:21" s="1343" customFormat="1">
      <c r="C764" s="1349"/>
      <c r="D764" s="1349"/>
      <c r="E764" s="1350"/>
      <c r="F764" s="1355"/>
      <c r="M764" s="1357"/>
      <c r="N764" s="1358"/>
      <c r="O764" s="1359"/>
      <c r="P764" s="1359"/>
      <c r="Q764" s="1348"/>
      <c r="R764" s="1348"/>
      <c r="S764" s="1348"/>
      <c r="T764" s="1352"/>
      <c r="U764" s="1353"/>
    </row>
    <row r="765" spans="3:21" s="1343" customFormat="1">
      <c r="C765" s="1349"/>
      <c r="D765" s="1349"/>
      <c r="E765" s="1350"/>
      <c r="F765" s="1355"/>
      <c r="M765" s="1357"/>
      <c r="N765" s="1358"/>
      <c r="O765" s="1359"/>
      <c r="P765" s="1359"/>
      <c r="Q765" s="1348"/>
      <c r="R765" s="1348"/>
      <c r="S765" s="1348"/>
      <c r="T765" s="1352"/>
      <c r="U765" s="1353"/>
    </row>
    <row r="766" spans="3:21" s="1343" customFormat="1">
      <c r="C766" s="1349"/>
      <c r="D766" s="1349"/>
      <c r="E766" s="1350"/>
      <c r="F766" s="1355"/>
      <c r="M766" s="1357"/>
      <c r="N766" s="1358"/>
      <c r="O766" s="1359"/>
      <c r="P766" s="1359"/>
      <c r="Q766" s="1348"/>
      <c r="R766" s="1348"/>
      <c r="S766" s="1348"/>
      <c r="T766" s="1352"/>
      <c r="U766" s="1353"/>
    </row>
    <row r="767" spans="3:21" s="1343" customFormat="1">
      <c r="C767" s="1349"/>
      <c r="D767" s="1349"/>
      <c r="E767" s="1350"/>
      <c r="F767" s="1355"/>
      <c r="M767" s="1357"/>
      <c r="N767" s="1358"/>
      <c r="O767" s="1359"/>
      <c r="P767" s="1359"/>
      <c r="Q767" s="1348"/>
      <c r="R767" s="1348"/>
      <c r="S767" s="1348"/>
      <c r="T767" s="1352"/>
      <c r="U767" s="1353"/>
    </row>
    <row r="768" spans="3:21" s="1343" customFormat="1">
      <c r="C768" s="1349"/>
      <c r="D768" s="1349"/>
      <c r="E768" s="1350"/>
      <c r="F768" s="1355"/>
      <c r="M768" s="1357"/>
      <c r="N768" s="1358"/>
      <c r="O768" s="1359"/>
      <c r="P768" s="1359"/>
      <c r="Q768" s="1348"/>
      <c r="R768" s="1348"/>
      <c r="S768" s="1348"/>
      <c r="T768" s="1352"/>
      <c r="U768" s="1353"/>
    </row>
    <row r="769" spans="3:21" s="1343" customFormat="1">
      <c r="C769" s="1349"/>
      <c r="D769" s="1349"/>
      <c r="E769" s="1350"/>
      <c r="F769" s="1355"/>
      <c r="M769" s="1357"/>
      <c r="N769" s="1358"/>
      <c r="O769" s="1359"/>
      <c r="P769" s="1359"/>
      <c r="Q769" s="1348"/>
      <c r="R769" s="1348"/>
      <c r="S769" s="1348"/>
      <c r="T769" s="1352"/>
      <c r="U769" s="1353"/>
    </row>
    <row r="770" spans="3:21" s="1343" customFormat="1">
      <c r="C770" s="1349"/>
      <c r="D770" s="1349"/>
      <c r="E770" s="1350"/>
      <c r="F770" s="1355"/>
      <c r="M770" s="1357"/>
      <c r="N770" s="1358"/>
      <c r="O770" s="1359"/>
      <c r="P770" s="1359"/>
      <c r="Q770" s="1348"/>
      <c r="R770" s="1348"/>
      <c r="S770" s="1348"/>
      <c r="T770" s="1352"/>
      <c r="U770" s="1353"/>
    </row>
    <row r="771" spans="3:21" s="1343" customFormat="1">
      <c r="C771" s="1349"/>
      <c r="D771" s="1349"/>
      <c r="E771" s="1350"/>
      <c r="F771" s="1355"/>
      <c r="M771" s="1357"/>
      <c r="N771" s="1358"/>
      <c r="O771" s="1359"/>
      <c r="P771" s="1359"/>
      <c r="Q771" s="1348"/>
      <c r="R771" s="1348"/>
      <c r="S771" s="1348"/>
      <c r="T771" s="1352"/>
      <c r="U771" s="1353"/>
    </row>
    <row r="772" spans="3:21" s="1343" customFormat="1">
      <c r="C772" s="1349"/>
      <c r="D772" s="1349"/>
      <c r="E772" s="1350"/>
      <c r="F772" s="1355"/>
      <c r="M772" s="1357"/>
      <c r="N772" s="1358"/>
      <c r="O772" s="1359"/>
      <c r="P772" s="1359"/>
      <c r="Q772" s="1348"/>
      <c r="R772" s="1348"/>
      <c r="S772" s="1348"/>
      <c r="T772" s="1352"/>
      <c r="U772" s="1353"/>
    </row>
    <row r="773" spans="3:21" s="1343" customFormat="1">
      <c r="C773" s="1349"/>
      <c r="D773" s="1349"/>
      <c r="E773" s="1350"/>
      <c r="F773" s="1355"/>
      <c r="M773" s="1357"/>
      <c r="N773" s="1358"/>
      <c r="O773" s="1359"/>
      <c r="P773" s="1359"/>
      <c r="Q773" s="1348"/>
      <c r="R773" s="1348"/>
      <c r="S773" s="1348"/>
      <c r="T773" s="1352"/>
      <c r="U773" s="1353"/>
    </row>
    <row r="774" spans="3:21" s="1343" customFormat="1">
      <c r="C774" s="1349"/>
      <c r="D774" s="1349"/>
      <c r="E774" s="1350"/>
      <c r="F774" s="1355"/>
      <c r="M774" s="1357"/>
      <c r="N774" s="1358"/>
      <c r="O774" s="1359"/>
      <c r="P774" s="1359"/>
      <c r="Q774" s="1348"/>
      <c r="R774" s="1348"/>
      <c r="S774" s="1348"/>
      <c r="T774" s="1352"/>
      <c r="U774" s="1353"/>
    </row>
    <row r="775" spans="3:21" s="1343" customFormat="1">
      <c r="C775" s="1349"/>
      <c r="D775" s="1349"/>
      <c r="E775" s="1350"/>
      <c r="F775" s="1355"/>
      <c r="M775" s="1357"/>
      <c r="N775" s="1358"/>
      <c r="O775" s="1359"/>
      <c r="P775" s="1359"/>
      <c r="Q775" s="1348"/>
      <c r="R775" s="1348"/>
      <c r="S775" s="1348"/>
      <c r="T775" s="1352"/>
      <c r="U775" s="1353"/>
    </row>
    <row r="776" spans="3:21" s="1343" customFormat="1">
      <c r="C776" s="1349"/>
      <c r="D776" s="1349"/>
      <c r="E776" s="1350"/>
      <c r="F776" s="1355"/>
      <c r="M776" s="1357"/>
      <c r="N776" s="1358"/>
      <c r="O776" s="1359"/>
      <c r="P776" s="1359"/>
      <c r="Q776" s="1348"/>
      <c r="R776" s="1348"/>
      <c r="S776" s="1348"/>
      <c r="T776" s="1352"/>
      <c r="U776" s="1353"/>
    </row>
    <row r="777" spans="3:21" s="1343" customFormat="1">
      <c r="C777" s="1349"/>
      <c r="D777" s="1349"/>
      <c r="E777" s="1350"/>
      <c r="F777" s="1355"/>
      <c r="M777" s="1357"/>
      <c r="N777" s="1358"/>
      <c r="O777" s="1359"/>
      <c r="P777" s="1359"/>
      <c r="Q777" s="1348"/>
      <c r="R777" s="1348"/>
      <c r="S777" s="1348"/>
      <c r="T777" s="1352"/>
      <c r="U777" s="1353"/>
    </row>
    <row r="778" spans="3:21" s="1343" customFormat="1">
      <c r="C778" s="1349"/>
      <c r="D778" s="1349"/>
      <c r="E778" s="1350"/>
      <c r="F778" s="1355"/>
      <c r="M778" s="1357"/>
      <c r="N778" s="1358"/>
      <c r="O778" s="1359"/>
      <c r="P778" s="1359"/>
      <c r="Q778" s="1348"/>
      <c r="R778" s="1348"/>
      <c r="S778" s="1348"/>
      <c r="T778" s="1352"/>
      <c r="U778" s="1353"/>
    </row>
    <row r="779" spans="3:21" s="1343" customFormat="1">
      <c r="C779" s="1349"/>
      <c r="D779" s="1349"/>
      <c r="E779" s="1350"/>
      <c r="F779" s="1355"/>
      <c r="M779" s="1357"/>
      <c r="N779" s="1358"/>
      <c r="O779" s="1359"/>
      <c r="P779" s="1359"/>
      <c r="Q779" s="1348"/>
      <c r="R779" s="1348"/>
      <c r="S779" s="1348"/>
      <c r="T779" s="1352"/>
      <c r="U779" s="1353"/>
    </row>
    <row r="780" spans="3:21" s="1343" customFormat="1">
      <c r="C780" s="1349"/>
      <c r="D780" s="1349"/>
      <c r="E780" s="1350"/>
      <c r="F780" s="1355"/>
      <c r="M780" s="1357"/>
      <c r="N780" s="1358"/>
      <c r="O780" s="1359"/>
      <c r="P780" s="1359"/>
      <c r="Q780" s="1348"/>
      <c r="R780" s="1348"/>
      <c r="S780" s="1348"/>
      <c r="T780" s="1352"/>
      <c r="U780" s="1353"/>
    </row>
    <row r="781" spans="3:21" s="1343" customFormat="1">
      <c r="C781" s="1349"/>
      <c r="D781" s="1349"/>
      <c r="E781" s="1350"/>
      <c r="F781" s="1355"/>
      <c r="M781" s="1357"/>
      <c r="N781" s="1358"/>
      <c r="O781" s="1359"/>
      <c r="P781" s="1359"/>
      <c r="Q781" s="1348"/>
      <c r="R781" s="1348"/>
      <c r="S781" s="1348"/>
      <c r="T781" s="1352"/>
      <c r="U781" s="1353"/>
    </row>
    <row r="782" spans="3:21" s="1343" customFormat="1">
      <c r="C782" s="1349"/>
      <c r="D782" s="1349"/>
      <c r="E782" s="1350"/>
      <c r="F782" s="1355"/>
      <c r="M782" s="1357"/>
      <c r="N782" s="1358"/>
      <c r="O782" s="1359"/>
      <c r="P782" s="1359"/>
      <c r="Q782" s="1348"/>
      <c r="R782" s="1348"/>
      <c r="S782" s="1348"/>
      <c r="T782" s="1352"/>
      <c r="U782" s="1353"/>
    </row>
    <row r="783" spans="3:21" s="1343" customFormat="1">
      <c r="C783" s="1349"/>
      <c r="D783" s="1349"/>
      <c r="E783" s="1350"/>
      <c r="F783" s="1355"/>
      <c r="M783" s="1357"/>
      <c r="N783" s="1358"/>
      <c r="O783" s="1359"/>
      <c r="P783" s="1359"/>
      <c r="Q783" s="1348"/>
      <c r="R783" s="1348"/>
      <c r="S783" s="1348"/>
      <c r="T783" s="1352"/>
      <c r="U783" s="1353"/>
    </row>
    <row r="784" spans="3:21" s="1343" customFormat="1">
      <c r="C784" s="1349"/>
      <c r="D784" s="1349"/>
      <c r="E784" s="1350"/>
      <c r="F784" s="1355"/>
      <c r="M784" s="1357"/>
      <c r="N784" s="1358"/>
      <c r="O784" s="1359"/>
      <c r="P784" s="1359"/>
      <c r="Q784" s="1348"/>
      <c r="R784" s="1348"/>
      <c r="S784" s="1348"/>
      <c r="T784" s="1352"/>
      <c r="U784" s="1353"/>
    </row>
    <row r="785" spans="3:21" s="1343" customFormat="1">
      <c r="C785" s="1349"/>
      <c r="D785" s="1349"/>
      <c r="E785" s="1350"/>
      <c r="F785" s="1355"/>
      <c r="M785" s="1357"/>
      <c r="N785" s="1358"/>
      <c r="O785" s="1359"/>
      <c r="P785" s="1359"/>
      <c r="Q785" s="1348"/>
      <c r="R785" s="1348"/>
      <c r="S785" s="1348"/>
      <c r="T785" s="1352"/>
      <c r="U785" s="1353"/>
    </row>
    <row r="786" spans="3:21" s="1343" customFormat="1">
      <c r="C786" s="1349"/>
      <c r="D786" s="1349"/>
      <c r="E786" s="1350"/>
      <c r="F786" s="1355"/>
      <c r="M786" s="1357"/>
      <c r="N786" s="1358"/>
      <c r="O786" s="1359"/>
      <c r="P786" s="1359"/>
      <c r="Q786" s="1348"/>
      <c r="R786" s="1348"/>
      <c r="S786" s="1348"/>
      <c r="T786" s="1352"/>
      <c r="U786" s="1353"/>
    </row>
    <row r="787" spans="3:21" s="1343" customFormat="1">
      <c r="C787" s="1349"/>
      <c r="D787" s="1349"/>
      <c r="E787" s="1350"/>
      <c r="F787" s="1355"/>
      <c r="M787" s="1357"/>
      <c r="N787" s="1358"/>
      <c r="O787" s="1359"/>
      <c r="P787" s="1359"/>
      <c r="Q787" s="1348"/>
      <c r="R787" s="1348"/>
      <c r="S787" s="1348"/>
      <c r="T787" s="1352"/>
      <c r="U787" s="1353"/>
    </row>
    <row r="788" spans="3:21" s="1343" customFormat="1">
      <c r="C788" s="1349"/>
      <c r="D788" s="1349"/>
      <c r="E788" s="1350"/>
      <c r="F788" s="1355"/>
      <c r="M788" s="1357"/>
      <c r="N788" s="1358"/>
      <c r="O788" s="1359"/>
      <c r="P788" s="1359"/>
      <c r="Q788" s="1348"/>
      <c r="R788" s="1348"/>
      <c r="S788" s="1348"/>
      <c r="T788" s="1352"/>
      <c r="U788" s="1353"/>
    </row>
    <row r="789" spans="3:21" s="1343" customFormat="1">
      <c r="C789" s="1349"/>
      <c r="D789" s="1349"/>
      <c r="E789" s="1350"/>
      <c r="F789" s="1355"/>
      <c r="M789" s="1357"/>
      <c r="N789" s="1358"/>
      <c r="O789" s="1359"/>
      <c r="P789" s="1359"/>
      <c r="Q789" s="1348"/>
      <c r="R789" s="1348"/>
      <c r="S789" s="1348"/>
      <c r="T789" s="1352"/>
      <c r="U789" s="1353"/>
    </row>
    <row r="790" spans="3:21" s="1343" customFormat="1">
      <c r="C790" s="1349"/>
      <c r="D790" s="1349"/>
      <c r="E790" s="1350"/>
      <c r="F790" s="1355"/>
      <c r="M790" s="1357"/>
      <c r="N790" s="1358"/>
      <c r="O790" s="1359"/>
      <c r="P790" s="1359"/>
      <c r="Q790" s="1348"/>
      <c r="R790" s="1348"/>
      <c r="S790" s="1348"/>
      <c r="T790" s="1352"/>
      <c r="U790" s="1353"/>
    </row>
    <row r="791" spans="3:21" s="1343" customFormat="1">
      <c r="C791" s="1349"/>
      <c r="D791" s="1349"/>
      <c r="E791" s="1350"/>
      <c r="F791" s="1355"/>
      <c r="M791" s="1357"/>
      <c r="N791" s="1358"/>
      <c r="O791" s="1359"/>
      <c r="P791" s="1359"/>
      <c r="Q791" s="1348"/>
      <c r="R791" s="1348"/>
      <c r="S791" s="1348"/>
      <c r="T791" s="1352"/>
      <c r="U791" s="1353"/>
    </row>
    <row r="792" spans="3:21" s="1343" customFormat="1">
      <c r="C792" s="1349"/>
      <c r="D792" s="1349"/>
      <c r="E792" s="1350"/>
      <c r="F792" s="1355"/>
      <c r="M792" s="1357"/>
      <c r="N792" s="1358"/>
      <c r="O792" s="1359"/>
      <c r="P792" s="1359"/>
      <c r="Q792" s="1348"/>
      <c r="R792" s="1348"/>
      <c r="S792" s="1348"/>
      <c r="T792" s="1352"/>
      <c r="U792" s="1353"/>
    </row>
    <row r="793" spans="3:21" s="1343" customFormat="1">
      <c r="C793" s="1349"/>
      <c r="D793" s="1349"/>
      <c r="E793" s="1350"/>
      <c r="F793" s="1355"/>
      <c r="M793" s="1357"/>
      <c r="N793" s="1358"/>
      <c r="O793" s="1359"/>
      <c r="P793" s="1359"/>
      <c r="Q793" s="1348"/>
      <c r="R793" s="1348"/>
      <c r="S793" s="1348"/>
      <c r="T793" s="1352"/>
      <c r="U793" s="1353"/>
    </row>
    <row r="794" spans="3:21" s="1343" customFormat="1">
      <c r="C794" s="1349"/>
      <c r="D794" s="1349"/>
      <c r="E794" s="1350"/>
      <c r="F794" s="1355"/>
      <c r="M794" s="1357"/>
      <c r="N794" s="1358"/>
      <c r="O794" s="1359"/>
      <c r="P794" s="1359"/>
      <c r="Q794" s="1348"/>
      <c r="R794" s="1348"/>
      <c r="S794" s="1348"/>
      <c r="T794" s="1352"/>
      <c r="U794" s="1353"/>
    </row>
    <row r="795" spans="3:21" s="1343" customFormat="1">
      <c r="C795" s="1349"/>
      <c r="D795" s="1349"/>
      <c r="E795" s="1350"/>
      <c r="F795" s="1355"/>
      <c r="M795" s="1357"/>
      <c r="N795" s="1358"/>
      <c r="O795" s="1359"/>
      <c r="P795" s="1359"/>
      <c r="Q795" s="1348"/>
      <c r="R795" s="1348"/>
      <c r="S795" s="1348"/>
      <c r="T795" s="1352"/>
      <c r="U795" s="1353"/>
    </row>
    <row r="796" spans="3:21" s="1343" customFormat="1">
      <c r="C796" s="1349"/>
      <c r="D796" s="1349"/>
      <c r="E796" s="1350"/>
      <c r="F796" s="1355"/>
      <c r="M796" s="1357"/>
      <c r="N796" s="1358"/>
      <c r="O796" s="1359"/>
      <c r="P796" s="1359"/>
      <c r="Q796" s="1348"/>
      <c r="R796" s="1348"/>
      <c r="S796" s="1348"/>
      <c r="T796" s="1352"/>
      <c r="U796" s="1353"/>
    </row>
    <row r="797" spans="3:21" s="1343" customFormat="1">
      <c r="C797" s="1349"/>
      <c r="D797" s="1349"/>
      <c r="E797" s="1350"/>
      <c r="F797" s="1355"/>
      <c r="M797" s="1357"/>
      <c r="N797" s="1358"/>
      <c r="O797" s="1359"/>
      <c r="P797" s="1359"/>
      <c r="Q797" s="1348"/>
      <c r="R797" s="1348"/>
      <c r="S797" s="1348"/>
      <c r="T797" s="1352"/>
      <c r="U797" s="1353"/>
    </row>
    <row r="798" spans="3:21" s="1343" customFormat="1">
      <c r="C798" s="1349"/>
      <c r="D798" s="1349"/>
      <c r="E798" s="1350"/>
      <c r="F798" s="1355"/>
      <c r="M798" s="1357"/>
      <c r="N798" s="1358"/>
      <c r="O798" s="1359"/>
      <c r="P798" s="1359"/>
      <c r="Q798" s="1348"/>
      <c r="R798" s="1348"/>
      <c r="S798" s="1348"/>
      <c r="T798" s="1352"/>
      <c r="U798" s="1353"/>
    </row>
    <row r="799" spans="3:21" s="1343" customFormat="1">
      <c r="C799" s="1349"/>
      <c r="D799" s="1349"/>
      <c r="E799" s="1350"/>
      <c r="F799" s="1355"/>
      <c r="M799" s="1357"/>
      <c r="N799" s="1358"/>
      <c r="O799" s="1359"/>
      <c r="P799" s="1359"/>
      <c r="Q799" s="1348"/>
      <c r="R799" s="1348"/>
      <c r="S799" s="1348"/>
      <c r="T799" s="1352"/>
      <c r="U799" s="1353"/>
    </row>
    <row r="800" spans="3:21" s="1343" customFormat="1">
      <c r="C800" s="1349"/>
      <c r="D800" s="1349"/>
      <c r="E800" s="1350"/>
      <c r="F800" s="1355"/>
      <c r="M800" s="1357"/>
      <c r="N800" s="1358"/>
      <c r="O800" s="1359"/>
      <c r="P800" s="1359"/>
      <c r="Q800" s="1348"/>
      <c r="R800" s="1348"/>
      <c r="S800" s="1348"/>
      <c r="T800" s="1352"/>
      <c r="U800" s="1353"/>
    </row>
    <row r="801" spans="3:21" s="1343" customFormat="1">
      <c r="C801" s="1349"/>
      <c r="D801" s="1349"/>
      <c r="E801" s="1350"/>
      <c r="F801" s="1355"/>
      <c r="M801" s="1357"/>
      <c r="N801" s="1358"/>
      <c r="O801" s="1359"/>
      <c r="P801" s="1359"/>
      <c r="Q801" s="1348"/>
      <c r="R801" s="1348"/>
      <c r="S801" s="1348"/>
      <c r="T801" s="1352"/>
      <c r="U801" s="1353"/>
    </row>
    <row r="802" spans="3:21" s="1343" customFormat="1">
      <c r="C802" s="1349"/>
      <c r="D802" s="1349"/>
      <c r="E802" s="1350"/>
      <c r="F802" s="1355"/>
      <c r="M802" s="1357"/>
      <c r="N802" s="1358"/>
      <c r="O802" s="1359"/>
      <c r="P802" s="1359"/>
      <c r="Q802" s="1348"/>
      <c r="R802" s="1348"/>
      <c r="S802" s="1348"/>
      <c r="T802" s="1352"/>
      <c r="U802" s="1353"/>
    </row>
    <row r="803" spans="3:21" s="1343" customFormat="1">
      <c r="C803" s="1349"/>
      <c r="D803" s="1349"/>
      <c r="E803" s="1350"/>
      <c r="F803" s="1355"/>
      <c r="M803" s="1357"/>
      <c r="N803" s="1358"/>
      <c r="O803" s="1359"/>
      <c r="P803" s="1359"/>
      <c r="Q803" s="1348"/>
      <c r="R803" s="1348"/>
      <c r="S803" s="1348"/>
      <c r="T803" s="1352"/>
      <c r="U803" s="1353"/>
    </row>
    <row r="804" spans="3:21" s="1343" customFormat="1">
      <c r="C804" s="1349"/>
      <c r="D804" s="1349"/>
      <c r="E804" s="1350"/>
      <c r="F804" s="1355"/>
      <c r="M804" s="1357"/>
      <c r="N804" s="1358"/>
      <c r="O804" s="1359"/>
      <c r="P804" s="1359"/>
      <c r="Q804" s="1348"/>
      <c r="R804" s="1348"/>
      <c r="S804" s="1348"/>
      <c r="T804" s="1352"/>
      <c r="U804" s="1353"/>
    </row>
    <row r="805" spans="3:21" s="1343" customFormat="1">
      <c r="C805" s="1349"/>
      <c r="D805" s="1349"/>
      <c r="E805" s="1350"/>
      <c r="F805" s="1355"/>
      <c r="M805" s="1357"/>
      <c r="N805" s="1358"/>
      <c r="O805" s="1359"/>
      <c r="P805" s="1359"/>
      <c r="Q805" s="1348"/>
      <c r="R805" s="1348"/>
      <c r="S805" s="1348"/>
      <c r="T805" s="1352"/>
      <c r="U805" s="1353"/>
    </row>
    <row r="806" spans="3:21" s="1343" customFormat="1">
      <c r="C806" s="1349"/>
      <c r="D806" s="1349"/>
      <c r="E806" s="1350"/>
      <c r="F806" s="1355"/>
      <c r="M806" s="1357"/>
      <c r="N806" s="1358"/>
      <c r="O806" s="1359"/>
      <c r="P806" s="1359"/>
      <c r="Q806" s="1348"/>
      <c r="R806" s="1348"/>
      <c r="S806" s="1348"/>
      <c r="T806" s="1352"/>
      <c r="U806" s="1353"/>
    </row>
    <row r="807" spans="3:21" s="1343" customFormat="1">
      <c r="C807" s="1349"/>
      <c r="D807" s="1349"/>
      <c r="E807" s="1350"/>
      <c r="F807" s="1355"/>
      <c r="M807" s="1357"/>
      <c r="N807" s="1358"/>
      <c r="O807" s="1359"/>
      <c r="P807" s="1359"/>
      <c r="Q807" s="1348"/>
      <c r="R807" s="1348"/>
      <c r="S807" s="1348"/>
      <c r="T807" s="1352"/>
      <c r="U807" s="1353"/>
    </row>
    <row r="808" spans="3:21" s="1343" customFormat="1">
      <c r="C808" s="1349"/>
      <c r="D808" s="1349"/>
      <c r="E808" s="1350"/>
      <c r="F808" s="1355"/>
      <c r="M808" s="1357"/>
      <c r="N808" s="1358"/>
      <c r="O808" s="1359"/>
      <c r="P808" s="1359"/>
      <c r="Q808" s="1348"/>
      <c r="R808" s="1348"/>
      <c r="S808" s="1348"/>
      <c r="T808" s="1352"/>
      <c r="U808" s="1353"/>
    </row>
    <row r="809" spans="3:21" s="1343" customFormat="1">
      <c r="C809" s="1349"/>
      <c r="D809" s="1349"/>
      <c r="E809" s="1350"/>
      <c r="F809" s="1355"/>
      <c r="M809" s="1357"/>
      <c r="N809" s="1358"/>
      <c r="O809" s="1359"/>
      <c r="P809" s="1359"/>
      <c r="Q809" s="1348"/>
      <c r="R809" s="1348"/>
      <c r="S809" s="1348"/>
      <c r="T809" s="1352"/>
      <c r="U809" s="1353"/>
    </row>
    <row r="810" spans="3:21" s="1343" customFormat="1">
      <c r="C810" s="1349"/>
      <c r="D810" s="1349"/>
      <c r="E810" s="1350"/>
      <c r="F810" s="1355"/>
      <c r="M810" s="1357"/>
      <c r="N810" s="1358"/>
      <c r="O810" s="1359"/>
      <c r="P810" s="1359"/>
      <c r="Q810" s="1348"/>
      <c r="R810" s="1348"/>
      <c r="S810" s="1348"/>
      <c r="T810" s="1352"/>
      <c r="U810" s="1353"/>
    </row>
    <row r="811" spans="3:21" s="1343" customFormat="1">
      <c r="C811" s="1349"/>
      <c r="D811" s="1349"/>
      <c r="E811" s="1350"/>
      <c r="F811" s="1355"/>
      <c r="M811" s="1357"/>
      <c r="N811" s="1358"/>
      <c r="O811" s="1359"/>
      <c r="P811" s="1359"/>
      <c r="Q811" s="1348"/>
      <c r="R811" s="1348"/>
      <c r="S811" s="1348"/>
      <c r="T811" s="1352"/>
      <c r="U811" s="1353"/>
    </row>
    <row r="812" spans="3:21" s="1343" customFormat="1">
      <c r="C812" s="1349"/>
      <c r="D812" s="1349"/>
      <c r="E812" s="1350"/>
      <c r="F812" s="1355"/>
      <c r="M812" s="1357"/>
      <c r="N812" s="1358"/>
      <c r="O812" s="1359"/>
      <c r="P812" s="1359"/>
      <c r="Q812" s="1348"/>
      <c r="R812" s="1348"/>
      <c r="S812" s="1348"/>
      <c r="T812" s="1352"/>
      <c r="U812" s="1353"/>
    </row>
    <row r="813" spans="3:21" s="1343" customFormat="1">
      <c r="C813" s="1349"/>
      <c r="D813" s="1349"/>
      <c r="E813" s="1350"/>
      <c r="F813" s="1355"/>
      <c r="M813" s="1357"/>
      <c r="N813" s="1358"/>
      <c r="O813" s="1359"/>
      <c r="P813" s="1359"/>
      <c r="Q813" s="1348"/>
      <c r="R813" s="1348"/>
      <c r="S813" s="1348"/>
      <c r="T813" s="1352"/>
      <c r="U813" s="1353"/>
    </row>
    <row r="814" spans="3:21" s="1343" customFormat="1">
      <c r="C814" s="1349"/>
      <c r="D814" s="1349"/>
      <c r="E814" s="1350"/>
      <c r="F814" s="1355"/>
      <c r="M814" s="1357"/>
      <c r="N814" s="1358"/>
      <c r="O814" s="1359"/>
      <c r="P814" s="1359"/>
      <c r="Q814" s="1348"/>
      <c r="R814" s="1348"/>
      <c r="S814" s="1348"/>
      <c r="T814" s="1352"/>
      <c r="U814" s="1353"/>
    </row>
    <row r="815" spans="3:21" s="1343" customFormat="1">
      <c r="C815" s="1349"/>
      <c r="D815" s="1349"/>
      <c r="E815" s="1350"/>
      <c r="F815" s="1355"/>
      <c r="M815" s="1357"/>
      <c r="N815" s="1358"/>
      <c r="O815" s="1359"/>
      <c r="P815" s="1359"/>
      <c r="Q815" s="1348"/>
      <c r="R815" s="1348"/>
      <c r="S815" s="1348"/>
      <c r="T815" s="1352"/>
      <c r="U815" s="1353"/>
    </row>
    <row r="816" spans="3:21" s="1343" customFormat="1">
      <c r="C816" s="1349"/>
      <c r="D816" s="1349"/>
      <c r="E816" s="1350"/>
      <c r="F816" s="1355"/>
      <c r="M816" s="1357"/>
      <c r="N816" s="1358"/>
      <c r="O816" s="1359"/>
      <c r="P816" s="1359"/>
      <c r="Q816" s="1348"/>
      <c r="R816" s="1348"/>
      <c r="S816" s="1348"/>
      <c r="T816" s="1352"/>
      <c r="U816" s="1353"/>
    </row>
    <row r="817" spans="1:21" s="1343" customFormat="1">
      <c r="C817" s="1349"/>
      <c r="D817" s="1349"/>
      <c r="E817" s="1350"/>
      <c r="F817" s="1355"/>
      <c r="M817" s="1357"/>
      <c r="N817" s="1358"/>
      <c r="O817" s="1359"/>
      <c r="P817" s="1359"/>
      <c r="Q817" s="1348"/>
      <c r="R817" s="1348"/>
      <c r="S817" s="1348"/>
      <c r="T817" s="1352"/>
      <c r="U817" s="1353"/>
    </row>
    <row r="818" spans="1:21" s="1343" customFormat="1">
      <c r="C818" s="1349"/>
      <c r="D818" s="1349"/>
      <c r="E818" s="1350"/>
      <c r="F818" s="1355"/>
      <c r="M818" s="1357"/>
      <c r="N818" s="1358"/>
      <c r="O818" s="1359"/>
      <c r="P818" s="1359"/>
      <c r="Q818" s="1348"/>
      <c r="R818" s="1348"/>
      <c r="S818" s="1348"/>
      <c r="T818" s="1352"/>
      <c r="U818" s="1353"/>
    </row>
    <row r="819" spans="1:21" s="1343" customFormat="1">
      <c r="A819" s="1352"/>
      <c r="B819" s="1352"/>
      <c r="C819" s="1349"/>
      <c r="D819" s="1349"/>
      <c r="E819" s="1350"/>
      <c r="F819" s="1355"/>
      <c r="M819" s="1357"/>
      <c r="N819" s="1358"/>
      <c r="O819" s="1359"/>
      <c r="P819" s="1359"/>
      <c r="Q819" s="1348"/>
      <c r="R819" s="1348"/>
      <c r="S819" s="1348"/>
      <c r="T819" s="1352"/>
      <c r="U819" s="1353"/>
    </row>
    <row r="820" spans="1:21" s="1343" customFormat="1">
      <c r="A820" s="1352"/>
      <c r="B820" s="1352"/>
      <c r="C820" s="1349"/>
      <c r="D820" s="1349"/>
      <c r="E820" s="1350"/>
      <c r="F820" s="1355"/>
      <c r="M820" s="1357"/>
      <c r="N820" s="1358"/>
      <c r="O820" s="1359"/>
      <c r="P820" s="1359"/>
      <c r="Q820" s="1348"/>
      <c r="R820" s="1348"/>
      <c r="S820" s="1348"/>
      <c r="T820" s="1352"/>
      <c r="U820" s="1353"/>
    </row>
    <row r="821" spans="1:21" s="1343" customFormat="1">
      <c r="C821" s="1349"/>
      <c r="D821" s="1349"/>
      <c r="E821" s="1350"/>
      <c r="F821" s="1355"/>
      <c r="M821" s="1357"/>
      <c r="N821" s="1358"/>
      <c r="O821" s="1359"/>
      <c r="P821" s="1359"/>
      <c r="Q821" s="1348"/>
      <c r="R821" s="1348"/>
      <c r="S821" s="1348"/>
      <c r="T821" s="1352"/>
      <c r="U821" s="1353"/>
    </row>
    <row r="822" spans="1:21" s="1343" customFormat="1">
      <c r="A822" s="1352"/>
      <c r="B822" s="1352"/>
      <c r="C822" s="1349"/>
      <c r="D822" s="1349"/>
      <c r="E822" s="1360"/>
      <c r="F822" s="1355"/>
      <c r="M822" s="1357"/>
      <c r="N822" s="1358"/>
      <c r="O822" s="1359"/>
      <c r="P822" s="1359"/>
      <c r="Q822" s="1348"/>
      <c r="R822" s="1348"/>
      <c r="S822" s="1348"/>
      <c r="T822" s="1352"/>
      <c r="U822" s="1353"/>
    </row>
    <row r="823" spans="1:21" s="1343" customFormat="1">
      <c r="A823" s="1352"/>
      <c r="B823" s="1352"/>
      <c r="C823" s="1349"/>
      <c r="D823" s="1349"/>
      <c r="E823" s="1360"/>
      <c r="F823" s="1355"/>
      <c r="M823" s="1357"/>
      <c r="N823" s="1358"/>
      <c r="O823" s="1359"/>
      <c r="P823" s="1359"/>
      <c r="Q823" s="1348"/>
      <c r="R823" s="1348"/>
      <c r="S823" s="1348"/>
      <c r="T823" s="1352"/>
      <c r="U823" s="1353"/>
    </row>
    <row r="824" spans="1:21" s="1343" customFormat="1">
      <c r="A824" s="1352"/>
      <c r="B824" s="1352"/>
      <c r="C824" s="1352"/>
      <c r="D824" s="1352"/>
      <c r="E824" s="1352"/>
      <c r="F824" s="1352"/>
      <c r="M824" s="1357"/>
      <c r="N824" s="1358"/>
      <c r="O824" s="1359"/>
      <c r="P824" s="1359"/>
      <c r="Q824" s="1348"/>
      <c r="R824" s="1348"/>
      <c r="S824" s="1348"/>
      <c r="T824" s="1352"/>
      <c r="U824" s="1353"/>
    </row>
    <row r="825" spans="1:21" s="1343" customFormat="1">
      <c r="C825" s="1349"/>
      <c r="D825" s="1349"/>
      <c r="E825" s="1360"/>
      <c r="F825" s="1355"/>
      <c r="M825" s="1357"/>
      <c r="N825" s="1358"/>
      <c r="O825" s="1359"/>
      <c r="P825" s="1359"/>
      <c r="Q825" s="1348"/>
      <c r="R825" s="1348"/>
      <c r="S825" s="1348"/>
      <c r="T825" s="1352"/>
      <c r="U825" s="1353"/>
    </row>
    <row r="826" spans="1:21" s="1343" customFormat="1">
      <c r="C826" s="1349"/>
      <c r="D826" s="1349"/>
      <c r="E826" s="1360"/>
      <c r="F826" s="1355"/>
      <c r="M826" s="1357"/>
      <c r="N826" s="1358"/>
      <c r="O826" s="1359"/>
      <c r="P826" s="1359"/>
      <c r="Q826" s="1348"/>
      <c r="R826" s="1348"/>
      <c r="S826" s="1348"/>
      <c r="T826" s="1352"/>
      <c r="U826" s="1353"/>
    </row>
    <row r="827" spans="1:21" s="1343" customFormat="1">
      <c r="C827" s="1349"/>
      <c r="D827" s="1349"/>
      <c r="E827" s="1360"/>
      <c r="F827" s="1355"/>
      <c r="M827" s="1357"/>
      <c r="N827" s="1358"/>
      <c r="O827" s="1359"/>
      <c r="P827" s="1359"/>
      <c r="Q827" s="1348"/>
      <c r="R827" s="1348"/>
      <c r="S827" s="1348"/>
      <c r="T827" s="1352"/>
      <c r="U827" s="1353"/>
    </row>
    <row r="828" spans="1:21" s="1343" customFormat="1">
      <c r="C828" s="1349"/>
      <c r="D828" s="1349"/>
      <c r="E828" s="1360"/>
      <c r="F828" s="1355"/>
      <c r="M828" s="1357"/>
      <c r="N828" s="1358"/>
      <c r="O828" s="1359"/>
      <c r="P828" s="1359"/>
      <c r="Q828" s="1348"/>
      <c r="R828" s="1348"/>
      <c r="S828" s="1348"/>
      <c r="T828" s="1352"/>
      <c r="U828" s="1353"/>
    </row>
    <row r="829" spans="1:21" s="1343" customFormat="1">
      <c r="C829" s="1349"/>
      <c r="D829" s="1349"/>
      <c r="E829" s="1360"/>
      <c r="F829" s="1355"/>
      <c r="M829" s="1357"/>
      <c r="N829" s="1358"/>
      <c r="O829" s="1359"/>
      <c r="P829" s="1359"/>
      <c r="Q829" s="1348"/>
      <c r="R829" s="1348"/>
      <c r="S829" s="1348"/>
      <c r="T829" s="1352"/>
      <c r="U829" s="1353"/>
    </row>
    <row r="830" spans="1:21" s="1343" customFormat="1">
      <c r="C830" s="1349"/>
      <c r="D830" s="1349"/>
      <c r="E830" s="1360"/>
      <c r="F830" s="1355"/>
      <c r="M830" s="1357"/>
      <c r="N830" s="1358"/>
      <c r="O830" s="1359"/>
      <c r="P830" s="1359"/>
      <c r="Q830" s="1348"/>
      <c r="R830" s="1348"/>
      <c r="S830" s="1348"/>
      <c r="T830" s="1352"/>
      <c r="U830" s="1353"/>
    </row>
    <row r="831" spans="1:21" s="1343" customFormat="1">
      <c r="C831" s="1349"/>
      <c r="D831" s="1349"/>
      <c r="E831" s="1360"/>
      <c r="F831" s="1355"/>
      <c r="G831" s="1352"/>
      <c r="H831" s="1352"/>
      <c r="I831" s="1352"/>
      <c r="J831" s="1352"/>
      <c r="K831" s="1352"/>
      <c r="L831" s="1352"/>
      <c r="M831" s="1352"/>
      <c r="N831" s="1352"/>
      <c r="O831" s="1352"/>
      <c r="P831" s="1352"/>
      <c r="Q831" s="1348"/>
      <c r="R831" s="1348"/>
      <c r="S831" s="1348"/>
      <c r="T831" s="1352"/>
      <c r="U831" s="1353"/>
    </row>
    <row r="832" spans="1:21" s="1343" customFormat="1">
      <c r="C832" s="1349"/>
      <c r="D832" s="1349"/>
      <c r="E832" s="1360"/>
      <c r="F832" s="1355"/>
      <c r="G832" s="1352"/>
      <c r="H832" s="1352"/>
      <c r="I832" s="1352"/>
      <c r="J832" s="1352"/>
      <c r="K832" s="1352"/>
      <c r="L832" s="1352"/>
      <c r="M832" s="1352"/>
      <c r="N832" s="1352"/>
      <c r="O832" s="1352"/>
      <c r="P832" s="1352"/>
      <c r="Q832" s="1348"/>
      <c r="R832" s="1348"/>
      <c r="S832" s="1348"/>
      <c r="T832" s="1352"/>
      <c r="U832" s="1353"/>
    </row>
    <row r="833" spans="1:21" s="1343" customFormat="1">
      <c r="C833" s="1349"/>
      <c r="D833" s="1349"/>
      <c r="E833" s="1360"/>
      <c r="F833" s="1355"/>
      <c r="G833" s="1352"/>
      <c r="H833" s="1352"/>
      <c r="I833" s="1352"/>
      <c r="J833" s="1352"/>
      <c r="K833" s="1352"/>
      <c r="L833" s="1352"/>
      <c r="M833" s="1352"/>
      <c r="N833" s="1352"/>
      <c r="O833" s="1352"/>
      <c r="P833" s="1352"/>
      <c r="Q833" s="1348"/>
      <c r="R833" s="1348"/>
      <c r="S833" s="1348"/>
      <c r="T833" s="1352"/>
      <c r="U833" s="1353"/>
    </row>
    <row r="834" spans="1:21" s="1343" customFormat="1">
      <c r="C834" s="1349"/>
      <c r="D834" s="1349"/>
      <c r="E834" s="1360"/>
      <c r="F834" s="1355"/>
      <c r="G834" s="1352"/>
      <c r="H834" s="1352"/>
      <c r="I834" s="1352"/>
      <c r="J834" s="1352"/>
      <c r="K834" s="1352"/>
      <c r="L834" s="1352"/>
      <c r="M834" s="1352"/>
      <c r="N834" s="1352"/>
      <c r="O834" s="1352"/>
      <c r="P834" s="1352"/>
      <c r="Q834" s="1352"/>
      <c r="R834" s="1348"/>
      <c r="S834" s="1348"/>
      <c r="T834" s="1352"/>
      <c r="U834" s="1353"/>
    </row>
    <row r="835" spans="1:21" s="1343" customFormat="1">
      <c r="C835" s="1349"/>
      <c r="D835" s="1349"/>
      <c r="E835" s="1360"/>
      <c r="F835" s="1355"/>
      <c r="M835" s="1357"/>
      <c r="N835" s="1358"/>
      <c r="O835" s="1359"/>
      <c r="P835" s="1359"/>
      <c r="Q835" s="1352"/>
      <c r="R835" s="1348"/>
      <c r="S835" s="1348"/>
      <c r="T835" s="1352"/>
      <c r="U835" s="1353"/>
    </row>
    <row r="836" spans="1:21" s="1343" customFormat="1">
      <c r="C836" s="1349"/>
      <c r="D836" s="1349"/>
      <c r="E836" s="1360"/>
      <c r="F836" s="1355"/>
      <c r="M836" s="1357"/>
      <c r="N836" s="1358"/>
      <c r="O836" s="1359"/>
      <c r="P836" s="1359"/>
      <c r="Q836" s="1352"/>
      <c r="R836" s="1348"/>
      <c r="S836" s="1348"/>
      <c r="T836" s="1352"/>
      <c r="U836" s="1353"/>
    </row>
    <row r="837" spans="1:21">
      <c r="A837" s="1352"/>
      <c r="B837" s="1352"/>
      <c r="Q837" s="1352"/>
    </row>
    <row r="839" spans="1:21">
      <c r="A839" s="1352"/>
      <c r="B839" s="1352"/>
      <c r="R839" s="1352"/>
      <c r="S839" s="1352"/>
      <c r="U839" s="1352"/>
    </row>
    <row r="840" spans="1:21">
      <c r="A840" s="1352"/>
      <c r="B840" s="1352"/>
      <c r="R840" s="1352"/>
      <c r="S840" s="1352"/>
      <c r="U840" s="1352"/>
    </row>
    <row r="841" spans="1:21">
      <c r="A841" s="1352"/>
      <c r="B841" s="1352"/>
      <c r="R841" s="1352"/>
      <c r="S841" s="1352"/>
      <c r="U841" s="1352"/>
    </row>
    <row r="842" spans="1:21">
      <c r="A842" s="1352"/>
      <c r="B842" s="1352"/>
      <c r="R842" s="1352"/>
      <c r="S842" s="1352"/>
      <c r="U842" s="1352"/>
    </row>
  </sheetData>
  <mergeCells count="6">
    <mergeCell ref="A54:C54"/>
    <mergeCell ref="A1:R1"/>
    <mergeCell ref="A3:B3"/>
    <mergeCell ref="A7:B7"/>
    <mergeCell ref="M4:R4"/>
    <mergeCell ref="D4:K4"/>
  </mergeCells>
  <printOptions horizontalCentered="1"/>
  <pageMargins left="0.23622047244094491" right="0.19685039370078741" top="0.74803149606299213" bottom="0.19685039370078741" header="0.15748031496062992" footer="0.15748031496062992"/>
  <pageSetup paperSize="9"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214"/>
  <sheetViews>
    <sheetView showGridLines="0" zoomScaleNormal="100" workbookViewId="0">
      <selection sqref="A1:X1"/>
    </sheetView>
  </sheetViews>
  <sheetFormatPr defaultColWidth="8.85546875" defaultRowHeight="12.75"/>
  <cols>
    <col min="1" max="1" width="0.85546875" style="606" customWidth="1"/>
    <col min="2" max="3" width="0.5703125" style="606" customWidth="1"/>
    <col min="4" max="4" width="16.28515625" style="606" customWidth="1"/>
    <col min="5" max="5" width="2.85546875" style="607" customWidth="1"/>
    <col min="6" max="6" width="8" style="606" customWidth="1"/>
    <col min="7" max="7" width="7.28515625" style="606" customWidth="1"/>
    <col min="8" max="8" width="9.28515625" style="606" customWidth="1"/>
    <col min="9" max="9" width="9.5703125" style="606" customWidth="1"/>
    <col min="10" max="10" width="8" style="606" customWidth="1"/>
    <col min="11" max="12" width="7" style="606" customWidth="1"/>
    <col min="13" max="13" width="10.28515625" style="606" customWidth="1"/>
    <col min="14" max="14" width="8.5703125" style="606" customWidth="1"/>
    <col min="15" max="15" width="10.42578125" style="606" customWidth="1"/>
    <col min="16" max="16" width="6.5703125" style="606" customWidth="1"/>
    <col min="17" max="17" width="6" style="606" customWidth="1"/>
    <col min="18" max="18" width="7.140625" style="606" customWidth="1"/>
    <col min="19" max="19" width="8.28515625" style="606" customWidth="1"/>
    <col min="20" max="20" width="9.5703125" style="606" customWidth="1"/>
    <col min="21" max="21" width="9.42578125" style="606" customWidth="1"/>
    <col min="22" max="22" width="7.42578125" style="606" customWidth="1"/>
    <col min="23" max="23" width="8.42578125" style="606" customWidth="1"/>
    <col min="24" max="24" width="6.7109375" style="606" customWidth="1"/>
    <col min="25" max="25" width="10.85546875" style="748" customWidth="1"/>
    <col min="26" max="27" width="8.85546875" style="748"/>
    <col min="28" max="28" width="18.85546875" style="597" customWidth="1"/>
    <col min="29" max="16384" width="8.85546875" style="597"/>
  </cols>
  <sheetData>
    <row r="1" spans="1:27" s="747" customFormat="1" ht="38.450000000000003" customHeight="1" thickBot="1">
      <c r="A1" s="1508" t="s">
        <v>618</v>
      </c>
      <c r="B1" s="1508"/>
      <c r="C1" s="1509"/>
      <c r="D1" s="1509"/>
      <c r="E1" s="1509"/>
      <c r="F1" s="1509"/>
      <c r="G1" s="1509"/>
      <c r="H1" s="1509"/>
      <c r="I1" s="1509"/>
      <c r="J1" s="1509"/>
      <c r="K1" s="1509"/>
      <c r="L1" s="1509"/>
      <c r="M1" s="1509"/>
      <c r="N1" s="1509"/>
      <c r="O1" s="1509"/>
      <c r="P1" s="1509"/>
      <c r="Q1" s="1509"/>
      <c r="R1" s="1509"/>
      <c r="S1" s="1509"/>
      <c r="T1" s="1509"/>
      <c r="U1" s="1509"/>
      <c r="V1" s="1509"/>
      <c r="W1" s="1509"/>
      <c r="X1" s="1509"/>
      <c r="Y1" s="746"/>
      <c r="Z1" s="746"/>
      <c r="AA1" s="746"/>
    </row>
    <row r="2" spans="1:27" s="749" customFormat="1">
      <c r="A2" s="633" t="str">
        <f>"November 2015"</f>
        <v>November 2015</v>
      </c>
      <c r="B2" s="633"/>
      <c r="C2" s="633"/>
      <c r="D2" s="633"/>
      <c r="E2" s="607"/>
      <c r="F2" s="633"/>
      <c r="G2" s="633"/>
      <c r="H2" s="633"/>
      <c r="I2" s="633"/>
      <c r="J2" s="633"/>
      <c r="K2" s="633"/>
      <c r="L2" s="633"/>
      <c r="M2" s="633"/>
      <c r="N2" s="633"/>
      <c r="O2" s="633"/>
      <c r="P2" s="633"/>
      <c r="Q2" s="633"/>
      <c r="R2" s="633"/>
      <c r="S2" s="633"/>
      <c r="T2" s="633"/>
      <c r="U2" s="633"/>
      <c r="V2" s="633"/>
      <c r="W2" s="633"/>
      <c r="X2" s="634"/>
      <c r="Y2" s="748"/>
      <c r="Z2" s="748"/>
      <c r="AA2" s="748"/>
    </row>
    <row r="3" spans="1:27" s="749" customFormat="1">
      <c r="A3" s="633" t="s">
        <v>1</v>
      </c>
      <c r="B3" s="633"/>
      <c r="C3" s="633"/>
      <c r="D3" s="633"/>
      <c r="E3" s="607"/>
      <c r="F3" s="633"/>
      <c r="G3" s="632"/>
      <c r="H3" s="632"/>
      <c r="I3" s="632"/>
      <c r="J3" s="632"/>
      <c r="K3" s="632"/>
      <c r="L3" s="632"/>
      <c r="M3" s="632"/>
      <c r="N3" s="632"/>
      <c r="O3" s="632"/>
      <c r="P3" s="632"/>
      <c r="Q3" s="632"/>
      <c r="R3" s="632"/>
      <c r="S3" s="632"/>
      <c r="T3" s="632"/>
      <c r="U3" s="632"/>
      <c r="V3" s="632"/>
      <c r="W3" s="632"/>
      <c r="Y3" s="748"/>
      <c r="Z3" s="748"/>
      <c r="AA3" s="748"/>
    </row>
    <row r="4" spans="1:27" s="535" customFormat="1" ht="11.25">
      <c r="A4" s="630"/>
      <c r="B4" s="630"/>
      <c r="C4" s="630"/>
      <c r="D4" s="630"/>
      <c r="E4" s="628"/>
      <c r="F4" s="631"/>
      <c r="G4" s="631"/>
      <c r="H4" s="631"/>
      <c r="I4" s="631"/>
      <c r="J4" s="631"/>
      <c r="K4" s="631"/>
      <c r="L4" s="631"/>
      <c r="M4" s="631"/>
      <c r="P4" s="631"/>
      <c r="Q4" s="631"/>
      <c r="R4" s="631"/>
      <c r="S4" s="631"/>
      <c r="T4" s="631"/>
      <c r="U4" s="629"/>
      <c r="V4" s="631"/>
      <c r="W4" s="631"/>
      <c r="X4" s="629"/>
      <c r="Y4" s="750"/>
    </row>
    <row r="5" spans="1:27" s="535" customFormat="1" ht="23.45" customHeight="1">
      <c r="A5" s="630"/>
      <c r="B5" s="630"/>
      <c r="C5" s="630"/>
      <c r="D5" s="625"/>
      <c r="E5" s="626"/>
      <c r="F5" s="1511" t="s">
        <v>110</v>
      </c>
      <c r="G5" s="1511"/>
      <c r="H5" s="1510" t="s">
        <v>619</v>
      </c>
      <c r="I5" s="1510"/>
      <c r="J5" s="1510"/>
      <c r="K5" s="1510"/>
      <c r="L5" s="629" t="s">
        <v>111</v>
      </c>
      <c r="M5" s="629" t="s">
        <v>110</v>
      </c>
      <c r="N5" s="1510" t="s">
        <v>620</v>
      </c>
      <c r="O5" s="1510"/>
      <c r="P5" s="1510"/>
      <c r="Q5" s="1510"/>
      <c r="R5" s="1510"/>
      <c r="S5" s="629" t="s">
        <v>111</v>
      </c>
      <c r="T5" s="629" t="s">
        <v>110</v>
      </c>
      <c r="U5" s="670" t="s">
        <v>1097</v>
      </c>
      <c r="V5" s="629" t="s">
        <v>111</v>
      </c>
      <c r="W5" s="629"/>
      <c r="X5" s="1455" t="s">
        <v>1098</v>
      </c>
      <c r="Y5" s="750"/>
    </row>
    <row r="6" spans="1:27" s="535" customFormat="1" ht="11.25">
      <c r="A6" s="630"/>
      <c r="B6" s="630"/>
      <c r="C6" s="630"/>
      <c r="D6" s="625"/>
      <c r="E6" s="626"/>
      <c r="F6" s="1510" t="s">
        <v>113</v>
      </c>
      <c r="G6" s="1510"/>
      <c r="H6" s="554" t="s">
        <v>1096</v>
      </c>
      <c r="I6" s="629" t="s">
        <v>1165</v>
      </c>
      <c r="J6" s="629" t="s">
        <v>622</v>
      </c>
      <c r="K6" s="629"/>
      <c r="L6" s="554" t="s">
        <v>115</v>
      </c>
      <c r="M6" s="629" t="s">
        <v>113</v>
      </c>
      <c r="N6" s="629" t="s">
        <v>1096</v>
      </c>
      <c r="O6" s="629" t="s">
        <v>1165</v>
      </c>
      <c r="P6" s="629" t="s">
        <v>622</v>
      </c>
      <c r="Q6" s="629" t="s">
        <v>623</v>
      </c>
      <c r="R6" s="629"/>
      <c r="S6" s="554" t="s">
        <v>115</v>
      </c>
      <c r="T6" s="629" t="s">
        <v>113</v>
      </c>
      <c r="U6" s="554" t="s">
        <v>117</v>
      </c>
      <c r="V6" s="554" t="s">
        <v>115</v>
      </c>
      <c r="W6" s="629" t="s">
        <v>118</v>
      </c>
      <c r="X6" s="554" t="s">
        <v>115</v>
      </c>
      <c r="Y6" s="750"/>
      <c r="Z6" s="554"/>
      <c r="AA6" s="554"/>
    </row>
    <row r="7" spans="1:27" s="535" customFormat="1" ht="10.15" customHeight="1">
      <c r="A7" s="625"/>
      <c r="B7" s="625"/>
      <c r="C7" s="625"/>
      <c r="D7" s="625"/>
      <c r="F7" s="627" t="s">
        <v>119</v>
      </c>
      <c r="G7" s="627" t="s">
        <v>114</v>
      </c>
      <c r="H7" s="751" t="s">
        <v>624</v>
      </c>
      <c r="I7" s="627" t="s">
        <v>624</v>
      </c>
      <c r="J7" s="627" t="s">
        <v>123</v>
      </c>
      <c r="K7" s="627" t="s">
        <v>100</v>
      </c>
      <c r="L7" s="627" t="s">
        <v>114</v>
      </c>
      <c r="M7" s="627" t="s">
        <v>116</v>
      </c>
      <c r="N7" s="627" t="s">
        <v>624</v>
      </c>
      <c r="O7" s="627" t="s">
        <v>624</v>
      </c>
      <c r="P7" s="627" t="s">
        <v>123</v>
      </c>
      <c r="Q7" s="627" t="s">
        <v>625</v>
      </c>
      <c r="R7" s="627" t="s">
        <v>100</v>
      </c>
      <c r="S7" s="627" t="s">
        <v>116</v>
      </c>
      <c r="T7" s="752" t="s">
        <v>120</v>
      </c>
      <c r="U7" s="751" t="s">
        <v>121</v>
      </c>
      <c r="V7" s="752" t="s">
        <v>109</v>
      </c>
      <c r="W7" s="627" t="s">
        <v>122</v>
      </c>
      <c r="X7" s="627" t="s">
        <v>123</v>
      </c>
      <c r="Y7" s="750"/>
      <c r="Z7" s="750"/>
      <c r="AA7" s="750"/>
    </row>
    <row r="8" spans="1:27" s="535" customFormat="1" ht="11.25">
      <c r="A8" s="622"/>
      <c r="B8" s="622"/>
      <c r="C8" s="622"/>
      <c r="D8" s="606"/>
      <c r="E8" s="628" t="s">
        <v>50</v>
      </c>
      <c r="F8" s="606"/>
      <c r="G8" s="606"/>
      <c r="H8" s="606"/>
      <c r="I8" s="606"/>
      <c r="J8" s="606"/>
      <c r="K8" s="606"/>
      <c r="L8" s="606"/>
      <c r="M8" s="606"/>
      <c r="N8" s="606"/>
      <c r="O8" s="628" t="s">
        <v>21</v>
      </c>
      <c r="P8" s="606"/>
      <c r="Q8" s="606"/>
      <c r="R8" s="606"/>
      <c r="S8" s="606"/>
      <c r="T8" s="606"/>
      <c r="U8" s="606"/>
      <c r="V8" s="606"/>
      <c r="W8" s="606"/>
      <c r="Y8" s="750"/>
      <c r="Z8" s="750"/>
      <c r="AA8" s="750"/>
    </row>
    <row r="9" spans="1:27" s="535" customFormat="1">
      <c r="A9" s="1506" t="s">
        <v>124</v>
      </c>
      <c r="B9" s="1506"/>
      <c r="C9" s="1506"/>
      <c r="D9" s="1506"/>
      <c r="E9" s="561">
        <v>1</v>
      </c>
      <c r="F9" s="753"/>
      <c r="G9" s="606"/>
      <c r="H9" s="606"/>
      <c r="I9" s="606"/>
      <c r="J9" s="606"/>
      <c r="K9" s="606"/>
      <c r="L9" s="606"/>
      <c r="M9" s="606"/>
      <c r="N9" s="606"/>
      <c r="O9" s="606"/>
      <c r="P9" s="606"/>
      <c r="Q9" s="606"/>
      <c r="R9" s="606"/>
      <c r="S9" s="606"/>
      <c r="T9" s="606"/>
      <c r="U9" s="606"/>
      <c r="V9" s="606"/>
      <c r="W9" s="606"/>
      <c r="Y9" s="750"/>
      <c r="Z9" s="750"/>
      <c r="AA9" s="750"/>
    </row>
    <row r="10" spans="1:27" s="535" customFormat="1" ht="11.25">
      <c r="B10" s="623"/>
      <c r="D10" s="671" t="s">
        <v>125</v>
      </c>
      <c r="E10" s="134"/>
      <c r="F10" s="135"/>
      <c r="G10" s="135"/>
      <c r="H10" s="135"/>
      <c r="I10" s="135"/>
      <c r="J10" s="135"/>
      <c r="K10" s="135"/>
      <c r="L10" s="135"/>
      <c r="M10" s="135"/>
      <c r="N10" s="135"/>
      <c r="O10" s="754"/>
      <c r="P10" s="135"/>
      <c r="Q10" s="135"/>
      <c r="R10" s="135"/>
      <c r="S10" s="135"/>
      <c r="T10" s="135"/>
      <c r="U10" s="135"/>
      <c r="V10" s="135"/>
      <c r="W10" s="136"/>
      <c r="X10" s="136"/>
      <c r="Y10" s="750"/>
      <c r="Z10" s="750"/>
      <c r="AA10" s="750"/>
    </row>
    <row r="11" spans="1:27" s="535" customFormat="1" ht="11.25">
      <c r="B11" s="623"/>
      <c r="D11" s="545" t="s">
        <v>126</v>
      </c>
      <c r="E11" s="744">
        <v>3</v>
      </c>
      <c r="F11" s="718">
        <v>0.1</v>
      </c>
      <c r="G11" s="718">
        <v>26.3</v>
      </c>
      <c r="H11" s="718">
        <v>4.4000000000000004</v>
      </c>
      <c r="I11" s="718">
        <v>2</v>
      </c>
      <c r="J11" s="718">
        <v>0.1</v>
      </c>
      <c r="K11" s="718">
        <v>6.5</v>
      </c>
      <c r="L11" s="718">
        <v>32.9</v>
      </c>
      <c r="M11" s="718">
        <v>26.6</v>
      </c>
      <c r="N11" s="718">
        <v>36.799999999999997</v>
      </c>
      <c r="O11" s="718">
        <v>11.9</v>
      </c>
      <c r="P11" s="718">
        <v>1</v>
      </c>
      <c r="Q11" s="718">
        <v>0.4</v>
      </c>
      <c r="R11" s="718">
        <v>50.2</v>
      </c>
      <c r="S11" s="718">
        <v>76.8</v>
      </c>
      <c r="T11" s="718">
        <v>4.2</v>
      </c>
      <c r="U11" s="718">
        <v>1.1000000000000001</v>
      </c>
      <c r="V11" s="718">
        <v>5.3</v>
      </c>
      <c r="W11" s="718">
        <v>0.7</v>
      </c>
      <c r="X11" s="718">
        <v>115.7</v>
      </c>
      <c r="Y11" s="755"/>
      <c r="Z11" s="756"/>
      <c r="AA11" s="756"/>
    </row>
    <row r="12" spans="1:27" s="535" customFormat="1" ht="11.25">
      <c r="A12" s="622"/>
      <c r="B12" s="622"/>
      <c r="C12" s="622"/>
      <c r="D12" s="674" t="s">
        <v>127</v>
      </c>
      <c r="E12" s="137">
        <v>4</v>
      </c>
      <c r="F12" s="718">
        <v>0.1</v>
      </c>
      <c r="G12" s="718">
        <v>24.2</v>
      </c>
      <c r="H12" s="718">
        <v>4.0999999999999996</v>
      </c>
      <c r="I12" s="718">
        <v>1.9</v>
      </c>
      <c r="J12" s="718">
        <v>0.1</v>
      </c>
      <c r="K12" s="718">
        <v>6</v>
      </c>
      <c r="L12" s="718">
        <v>30.3</v>
      </c>
      <c r="M12" s="718">
        <v>24.6</v>
      </c>
      <c r="N12" s="718">
        <v>34</v>
      </c>
      <c r="O12" s="718">
        <v>11.3</v>
      </c>
      <c r="P12" s="718">
        <v>1</v>
      </c>
      <c r="Q12" s="718">
        <v>0.4</v>
      </c>
      <c r="R12" s="718">
        <v>46.7</v>
      </c>
      <c r="S12" s="718">
        <v>71.3</v>
      </c>
      <c r="T12" s="718">
        <v>3.7</v>
      </c>
      <c r="U12" s="718">
        <v>1</v>
      </c>
      <c r="V12" s="718">
        <v>4.7</v>
      </c>
      <c r="W12" s="718">
        <v>0.4</v>
      </c>
      <c r="X12" s="718">
        <v>106.7</v>
      </c>
      <c r="Y12" s="755"/>
      <c r="Z12" s="756"/>
      <c r="AA12" s="756"/>
    </row>
    <row r="13" spans="1:27" s="535" customFormat="1" ht="11.25">
      <c r="A13" s="622"/>
      <c r="B13" s="622"/>
      <c r="C13" s="622"/>
      <c r="D13" s="674" t="s">
        <v>128</v>
      </c>
      <c r="E13" s="137"/>
      <c r="F13" s="718" t="s">
        <v>29</v>
      </c>
      <c r="G13" s="718">
        <v>2.2000000000000002</v>
      </c>
      <c r="H13" s="718">
        <v>0.3</v>
      </c>
      <c r="I13" s="718">
        <v>0.1</v>
      </c>
      <c r="J13" s="718" t="s">
        <v>29</v>
      </c>
      <c r="K13" s="718">
        <v>0.5</v>
      </c>
      <c r="L13" s="718">
        <v>2.6</v>
      </c>
      <c r="M13" s="718">
        <v>2</v>
      </c>
      <c r="N13" s="718">
        <v>2.8</v>
      </c>
      <c r="O13" s="718">
        <v>0.6</v>
      </c>
      <c r="P13" s="718">
        <v>0.1</v>
      </c>
      <c r="Q13" s="718" t="s">
        <v>29</v>
      </c>
      <c r="R13" s="718">
        <v>3.4</v>
      </c>
      <c r="S13" s="718">
        <v>5.4</v>
      </c>
      <c r="T13" s="718">
        <v>0.5</v>
      </c>
      <c r="U13" s="718">
        <v>0.1</v>
      </c>
      <c r="V13" s="718">
        <v>0.6</v>
      </c>
      <c r="W13" s="718">
        <v>0.3</v>
      </c>
      <c r="X13" s="718">
        <v>9</v>
      </c>
      <c r="Y13" s="755"/>
      <c r="Z13" s="756"/>
      <c r="AA13" s="756"/>
    </row>
    <row r="14" spans="1:27" s="535" customFormat="1" ht="11.25">
      <c r="A14" s="622"/>
      <c r="B14" s="622"/>
      <c r="C14" s="622"/>
      <c r="D14" s="674" t="s">
        <v>129</v>
      </c>
      <c r="E14" s="137"/>
      <c r="F14" s="718" t="s">
        <v>29</v>
      </c>
      <c r="G14" s="718">
        <v>1.3</v>
      </c>
      <c r="H14" s="718">
        <v>0.2</v>
      </c>
      <c r="I14" s="718">
        <v>0.1</v>
      </c>
      <c r="J14" s="718" t="s">
        <v>29</v>
      </c>
      <c r="K14" s="718">
        <v>0.3</v>
      </c>
      <c r="L14" s="718">
        <v>1.6</v>
      </c>
      <c r="M14" s="718">
        <v>1.3</v>
      </c>
      <c r="N14" s="718">
        <v>1.7</v>
      </c>
      <c r="O14" s="718">
        <v>0.4</v>
      </c>
      <c r="P14" s="718" t="s">
        <v>29</v>
      </c>
      <c r="Q14" s="718" t="s">
        <v>29</v>
      </c>
      <c r="R14" s="718">
        <v>2.2000000000000002</v>
      </c>
      <c r="S14" s="718">
        <v>3.5</v>
      </c>
      <c r="T14" s="718">
        <v>0.3</v>
      </c>
      <c r="U14" s="718">
        <v>0.1</v>
      </c>
      <c r="V14" s="718">
        <v>0.4</v>
      </c>
      <c r="W14" s="718">
        <v>0.2</v>
      </c>
      <c r="X14" s="718">
        <v>5.7</v>
      </c>
      <c r="Y14" s="755"/>
      <c r="Z14" s="750"/>
      <c r="AA14" s="750"/>
    </row>
    <row r="15" spans="1:27" s="535" customFormat="1" ht="11.25">
      <c r="A15" s="622"/>
      <c r="B15" s="622"/>
      <c r="D15" s="674" t="s">
        <v>130</v>
      </c>
      <c r="E15" s="137">
        <v>5</v>
      </c>
      <c r="F15" s="718">
        <v>0.1</v>
      </c>
      <c r="G15" s="718">
        <v>25.5</v>
      </c>
      <c r="H15" s="718">
        <v>4.2</v>
      </c>
      <c r="I15" s="718">
        <v>2</v>
      </c>
      <c r="J15" s="718">
        <v>0.1</v>
      </c>
      <c r="K15" s="718">
        <v>6.3</v>
      </c>
      <c r="L15" s="718">
        <v>31.9</v>
      </c>
      <c r="M15" s="718">
        <v>25.9</v>
      </c>
      <c r="N15" s="718">
        <v>35.799999999999997</v>
      </c>
      <c r="O15" s="718">
        <v>11.8</v>
      </c>
      <c r="P15" s="718">
        <v>1</v>
      </c>
      <c r="Q15" s="718">
        <v>0.4</v>
      </c>
      <c r="R15" s="718">
        <v>48.9</v>
      </c>
      <c r="S15" s="718">
        <v>74.8</v>
      </c>
      <c r="T15" s="718">
        <v>4</v>
      </c>
      <c r="U15" s="718">
        <v>1.1000000000000001</v>
      </c>
      <c r="V15" s="718">
        <v>5.0999999999999996</v>
      </c>
      <c r="W15" s="718">
        <v>0.6</v>
      </c>
      <c r="X15" s="718">
        <v>112.5</v>
      </c>
      <c r="Y15" s="755"/>
      <c r="Z15" s="750"/>
      <c r="AA15" s="750"/>
    </row>
    <row r="16" spans="1:27" s="535" customFormat="1">
      <c r="A16" s="623"/>
      <c r="B16" s="623"/>
      <c r="C16" s="757"/>
      <c r="D16" s="138"/>
      <c r="E16" s="134"/>
      <c r="F16" s="758"/>
      <c r="G16" s="758"/>
      <c r="H16" s="758"/>
      <c r="I16" s="758"/>
      <c r="J16" s="758"/>
      <c r="K16" s="758"/>
      <c r="L16" s="758"/>
      <c r="M16" s="758"/>
      <c r="N16" s="758"/>
      <c r="O16" s="758"/>
      <c r="P16" s="758"/>
      <c r="Q16" s="758"/>
      <c r="R16" s="758"/>
      <c r="S16" s="758"/>
      <c r="T16" s="758"/>
      <c r="U16" s="758"/>
      <c r="V16" s="758"/>
      <c r="W16" s="758"/>
      <c r="X16" s="758"/>
      <c r="Y16" s="755"/>
      <c r="Z16" s="750"/>
      <c r="AA16" s="750"/>
    </row>
    <row r="17" spans="1:27" s="535" customFormat="1">
      <c r="C17" s="757"/>
      <c r="D17" s="671" t="s">
        <v>131</v>
      </c>
      <c r="E17" s="134"/>
      <c r="F17" s="143"/>
      <c r="G17" s="143"/>
      <c r="H17" s="143"/>
      <c r="I17" s="143"/>
      <c r="J17" s="143"/>
      <c r="K17" s="143"/>
      <c r="L17" s="143"/>
      <c r="M17" s="143"/>
      <c r="N17" s="143"/>
      <c r="O17" s="143"/>
      <c r="P17" s="143"/>
      <c r="Q17" s="143"/>
      <c r="R17" s="143"/>
      <c r="S17" s="143"/>
      <c r="T17" s="143"/>
      <c r="U17" s="143"/>
      <c r="V17" s="143"/>
      <c r="W17" s="143"/>
      <c r="X17" s="143"/>
      <c r="Y17" s="750"/>
      <c r="Z17" s="750"/>
      <c r="AA17" s="750"/>
    </row>
    <row r="18" spans="1:27" s="535" customFormat="1" ht="11.25">
      <c r="B18" s="623"/>
      <c r="D18" s="538" t="s">
        <v>126</v>
      </c>
      <c r="E18" s="561">
        <v>3</v>
      </c>
      <c r="F18" s="718">
        <v>1.4</v>
      </c>
      <c r="G18" s="718">
        <v>167.2</v>
      </c>
      <c r="H18" s="718">
        <v>25.7</v>
      </c>
      <c r="I18" s="718">
        <v>11.4</v>
      </c>
      <c r="J18" s="718">
        <v>0.7</v>
      </c>
      <c r="K18" s="718">
        <v>37.799999999999997</v>
      </c>
      <c r="L18" s="718">
        <v>206.3</v>
      </c>
      <c r="M18" s="718">
        <v>47.2</v>
      </c>
      <c r="N18" s="718">
        <v>65.099999999999994</v>
      </c>
      <c r="O18" s="718">
        <v>20.6</v>
      </c>
      <c r="P18" s="718">
        <v>1.7</v>
      </c>
      <c r="Q18" s="718">
        <v>0.4</v>
      </c>
      <c r="R18" s="718">
        <v>87.8</v>
      </c>
      <c r="S18" s="718">
        <v>135</v>
      </c>
      <c r="T18" s="718">
        <v>12.7</v>
      </c>
      <c r="U18" s="718">
        <v>2.7</v>
      </c>
      <c r="V18" s="718">
        <v>15.4</v>
      </c>
      <c r="W18" s="718">
        <v>3.8</v>
      </c>
      <c r="X18" s="718">
        <v>360.5</v>
      </c>
      <c r="Y18" s="755"/>
      <c r="Z18" s="756"/>
      <c r="AA18" s="756"/>
    </row>
    <row r="19" spans="1:27" s="535" customFormat="1" ht="11.25">
      <c r="A19" s="622"/>
      <c r="B19" s="622"/>
      <c r="C19" s="622"/>
      <c r="D19" s="672" t="s">
        <v>127</v>
      </c>
      <c r="E19" s="607">
        <v>4</v>
      </c>
      <c r="F19" s="718">
        <v>1</v>
      </c>
      <c r="G19" s="718">
        <v>117.7</v>
      </c>
      <c r="H19" s="718">
        <v>18.5</v>
      </c>
      <c r="I19" s="718">
        <v>8.9</v>
      </c>
      <c r="J19" s="718">
        <v>0.6</v>
      </c>
      <c r="K19" s="718">
        <v>28</v>
      </c>
      <c r="L19" s="718">
        <v>146.69999999999999</v>
      </c>
      <c r="M19" s="718">
        <v>35.799999999999997</v>
      </c>
      <c r="N19" s="718">
        <v>48.2</v>
      </c>
      <c r="O19" s="718">
        <v>17.2</v>
      </c>
      <c r="P19" s="718">
        <v>1.4</v>
      </c>
      <c r="Q19" s="718">
        <v>0.3</v>
      </c>
      <c r="R19" s="718">
        <v>67.099999999999994</v>
      </c>
      <c r="S19" s="718">
        <v>103</v>
      </c>
      <c r="T19" s="718">
        <v>9.5</v>
      </c>
      <c r="U19" s="718">
        <v>2.1</v>
      </c>
      <c r="V19" s="718">
        <v>11.6</v>
      </c>
      <c r="W19" s="718">
        <v>1.6</v>
      </c>
      <c r="X19" s="718">
        <v>262.89999999999998</v>
      </c>
      <c r="Y19" s="755"/>
      <c r="Z19" s="756"/>
      <c r="AA19" s="756"/>
    </row>
    <row r="20" spans="1:27" s="535" customFormat="1" ht="11.25">
      <c r="A20" s="622"/>
      <c r="B20" s="622"/>
      <c r="C20" s="622"/>
      <c r="D20" s="672" t="s">
        <v>128</v>
      </c>
      <c r="E20" s="607"/>
      <c r="F20" s="718">
        <v>0.4</v>
      </c>
      <c r="G20" s="718">
        <v>49.4</v>
      </c>
      <c r="H20" s="718">
        <v>7.2</v>
      </c>
      <c r="I20" s="718">
        <v>2.4</v>
      </c>
      <c r="J20" s="718">
        <v>0.1</v>
      </c>
      <c r="K20" s="718">
        <v>9.6999999999999993</v>
      </c>
      <c r="L20" s="718">
        <v>59.6</v>
      </c>
      <c r="M20" s="718">
        <v>11.3</v>
      </c>
      <c r="N20" s="718">
        <v>16.8</v>
      </c>
      <c r="O20" s="718">
        <v>3.4</v>
      </c>
      <c r="P20" s="718">
        <v>0.3</v>
      </c>
      <c r="Q20" s="718">
        <v>0.1</v>
      </c>
      <c r="R20" s="718">
        <v>20.7</v>
      </c>
      <c r="S20" s="718">
        <v>32</v>
      </c>
      <c r="T20" s="718">
        <v>3.2</v>
      </c>
      <c r="U20" s="718">
        <v>0.6</v>
      </c>
      <c r="V20" s="718">
        <v>3.8</v>
      </c>
      <c r="W20" s="718">
        <v>2.2000000000000002</v>
      </c>
      <c r="X20" s="718">
        <v>97.6</v>
      </c>
      <c r="Y20" s="755"/>
      <c r="Z20" s="756"/>
      <c r="AA20" s="756"/>
    </row>
    <row r="21" spans="1:27" s="535" customFormat="1" ht="11.25">
      <c r="A21" s="622"/>
      <c r="B21" s="622"/>
      <c r="C21" s="622"/>
      <c r="D21" s="672" t="s">
        <v>129</v>
      </c>
      <c r="F21" s="718">
        <v>0.2</v>
      </c>
      <c r="G21" s="718">
        <v>28.6</v>
      </c>
      <c r="H21" s="718">
        <v>4.0999999999999996</v>
      </c>
      <c r="I21" s="718">
        <v>1.5</v>
      </c>
      <c r="J21" s="718">
        <v>0.1</v>
      </c>
      <c r="K21" s="718">
        <v>5.7</v>
      </c>
      <c r="L21" s="718">
        <v>34.5</v>
      </c>
      <c r="M21" s="718">
        <v>7.3</v>
      </c>
      <c r="N21" s="718">
        <v>10.6</v>
      </c>
      <c r="O21" s="718">
        <v>2.2999999999999998</v>
      </c>
      <c r="P21" s="718">
        <v>0.2</v>
      </c>
      <c r="Q21" s="718">
        <v>0.1</v>
      </c>
      <c r="R21" s="718">
        <v>13.2</v>
      </c>
      <c r="S21" s="718">
        <v>20.5</v>
      </c>
      <c r="T21" s="718">
        <v>2</v>
      </c>
      <c r="U21" s="718">
        <v>0.4</v>
      </c>
      <c r="V21" s="718">
        <v>2.4</v>
      </c>
      <c r="W21" s="718">
        <v>1.4</v>
      </c>
      <c r="X21" s="718">
        <v>58.8</v>
      </c>
      <c r="Y21" s="755"/>
      <c r="Z21" s="750"/>
      <c r="AA21" s="750"/>
    </row>
    <row r="22" spans="1:27" s="535" customFormat="1" ht="11.25">
      <c r="A22" s="622"/>
      <c r="B22" s="622"/>
      <c r="D22" s="672" t="s">
        <v>130</v>
      </c>
      <c r="E22" s="607">
        <v>5</v>
      </c>
      <c r="F22" s="718">
        <v>1.2</v>
      </c>
      <c r="G22" s="718">
        <v>146.4</v>
      </c>
      <c r="H22" s="718">
        <v>22.6</v>
      </c>
      <c r="I22" s="718">
        <v>10.4</v>
      </c>
      <c r="J22" s="718">
        <v>0.7</v>
      </c>
      <c r="K22" s="718">
        <v>33.700000000000003</v>
      </c>
      <c r="L22" s="718">
        <v>181.3</v>
      </c>
      <c r="M22" s="718">
        <v>43.2</v>
      </c>
      <c r="N22" s="718">
        <v>58.9</v>
      </c>
      <c r="O22" s="718">
        <v>19.5</v>
      </c>
      <c r="P22" s="718">
        <v>1.6</v>
      </c>
      <c r="Q22" s="718">
        <v>0.4</v>
      </c>
      <c r="R22" s="718">
        <v>80.3</v>
      </c>
      <c r="S22" s="718">
        <v>123.5</v>
      </c>
      <c r="T22" s="718">
        <v>11.5</v>
      </c>
      <c r="U22" s="718">
        <v>2.5</v>
      </c>
      <c r="V22" s="718">
        <v>14</v>
      </c>
      <c r="W22" s="718">
        <v>3</v>
      </c>
      <c r="X22" s="718">
        <v>321.8</v>
      </c>
      <c r="Y22" s="755"/>
      <c r="Z22" s="750"/>
      <c r="AA22" s="750"/>
    </row>
    <row r="23" spans="1:27" s="535" customFormat="1">
      <c r="A23" s="623"/>
      <c r="B23" s="623"/>
      <c r="C23" s="757"/>
      <c r="D23" s="138"/>
      <c r="E23" s="134"/>
      <c r="F23" s="758"/>
      <c r="G23" s="758"/>
      <c r="H23" s="758"/>
      <c r="I23" s="758"/>
      <c r="J23" s="758"/>
      <c r="K23" s="718"/>
      <c r="L23" s="718"/>
      <c r="M23" s="758"/>
      <c r="N23" s="758"/>
      <c r="O23" s="758"/>
      <c r="P23" s="758"/>
      <c r="Q23" s="758"/>
      <c r="R23" s="718"/>
      <c r="S23" s="718"/>
      <c r="T23" s="758"/>
      <c r="U23" s="758"/>
      <c r="V23" s="718"/>
      <c r="W23" s="758"/>
      <c r="X23" s="718"/>
      <c r="Y23" s="750"/>
      <c r="Z23" s="750"/>
      <c r="AA23" s="750"/>
    </row>
    <row r="24" spans="1:27" s="535" customFormat="1">
      <c r="A24" s="623"/>
      <c r="C24" s="757"/>
      <c r="D24" s="671" t="s">
        <v>132</v>
      </c>
      <c r="E24" s="134">
        <v>6</v>
      </c>
      <c r="F24" s="143"/>
      <c r="G24" s="143"/>
      <c r="H24" s="143"/>
      <c r="I24" s="143"/>
      <c r="J24" s="143"/>
      <c r="K24" s="718"/>
      <c r="L24" s="718"/>
      <c r="M24" s="143"/>
      <c r="N24" s="143"/>
      <c r="O24" s="143"/>
      <c r="P24" s="143"/>
      <c r="Q24" s="143"/>
      <c r="R24" s="718"/>
      <c r="S24" s="718"/>
      <c r="T24" s="143"/>
      <c r="U24" s="143"/>
      <c r="V24" s="718"/>
      <c r="W24" s="143"/>
      <c r="X24" s="718"/>
      <c r="Y24" s="750"/>
      <c r="Z24" s="750"/>
      <c r="AA24" s="750"/>
    </row>
    <row r="25" spans="1:27" s="535" customFormat="1" ht="11.25">
      <c r="B25" s="623"/>
      <c r="D25" s="538" t="s">
        <v>126</v>
      </c>
      <c r="E25" s="561">
        <v>3</v>
      </c>
      <c r="F25" s="718">
        <v>1.4</v>
      </c>
      <c r="G25" s="718">
        <v>193.5</v>
      </c>
      <c r="H25" s="718">
        <v>30.1</v>
      </c>
      <c r="I25" s="718">
        <v>13.4</v>
      </c>
      <c r="J25" s="718">
        <v>0.8</v>
      </c>
      <c r="K25" s="718">
        <v>44.3</v>
      </c>
      <c r="L25" s="718">
        <v>239.2</v>
      </c>
      <c r="M25" s="718">
        <v>73.8</v>
      </c>
      <c r="N25" s="718">
        <v>102</v>
      </c>
      <c r="O25" s="718">
        <v>32.6</v>
      </c>
      <c r="P25" s="718">
        <v>2.7</v>
      </c>
      <c r="Q25" s="718">
        <v>0.9</v>
      </c>
      <c r="R25" s="718">
        <v>138.1</v>
      </c>
      <c r="S25" s="718">
        <v>211.9</v>
      </c>
      <c r="T25" s="718">
        <v>16.899999999999999</v>
      </c>
      <c r="U25" s="718">
        <v>3.9</v>
      </c>
      <c r="V25" s="718">
        <v>20.8</v>
      </c>
      <c r="W25" s="718">
        <v>4.5999999999999996</v>
      </c>
      <c r="X25" s="718">
        <v>476.4</v>
      </c>
      <c r="Y25" s="755"/>
      <c r="Z25" s="756"/>
      <c r="AA25" s="756"/>
    </row>
    <row r="26" spans="1:27" s="535" customFormat="1" ht="11.25">
      <c r="A26" s="622"/>
      <c r="B26" s="622"/>
      <c r="C26" s="622"/>
      <c r="D26" s="672" t="s">
        <v>127</v>
      </c>
      <c r="E26" s="607">
        <v>4</v>
      </c>
      <c r="F26" s="718">
        <v>1</v>
      </c>
      <c r="G26" s="718">
        <v>141.9</v>
      </c>
      <c r="H26" s="718">
        <v>22.6</v>
      </c>
      <c r="I26" s="718">
        <v>10.8</v>
      </c>
      <c r="J26" s="718">
        <v>0.7</v>
      </c>
      <c r="K26" s="718">
        <v>34.1</v>
      </c>
      <c r="L26" s="718">
        <v>177</v>
      </c>
      <c r="M26" s="718">
        <v>60.5</v>
      </c>
      <c r="N26" s="718">
        <v>82.3</v>
      </c>
      <c r="O26" s="718">
        <v>28.6</v>
      </c>
      <c r="P26" s="718">
        <v>2.2999999999999998</v>
      </c>
      <c r="Q26" s="718">
        <v>0.7</v>
      </c>
      <c r="R26" s="718">
        <v>113.9</v>
      </c>
      <c r="S26" s="718">
        <v>174.4</v>
      </c>
      <c r="T26" s="718">
        <v>13.2</v>
      </c>
      <c r="U26" s="718">
        <v>3.2</v>
      </c>
      <c r="V26" s="718">
        <v>16.3</v>
      </c>
      <c r="W26" s="718">
        <v>2</v>
      </c>
      <c r="X26" s="718">
        <v>369.8</v>
      </c>
      <c r="Y26" s="755"/>
      <c r="Z26" s="756"/>
      <c r="AA26" s="756"/>
    </row>
    <row r="27" spans="1:27" s="535" customFormat="1" ht="11.25">
      <c r="A27" s="622"/>
      <c r="B27" s="622"/>
      <c r="C27" s="622"/>
      <c r="D27" s="672" t="s">
        <v>128</v>
      </c>
      <c r="E27" s="607"/>
      <c r="F27" s="718">
        <v>0.4</v>
      </c>
      <c r="G27" s="718">
        <v>51.6</v>
      </c>
      <c r="H27" s="718">
        <v>7.5</v>
      </c>
      <c r="I27" s="718">
        <v>2.6</v>
      </c>
      <c r="J27" s="718">
        <v>0.1</v>
      </c>
      <c r="K27" s="718">
        <v>10.199999999999999</v>
      </c>
      <c r="L27" s="718">
        <v>62.2</v>
      </c>
      <c r="M27" s="718">
        <v>13.3</v>
      </c>
      <c r="N27" s="718">
        <v>19.600000000000001</v>
      </c>
      <c r="O27" s="718">
        <v>4</v>
      </c>
      <c r="P27" s="718">
        <v>0.4</v>
      </c>
      <c r="Q27" s="718">
        <v>0.1</v>
      </c>
      <c r="R27" s="718">
        <v>24.2</v>
      </c>
      <c r="S27" s="718">
        <v>37.5</v>
      </c>
      <c r="T27" s="718">
        <v>3.7</v>
      </c>
      <c r="U27" s="718">
        <v>0.7</v>
      </c>
      <c r="V27" s="718">
        <v>4.4000000000000004</v>
      </c>
      <c r="W27" s="718">
        <v>2.5</v>
      </c>
      <c r="X27" s="718">
        <v>106.6</v>
      </c>
      <c r="Y27" s="755"/>
      <c r="Z27" s="756"/>
      <c r="AA27" s="756"/>
    </row>
    <row r="28" spans="1:27" s="535" customFormat="1" ht="11.25">
      <c r="A28" s="622"/>
      <c r="B28" s="622"/>
      <c r="C28" s="622"/>
      <c r="D28" s="672" t="s">
        <v>129</v>
      </c>
      <c r="E28" s="607"/>
      <c r="F28" s="718">
        <v>0.2</v>
      </c>
      <c r="G28" s="718">
        <v>30</v>
      </c>
      <c r="H28" s="718">
        <v>4.3</v>
      </c>
      <c r="I28" s="718">
        <v>1.6</v>
      </c>
      <c r="J28" s="718">
        <v>0.1</v>
      </c>
      <c r="K28" s="718">
        <v>5.9</v>
      </c>
      <c r="L28" s="718">
        <v>36.1</v>
      </c>
      <c r="M28" s="718">
        <v>8.6999999999999993</v>
      </c>
      <c r="N28" s="718">
        <v>12.4</v>
      </c>
      <c r="O28" s="718">
        <v>2.7</v>
      </c>
      <c r="P28" s="718">
        <v>0.2</v>
      </c>
      <c r="Q28" s="718">
        <v>0.1</v>
      </c>
      <c r="R28" s="718">
        <v>15.4</v>
      </c>
      <c r="S28" s="718">
        <v>24.1</v>
      </c>
      <c r="T28" s="718">
        <v>2.2999999999999998</v>
      </c>
      <c r="U28" s="718">
        <v>0.4</v>
      </c>
      <c r="V28" s="718">
        <v>2.8</v>
      </c>
      <c r="W28" s="718">
        <v>1.6</v>
      </c>
      <c r="X28" s="718">
        <v>64.599999999999994</v>
      </c>
      <c r="Y28" s="755"/>
      <c r="Z28" s="750"/>
      <c r="AA28" s="750"/>
    </row>
    <row r="29" spans="1:27" s="535" customFormat="1" ht="11.25">
      <c r="A29" s="622"/>
      <c r="B29" s="622"/>
      <c r="D29" s="672" t="s">
        <v>130</v>
      </c>
      <c r="E29" s="607">
        <v>5</v>
      </c>
      <c r="F29" s="718">
        <v>1.3</v>
      </c>
      <c r="G29" s="718">
        <v>171.9</v>
      </c>
      <c r="H29" s="718">
        <v>26.9</v>
      </c>
      <c r="I29" s="718">
        <v>12.4</v>
      </c>
      <c r="J29" s="718">
        <v>0.7</v>
      </c>
      <c r="K29" s="718">
        <v>40</v>
      </c>
      <c r="L29" s="718">
        <v>213.2</v>
      </c>
      <c r="M29" s="718">
        <v>69.099999999999994</v>
      </c>
      <c r="N29" s="718">
        <v>94.7</v>
      </c>
      <c r="O29" s="718">
        <v>31.3</v>
      </c>
      <c r="P29" s="718">
        <v>2.6</v>
      </c>
      <c r="Q29" s="718">
        <v>0.8</v>
      </c>
      <c r="R29" s="718">
        <v>129.4</v>
      </c>
      <c r="S29" s="718">
        <v>198.5</v>
      </c>
      <c r="T29" s="718">
        <v>15.5</v>
      </c>
      <c r="U29" s="718">
        <v>3.6</v>
      </c>
      <c r="V29" s="718">
        <v>19.100000000000001</v>
      </c>
      <c r="W29" s="718">
        <v>3.6</v>
      </c>
      <c r="X29" s="718">
        <v>434.4</v>
      </c>
      <c r="Y29" s="755"/>
      <c r="Z29" s="750"/>
      <c r="AA29" s="750"/>
    </row>
    <row r="30" spans="1:27" s="535" customFormat="1" ht="11.25">
      <c r="A30" s="622"/>
      <c r="B30" s="622"/>
      <c r="C30" s="622"/>
      <c r="D30" s="140"/>
      <c r="E30" s="141"/>
      <c r="F30" s="758"/>
      <c r="G30" s="758"/>
      <c r="H30" s="758"/>
      <c r="I30" s="758"/>
      <c r="J30" s="758"/>
      <c r="K30" s="758"/>
      <c r="L30" s="758"/>
      <c r="M30" s="758"/>
      <c r="N30" s="758"/>
      <c r="O30" s="758"/>
      <c r="P30" s="758"/>
      <c r="Q30" s="758"/>
      <c r="R30" s="758"/>
      <c r="S30" s="758"/>
      <c r="T30" s="758"/>
      <c r="U30" s="758"/>
      <c r="V30" s="758"/>
      <c r="W30" s="758"/>
      <c r="X30" s="758"/>
      <c r="Y30" s="759"/>
      <c r="Z30" s="750"/>
      <c r="AA30" s="750"/>
    </row>
    <row r="31" spans="1:27" s="535" customFormat="1">
      <c r="A31" s="1506" t="s">
        <v>626</v>
      </c>
      <c r="B31" s="1506"/>
      <c r="C31" s="1506"/>
      <c r="D31" s="1506"/>
      <c r="E31" s="561">
        <v>2</v>
      </c>
      <c r="F31" s="760"/>
      <c r="G31" s="624"/>
      <c r="H31" s="624"/>
      <c r="I31" s="624"/>
      <c r="J31" s="624"/>
      <c r="K31" s="718"/>
      <c r="L31" s="718"/>
      <c r="M31" s="624"/>
      <c r="N31" s="624"/>
      <c r="O31" s="624"/>
      <c r="P31" s="624"/>
      <c r="Q31" s="624"/>
      <c r="R31" s="718"/>
      <c r="S31" s="718"/>
      <c r="T31" s="624"/>
      <c r="U31" s="624"/>
      <c r="V31" s="718"/>
      <c r="W31" s="624"/>
      <c r="X31" s="718"/>
      <c r="Y31" s="759"/>
      <c r="Z31" s="750"/>
      <c r="AA31" s="750"/>
    </row>
    <row r="32" spans="1:27" s="535" customFormat="1" ht="11.25">
      <c r="B32" s="623"/>
      <c r="D32" s="671" t="s">
        <v>125</v>
      </c>
      <c r="E32" s="134"/>
      <c r="F32" s="143"/>
      <c r="G32" s="143"/>
      <c r="H32" s="143"/>
      <c r="I32" s="143"/>
      <c r="J32" s="143"/>
      <c r="K32" s="718"/>
      <c r="L32" s="718"/>
      <c r="M32" s="143"/>
      <c r="N32" s="143"/>
      <c r="O32" s="143"/>
      <c r="P32" s="143"/>
      <c r="Q32" s="143"/>
      <c r="R32" s="718"/>
      <c r="S32" s="718"/>
      <c r="T32" s="143"/>
      <c r="U32" s="143"/>
      <c r="V32" s="718"/>
      <c r="W32" s="143"/>
      <c r="X32" s="718"/>
      <c r="Y32" s="750"/>
      <c r="Z32" s="750"/>
      <c r="AA32" s="750"/>
    </row>
    <row r="33" spans="1:27" s="535" customFormat="1" ht="11.25">
      <c r="B33" s="623"/>
      <c r="D33" s="538" t="s">
        <v>126</v>
      </c>
      <c r="E33" s="561">
        <v>3</v>
      </c>
      <c r="F33" s="718" t="s">
        <v>29</v>
      </c>
      <c r="G33" s="718">
        <v>1.3</v>
      </c>
      <c r="H33" s="718">
        <v>0.3</v>
      </c>
      <c r="I33" s="718">
        <v>0.2</v>
      </c>
      <c r="J33" s="718" t="s">
        <v>29</v>
      </c>
      <c r="K33" s="718">
        <v>0.5</v>
      </c>
      <c r="L33" s="718">
        <v>1.7</v>
      </c>
      <c r="M33" s="718">
        <v>1.4</v>
      </c>
      <c r="N33" s="718">
        <v>2.2000000000000002</v>
      </c>
      <c r="O33" s="718">
        <v>1.2</v>
      </c>
      <c r="P33" s="718">
        <v>0.1</v>
      </c>
      <c r="Q33" s="718">
        <v>0.1</v>
      </c>
      <c r="R33" s="718">
        <v>3.6</v>
      </c>
      <c r="S33" s="718">
        <v>5</v>
      </c>
      <c r="T33" s="718">
        <v>0.7</v>
      </c>
      <c r="U33" s="718">
        <v>0.3</v>
      </c>
      <c r="V33" s="718">
        <v>1</v>
      </c>
      <c r="W33" s="718">
        <v>0.6</v>
      </c>
      <c r="X33" s="718">
        <v>8.3000000000000007</v>
      </c>
      <c r="Y33" s="755"/>
      <c r="Z33" s="756"/>
      <c r="AA33" s="756"/>
    </row>
    <row r="34" spans="1:27" s="535" customFormat="1" ht="11.25">
      <c r="A34" s="622"/>
      <c r="B34" s="622"/>
      <c r="C34" s="622"/>
      <c r="D34" s="672" t="s">
        <v>127</v>
      </c>
      <c r="E34" s="607">
        <v>4</v>
      </c>
      <c r="F34" s="718" t="s">
        <v>29</v>
      </c>
      <c r="G34" s="718">
        <v>0.9</v>
      </c>
      <c r="H34" s="718">
        <v>0.2</v>
      </c>
      <c r="I34" s="718">
        <v>0.1</v>
      </c>
      <c r="J34" s="718" t="s">
        <v>29</v>
      </c>
      <c r="K34" s="718">
        <v>0.4</v>
      </c>
      <c r="L34" s="718">
        <v>1.3</v>
      </c>
      <c r="M34" s="718">
        <v>1</v>
      </c>
      <c r="N34" s="718">
        <v>1.6</v>
      </c>
      <c r="O34" s="718">
        <v>1.1000000000000001</v>
      </c>
      <c r="P34" s="718">
        <v>0.1</v>
      </c>
      <c r="Q34" s="718">
        <v>0.1</v>
      </c>
      <c r="R34" s="718">
        <v>2.9</v>
      </c>
      <c r="S34" s="718">
        <v>3.9</v>
      </c>
      <c r="T34" s="718">
        <v>0.5</v>
      </c>
      <c r="U34" s="718">
        <v>0.3</v>
      </c>
      <c r="V34" s="718">
        <v>0.8</v>
      </c>
      <c r="W34" s="718">
        <v>0.2</v>
      </c>
      <c r="X34" s="718">
        <v>6.1</v>
      </c>
      <c r="Y34" s="755"/>
      <c r="Z34" s="756"/>
      <c r="AA34" s="756"/>
    </row>
    <row r="35" spans="1:27" s="535" customFormat="1" ht="11.25">
      <c r="A35" s="622"/>
      <c r="B35" s="622"/>
      <c r="C35" s="622"/>
      <c r="D35" s="672" t="s">
        <v>128</v>
      </c>
      <c r="E35" s="607"/>
      <c r="F35" s="718" t="s">
        <v>29</v>
      </c>
      <c r="G35" s="718">
        <v>0.3</v>
      </c>
      <c r="H35" s="718">
        <v>0.1</v>
      </c>
      <c r="I35" s="718" t="s">
        <v>29</v>
      </c>
      <c r="J35" s="718" t="s">
        <v>29</v>
      </c>
      <c r="K35" s="718">
        <v>0.1</v>
      </c>
      <c r="L35" s="718">
        <v>0.4</v>
      </c>
      <c r="M35" s="718">
        <v>0.4</v>
      </c>
      <c r="N35" s="718">
        <v>0.6</v>
      </c>
      <c r="O35" s="718">
        <v>0.1</v>
      </c>
      <c r="P35" s="718" t="s">
        <v>29</v>
      </c>
      <c r="Q35" s="718" t="s">
        <v>29</v>
      </c>
      <c r="R35" s="718">
        <v>0.7</v>
      </c>
      <c r="S35" s="718">
        <v>1.1000000000000001</v>
      </c>
      <c r="T35" s="718">
        <v>0.1</v>
      </c>
      <c r="U35" s="718" t="s">
        <v>29</v>
      </c>
      <c r="V35" s="718">
        <v>0.1</v>
      </c>
      <c r="W35" s="718">
        <v>0.4</v>
      </c>
      <c r="X35" s="718">
        <v>2.1</v>
      </c>
      <c r="Y35" s="755"/>
      <c r="Z35" s="756"/>
      <c r="AA35" s="756"/>
    </row>
    <row r="36" spans="1:27" s="535" customFormat="1" ht="11.25">
      <c r="A36" s="622"/>
      <c r="B36" s="622"/>
      <c r="C36" s="622"/>
      <c r="D36" s="672" t="s">
        <v>129</v>
      </c>
      <c r="E36" s="607"/>
      <c r="F36" s="718" t="s">
        <v>29</v>
      </c>
      <c r="G36" s="718">
        <v>0.2</v>
      </c>
      <c r="H36" s="718" t="s">
        <v>29</v>
      </c>
      <c r="I36" s="718" t="s">
        <v>29</v>
      </c>
      <c r="J36" s="718" t="s">
        <v>29</v>
      </c>
      <c r="K36" s="718" t="s">
        <v>29</v>
      </c>
      <c r="L36" s="718">
        <v>0.2</v>
      </c>
      <c r="M36" s="718">
        <v>0.1</v>
      </c>
      <c r="N36" s="718">
        <v>0.2</v>
      </c>
      <c r="O36" s="718">
        <v>0.1</v>
      </c>
      <c r="P36" s="718" t="s">
        <v>29</v>
      </c>
      <c r="Q36" s="718" t="s">
        <v>29</v>
      </c>
      <c r="R36" s="718">
        <v>0.3</v>
      </c>
      <c r="S36" s="718">
        <v>0.4</v>
      </c>
      <c r="T36" s="718">
        <v>0.1</v>
      </c>
      <c r="U36" s="718" t="s">
        <v>29</v>
      </c>
      <c r="V36" s="718">
        <v>0.1</v>
      </c>
      <c r="W36" s="718">
        <v>0.2</v>
      </c>
      <c r="X36" s="718">
        <v>1</v>
      </c>
      <c r="Y36" s="755"/>
      <c r="Z36" s="750"/>
      <c r="AA36" s="750"/>
    </row>
    <row r="37" spans="1:27" s="535" customFormat="1" ht="11.25">
      <c r="A37" s="622"/>
      <c r="B37" s="622"/>
      <c r="D37" s="672" t="s">
        <v>130</v>
      </c>
      <c r="E37" s="607">
        <v>5</v>
      </c>
      <c r="F37" s="718" t="s">
        <v>29</v>
      </c>
      <c r="G37" s="718">
        <v>1.1000000000000001</v>
      </c>
      <c r="H37" s="718">
        <v>0.2</v>
      </c>
      <c r="I37" s="718">
        <v>0.2</v>
      </c>
      <c r="J37" s="718" t="s">
        <v>29</v>
      </c>
      <c r="K37" s="718">
        <v>0.4</v>
      </c>
      <c r="L37" s="718">
        <v>1.5</v>
      </c>
      <c r="M37" s="718">
        <v>1.2</v>
      </c>
      <c r="N37" s="718">
        <v>1.8</v>
      </c>
      <c r="O37" s="718">
        <v>1.2</v>
      </c>
      <c r="P37" s="718">
        <v>0.1</v>
      </c>
      <c r="Q37" s="718">
        <v>0.1</v>
      </c>
      <c r="R37" s="718">
        <v>3.2</v>
      </c>
      <c r="S37" s="718">
        <v>4.3</v>
      </c>
      <c r="T37" s="718">
        <v>0.6</v>
      </c>
      <c r="U37" s="718">
        <v>0.3</v>
      </c>
      <c r="V37" s="718">
        <v>0.9</v>
      </c>
      <c r="W37" s="718">
        <v>0.4</v>
      </c>
      <c r="X37" s="718">
        <v>7.1</v>
      </c>
      <c r="Y37" s="755"/>
      <c r="Z37" s="750"/>
      <c r="AA37" s="750"/>
    </row>
    <row r="38" spans="1:27" s="535" customFormat="1">
      <c r="A38" s="623"/>
      <c r="B38" s="623"/>
      <c r="C38" s="757"/>
      <c r="D38" s="138"/>
      <c r="E38" s="134"/>
      <c r="F38" s="758"/>
      <c r="G38" s="758"/>
      <c r="H38" s="758"/>
      <c r="I38" s="758"/>
      <c r="J38" s="758"/>
      <c r="K38" s="718"/>
      <c r="L38" s="718"/>
      <c r="M38" s="758"/>
      <c r="N38" s="758"/>
      <c r="O38" s="758"/>
      <c r="P38" s="758"/>
      <c r="Q38" s="758"/>
      <c r="R38" s="718"/>
      <c r="S38" s="718"/>
      <c r="T38" s="758"/>
      <c r="U38" s="758"/>
      <c r="V38" s="718"/>
      <c r="W38" s="758"/>
      <c r="X38" s="718"/>
      <c r="Y38" s="750"/>
      <c r="Z38" s="750"/>
      <c r="AA38" s="750"/>
    </row>
    <row r="39" spans="1:27" s="535" customFormat="1">
      <c r="C39" s="757"/>
      <c r="D39" s="671" t="s">
        <v>131</v>
      </c>
      <c r="E39" s="134"/>
      <c r="F39" s="143"/>
      <c r="G39" s="143"/>
      <c r="H39" s="143"/>
      <c r="I39" s="143"/>
      <c r="J39" s="143"/>
      <c r="K39" s="718"/>
      <c r="L39" s="718"/>
      <c r="M39" s="143"/>
      <c r="N39" s="143"/>
      <c r="O39" s="143"/>
      <c r="P39" s="143"/>
      <c r="Q39" s="143"/>
      <c r="R39" s="718"/>
      <c r="S39" s="718"/>
      <c r="T39" s="143"/>
      <c r="U39" s="143"/>
      <c r="V39" s="718"/>
      <c r="W39" s="143"/>
      <c r="X39" s="718"/>
      <c r="Y39" s="750"/>
      <c r="Z39" s="750"/>
      <c r="AA39" s="750"/>
    </row>
    <row r="40" spans="1:27" s="535" customFormat="1" ht="11.25">
      <c r="B40" s="623"/>
      <c r="D40" s="538" t="s">
        <v>126</v>
      </c>
      <c r="E40" s="561">
        <v>3</v>
      </c>
      <c r="F40" s="718" t="s">
        <v>29</v>
      </c>
      <c r="G40" s="718">
        <v>4.5</v>
      </c>
      <c r="H40" s="718">
        <v>1</v>
      </c>
      <c r="I40" s="718">
        <v>0.6</v>
      </c>
      <c r="J40" s="718">
        <v>0.1</v>
      </c>
      <c r="K40" s="718">
        <v>1.6</v>
      </c>
      <c r="L40" s="718">
        <v>6.2</v>
      </c>
      <c r="M40" s="718">
        <v>2.8</v>
      </c>
      <c r="N40" s="718">
        <v>4.2</v>
      </c>
      <c r="O40" s="718">
        <v>2.2000000000000002</v>
      </c>
      <c r="P40" s="718">
        <v>0.2</v>
      </c>
      <c r="Q40" s="718">
        <v>0.1</v>
      </c>
      <c r="R40" s="718">
        <v>6.8</v>
      </c>
      <c r="S40" s="718">
        <v>9.6</v>
      </c>
      <c r="T40" s="718">
        <v>1.3</v>
      </c>
      <c r="U40" s="718">
        <v>0.5</v>
      </c>
      <c r="V40" s="718">
        <v>1.8</v>
      </c>
      <c r="W40" s="718">
        <v>0.7</v>
      </c>
      <c r="X40" s="718">
        <v>18.100000000000001</v>
      </c>
      <c r="Y40" s="755"/>
      <c r="Z40" s="756"/>
      <c r="AA40" s="756"/>
    </row>
    <row r="41" spans="1:27" s="535" customFormat="1" ht="11.25">
      <c r="A41" s="622"/>
      <c r="B41" s="622"/>
      <c r="C41" s="622"/>
      <c r="D41" s="672" t="s">
        <v>127</v>
      </c>
      <c r="E41" s="607">
        <v>4</v>
      </c>
      <c r="F41" s="718" t="s">
        <v>29</v>
      </c>
      <c r="G41" s="718">
        <v>3.1</v>
      </c>
      <c r="H41" s="718">
        <v>0.7</v>
      </c>
      <c r="I41" s="718">
        <v>0.5</v>
      </c>
      <c r="J41" s="718">
        <v>0.1</v>
      </c>
      <c r="K41" s="718">
        <v>1.3</v>
      </c>
      <c r="L41" s="718">
        <v>4.4000000000000004</v>
      </c>
      <c r="M41" s="718">
        <v>1.9</v>
      </c>
      <c r="N41" s="718">
        <v>2.8</v>
      </c>
      <c r="O41" s="718">
        <v>1.9</v>
      </c>
      <c r="P41" s="718">
        <v>0.2</v>
      </c>
      <c r="Q41" s="718">
        <v>0.1</v>
      </c>
      <c r="R41" s="718">
        <v>4.9000000000000004</v>
      </c>
      <c r="S41" s="718">
        <v>6.8</v>
      </c>
      <c r="T41" s="718">
        <v>0.9</v>
      </c>
      <c r="U41" s="718">
        <v>0.4</v>
      </c>
      <c r="V41" s="718">
        <v>1.3</v>
      </c>
      <c r="W41" s="718">
        <v>0.1</v>
      </c>
      <c r="X41" s="718">
        <v>12.7</v>
      </c>
      <c r="Y41" s="755"/>
      <c r="Z41" s="756"/>
      <c r="AA41" s="756"/>
    </row>
    <row r="42" spans="1:27" s="535" customFormat="1" ht="11.25">
      <c r="A42" s="622"/>
      <c r="B42" s="622"/>
      <c r="C42" s="622"/>
      <c r="D42" s="672" t="s">
        <v>128</v>
      </c>
      <c r="E42" s="607"/>
      <c r="F42" s="718" t="s">
        <v>29</v>
      </c>
      <c r="G42" s="718">
        <v>1.4</v>
      </c>
      <c r="H42" s="718">
        <v>0.3</v>
      </c>
      <c r="I42" s="718">
        <v>0.1</v>
      </c>
      <c r="J42" s="718" t="s">
        <v>29</v>
      </c>
      <c r="K42" s="718">
        <v>0.3</v>
      </c>
      <c r="L42" s="718">
        <v>1.8</v>
      </c>
      <c r="M42" s="718">
        <v>0.9</v>
      </c>
      <c r="N42" s="718">
        <v>1.4</v>
      </c>
      <c r="O42" s="718">
        <v>0.3</v>
      </c>
      <c r="P42" s="718">
        <v>0.1</v>
      </c>
      <c r="Q42" s="718" t="s">
        <v>29</v>
      </c>
      <c r="R42" s="718">
        <v>1.8</v>
      </c>
      <c r="S42" s="718">
        <v>2.7</v>
      </c>
      <c r="T42" s="718">
        <v>0.3</v>
      </c>
      <c r="U42" s="718">
        <v>0.1</v>
      </c>
      <c r="V42" s="718">
        <v>0.4</v>
      </c>
      <c r="W42" s="718">
        <v>0.5</v>
      </c>
      <c r="X42" s="718">
        <v>5.4</v>
      </c>
      <c r="Y42" s="755"/>
      <c r="Z42" s="756"/>
      <c r="AA42" s="756"/>
    </row>
    <row r="43" spans="1:27" s="535" customFormat="1" ht="11.25">
      <c r="A43" s="622"/>
      <c r="B43" s="622"/>
      <c r="C43" s="622"/>
      <c r="D43" s="672" t="s">
        <v>129</v>
      </c>
      <c r="E43" s="607"/>
      <c r="F43" s="718" t="s">
        <v>29</v>
      </c>
      <c r="G43" s="718">
        <v>0.7</v>
      </c>
      <c r="H43" s="718">
        <v>0.1</v>
      </c>
      <c r="I43" s="718">
        <v>0</v>
      </c>
      <c r="J43" s="718" t="s">
        <v>29</v>
      </c>
      <c r="K43" s="718">
        <v>0.2</v>
      </c>
      <c r="L43" s="718">
        <v>0.8</v>
      </c>
      <c r="M43" s="718">
        <v>0.4</v>
      </c>
      <c r="N43" s="718">
        <v>0.6</v>
      </c>
      <c r="O43" s="718">
        <v>0.2</v>
      </c>
      <c r="P43" s="718" t="s">
        <v>29</v>
      </c>
      <c r="Q43" s="718" t="s">
        <v>29</v>
      </c>
      <c r="R43" s="718">
        <v>0.8</v>
      </c>
      <c r="S43" s="718">
        <v>1.2</v>
      </c>
      <c r="T43" s="718">
        <v>0.2</v>
      </c>
      <c r="U43" s="718" t="s">
        <v>29</v>
      </c>
      <c r="V43" s="718">
        <v>0.2</v>
      </c>
      <c r="W43" s="718">
        <v>0.2</v>
      </c>
      <c r="X43" s="718">
        <v>2.6</v>
      </c>
      <c r="Y43" s="755"/>
      <c r="Z43" s="750"/>
      <c r="AA43" s="750"/>
    </row>
    <row r="44" spans="1:27" s="535" customFormat="1" ht="11.25">
      <c r="A44" s="622"/>
      <c r="B44" s="622"/>
      <c r="D44" s="672" t="s">
        <v>130</v>
      </c>
      <c r="E44" s="607">
        <v>5</v>
      </c>
      <c r="F44" s="718" t="s">
        <v>29</v>
      </c>
      <c r="G44" s="718">
        <v>3.8</v>
      </c>
      <c r="H44" s="718">
        <v>0.8</v>
      </c>
      <c r="I44" s="718">
        <v>0.5</v>
      </c>
      <c r="J44" s="718">
        <v>0.1</v>
      </c>
      <c r="K44" s="718">
        <v>1.5</v>
      </c>
      <c r="L44" s="718">
        <v>5.2</v>
      </c>
      <c r="M44" s="718">
        <v>2.2999999999999998</v>
      </c>
      <c r="N44" s="718">
        <v>3.4</v>
      </c>
      <c r="O44" s="718">
        <v>2.1</v>
      </c>
      <c r="P44" s="718">
        <v>0.2</v>
      </c>
      <c r="Q44" s="718">
        <v>0.1</v>
      </c>
      <c r="R44" s="718">
        <v>5.8</v>
      </c>
      <c r="S44" s="718">
        <v>8.1</v>
      </c>
      <c r="T44" s="718">
        <v>1.1000000000000001</v>
      </c>
      <c r="U44" s="718">
        <v>0.4</v>
      </c>
      <c r="V44" s="718">
        <v>1.6</v>
      </c>
      <c r="W44" s="718">
        <v>0.4</v>
      </c>
      <c r="X44" s="718">
        <v>15.3</v>
      </c>
      <c r="Y44" s="755"/>
      <c r="Z44" s="750"/>
      <c r="AA44" s="750"/>
    </row>
    <row r="45" spans="1:27" s="535" customFormat="1">
      <c r="A45" s="623"/>
      <c r="B45" s="623"/>
      <c r="C45" s="757"/>
      <c r="D45" s="138"/>
      <c r="E45" s="134"/>
      <c r="F45" s="758"/>
      <c r="G45" s="758"/>
      <c r="H45" s="758"/>
      <c r="I45" s="758"/>
      <c r="J45" s="758"/>
      <c r="K45" s="718"/>
      <c r="L45" s="718"/>
      <c r="M45" s="758"/>
      <c r="N45" s="758"/>
      <c r="O45" s="758"/>
      <c r="P45" s="758"/>
      <c r="Q45" s="758"/>
      <c r="R45" s="718"/>
      <c r="S45" s="718"/>
      <c r="T45" s="758"/>
      <c r="U45" s="758"/>
      <c r="V45" s="718"/>
      <c r="W45" s="758"/>
      <c r="X45" s="718"/>
      <c r="Y45" s="750"/>
      <c r="Z45" s="750"/>
      <c r="AA45" s="750"/>
    </row>
    <row r="46" spans="1:27" s="535" customFormat="1">
      <c r="A46" s="623"/>
      <c r="C46" s="757"/>
      <c r="D46" s="671" t="s">
        <v>132</v>
      </c>
      <c r="E46" s="134">
        <v>6</v>
      </c>
      <c r="F46" s="143"/>
      <c r="G46" s="143"/>
      <c r="H46" s="143"/>
      <c r="I46" s="143"/>
      <c r="J46" s="143"/>
      <c r="K46" s="718"/>
      <c r="L46" s="718"/>
      <c r="M46" s="143"/>
      <c r="N46" s="143"/>
      <c r="O46" s="143"/>
      <c r="P46" s="143"/>
      <c r="Q46" s="143"/>
      <c r="R46" s="718"/>
      <c r="S46" s="718"/>
      <c r="T46" s="143"/>
      <c r="U46" s="143"/>
      <c r="V46" s="718"/>
      <c r="W46" s="143"/>
      <c r="X46" s="718"/>
      <c r="Y46" s="750"/>
      <c r="Z46" s="750"/>
      <c r="AA46" s="750"/>
    </row>
    <row r="47" spans="1:27" s="535" customFormat="1" ht="11.25">
      <c r="B47" s="623"/>
      <c r="D47" s="538" t="s">
        <v>126</v>
      </c>
      <c r="E47" s="561">
        <v>3</v>
      </c>
      <c r="F47" s="718">
        <v>0.1</v>
      </c>
      <c r="G47" s="718">
        <v>5.8</v>
      </c>
      <c r="H47" s="718">
        <v>1.2</v>
      </c>
      <c r="I47" s="718">
        <v>0.8</v>
      </c>
      <c r="J47" s="718">
        <v>0.1</v>
      </c>
      <c r="K47" s="718">
        <v>2.1</v>
      </c>
      <c r="L47" s="718">
        <v>8</v>
      </c>
      <c r="M47" s="718">
        <v>4.0999999999999996</v>
      </c>
      <c r="N47" s="718">
        <v>6.4</v>
      </c>
      <c r="O47" s="718">
        <v>3.5</v>
      </c>
      <c r="P47" s="718">
        <v>0.4</v>
      </c>
      <c r="Q47" s="718">
        <v>0.2</v>
      </c>
      <c r="R47" s="718">
        <v>10.5</v>
      </c>
      <c r="S47" s="718">
        <v>14.6</v>
      </c>
      <c r="T47" s="718">
        <v>1.9</v>
      </c>
      <c r="U47" s="718">
        <v>0.8</v>
      </c>
      <c r="V47" s="718">
        <v>2.7</v>
      </c>
      <c r="W47" s="718">
        <v>1.3</v>
      </c>
      <c r="X47" s="718">
        <v>26.6</v>
      </c>
      <c r="Y47" s="755"/>
      <c r="Z47" s="756"/>
      <c r="AA47" s="756"/>
    </row>
    <row r="48" spans="1:27" s="535" customFormat="1" ht="11.25">
      <c r="A48" s="622"/>
      <c r="B48" s="622"/>
      <c r="C48" s="622"/>
      <c r="D48" s="672" t="s">
        <v>127</v>
      </c>
      <c r="E48" s="607">
        <v>4</v>
      </c>
      <c r="F48" s="718" t="s">
        <v>29</v>
      </c>
      <c r="G48" s="718">
        <v>4.0999999999999996</v>
      </c>
      <c r="H48" s="718">
        <v>0.9</v>
      </c>
      <c r="I48" s="718">
        <v>0.7</v>
      </c>
      <c r="J48" s="718">
        <v>0.1</v>
      </c>
      <c r="K48" s="718">
        <v>1.7</v>
      </c>
      <c r="L48" s="718">
        <v>5.7</v>
      </c>
      <c r="M48" s="718">
        <v>2.9</v>
      </c>
      <c r="N48" s="718">
        <v>4.4000000000000004</v>
      </c>
      <c r="O48" s="718">
        <v>3</v>
      </c>
      <c r="P48" s="718">
        <v>0.3</v>
      </c>
      <c r="Q48" s="718">
        <v>0.2</v>
      </c>
      <c r="R48" s="718">
        <v>7.8</v>
      </c>
      <c r="S48" s="718">
        <v>10.7</v>
      </c>
      <c r="T48" s="718">
        <v>1.5</v>
      </c>
      <c r="U48" s="718">
        <v>0.6</v>
      </c>
      <c r="V48" s="718">
        <v>2.1</v>
      </c>
      <c r="W48" s="718">
        <v>0.3</v>
      </c>
      <c r="X48" s="718">
        <v>18.899999999999999</v>
      </c>
      <c r="Y48" s="755"/>
      <c r="Z48" s="756"/>
      <c r="AA48" s="756"/>
    </row>
    <row r="49" spans="1:27" s="535" customFormat="1" ht="11.25">
      <c r="A49" s="622"/>
      <c r="B49" s="622"/>
      <c r="C49" s="622"/>
      <c r="D49" s="672" t="s">
        <v>128</v>
      </c>
      <c r="E49" s="607"/>
      <c r="F49" s="718" t="s">
        <v>29</v>
      </c>
      <c r="G49" s="718">
        <v>1.8</v>
      </c>
      <c r="H49" s="718">
        <v>0.3</v>
      </c>
      <c r="I49" s="718">
        <v>0.1</v>
      </c>
      <c r="J49" s="718" t="s">
        <v>29</v>
      </c>
      <c r="K49" s="718">
        <v>0.4</v>
      </c>
      <c r="L49" s="718">
        <v>2.2000000000000002</v>
      </c>
      <c r="M49" s="718">
        <v>1.2</v>
      </c>
      <c r="N49" s="718">
        <v>2</v>
      </c>
      <c r="O49" s="718">
        <v>0.5</v>
      </c>
      <c r="P49" s="718">
        <v>0.1</v>
      </c>
      <c r="Q49" s="718" t="s">
        <v>29</v>
      </c>
      <c r="R49" s="718">
        <v>2.6</v>
      </c>
      <c r="S49" s="718">
        <v>3.8</v>
      </c>
      <c r="T49" s="718">
        <v>0.5</v>
      </c>
      <c r="U49" s="718">
        <v>0.1</v>
      </c>
      <c r="V49" s="718">
        <v>0.6</v>
      </c>
      <c r="W49" s="718">
        <v>1</v>
      </c>
      <c r="X49" s="718">
        <v>7.6</v>
      </c>
      <c r="Y49" s="755"/>
      <c r="Z49" s="756"/>
      <c r="AA49" s="756"/>
    </row>
    <row r="50" spans="1:27" s="535" customFormat="1" ht="11.25">
      <c r="A50" s="622"/>
      <c r="B50" s="622"/>
      <c r="C50" s="622"/>
      <c r="D50" s="672" t="s">
        <v>129</v>
      </c>
      <c r="E50" s="607"/>
      <c r="F50" s="718" t="s">
        <v>29</v>
      </c>
      <c r="G50" s="718">
        <v>0.8</v>
      </c>
      <c r="H50" s="718">
        <v>0.2</v>
      </c>
      <c r="I50" s="718">
        <v>0.1</v>
      </c>
      <c r="J50" s="718" t="s">
        <v>29</v>
      </c>
      <c r="K50" s="718">
        <v>0.2</v>
      </c>
      <c r="L50" s="718">
        <v>1.1000000000000001</v>
      </c>
      <c r="M50" s="718">
        <v>0.5</v>
      </c>
      <c r="N50" s="718">
        <v>0.9</v>
      </c>
      <c r="O50" s="718">
        <v>0.3</v>
      </c>
      <c r="P50" s="718" t="s">
        <v>29</v>
      </c>
      <c r="Q50" s="718" t="s">
        <v>29</v>
      </c>
      <c r="R50" s="718">
        <v>1.1000000000000001</v>
      </c>
      <c r="S50" s="718">
        <v>1.7</v>
      </c>
      <c r="T50" s="718">
        <v>0.2</v>
      </c>
      <c r="U50" s="718">
        <v>0.1</v>
      </c>
      <c r="V50" s="718">
        <v>0.3</v>
      </c>
      <c r="W50" s="718">
        <v>0.5</v>
      </c>
      <c r="X50" s="718">
        <v>3.6</v>
      </c>
      <c r="Y50" s="755"/>
      <c r="Z50" s="750"/>
      <c r="AA50" s="750"/>
    </row>
    <row r="51" spans="1:27" s="535" customFormat="1" ht="11.25">
      <c r="A51" s="622"/>
      <c r="B51" s="622"/>
      <c r="D51" s="672" t="s">
        <v>130</v>
      </c>
      <c r="E51" s="607">
        <v>5</v>
      </c>
      <c r="F51" s="718" t="s">
        <v>29</v>
      </c>
      <c r="G51" s="718">
        <v>4.9000000000000004</v>
      </c>
      <c r="H51" s="718">
        <v>1.1000000000000001</v>
      </c>
      <c r="I51" s="718">
        <v>0.7</v>
      </c>
      <c r="J51" s="718">
        <v>0.1</v>
      </c>
      <c r="K51" s="718">
        <v>1.9</v>
      </c>
      <c r="L51" s="718">
        <v>6.8</v>
      </c>
      <c r="M51" s="718">
        <v>3.5</v>
      </c>
      <c r="N51" s="718">
        <v>5.3</v>
      </c>
      <c r="O51" s="718">
        <v>3.2</v>
      </c>
      <c r="P51" s="718">
        <v>0.3</v>
      </c>
      <c r="Q51" s="718">
        <v>0.2</v>
      </c>
      <c r="R51" s="718">
        <v>9</v>
      </c>
      <c r="S51" s="718">
        <v>12.5</v>
      </c>
      <c r="T51" s="718">
        <v>1.7</v>
      </c>
      <c r="U51" s="718">
        <v>0.7</v>
      </c>
      <c r="V51" s="718">
        <v>2.4</v>
      </c>
      <c r="W51" s="718">
        <v>0.7</v>
      </c>
      <c r="X51" s="718">
        <v>22.5</v>
      </c>
      <c r="Y51" s="755"/>
      <c r="Z51" s="841"/>
      <c r="AA51" s="750"/>
    </row>
    <row r="52" spans="1:27" s="535" customFormat="1" ht="11.25">
      <c r="A52" s="639"/>
      <c r="B52" s="639"/>
      <c r="C52" s="555"/>
      <c r="D52" s="761"/>
      <c r="E52" s="637"/>
      <c r="F52" s="762"/>
      <c r="G52" s="762"/>
      <c r="H52" s="762"/>
      <c r="I52" s="762"/>
      <c r="J52" s="762"/>
      <c r="K52" s="762"/>
      <c r="L52" s="762"/>
      <c r="M52" s="762"/>
      <c r="N52" s="762"/>
      <c r="O52" s="762"/>
      <c r="P52" s="762"/>
      <c r="Q52" s="762"/>
      <c r="R52" s="762"/>
      <c r="S52" s="762"/>
      <c r="T52" s="762"/>
      <c r="U52" s="762"/>
      <c r="V52" s="762"/>
      <c r="W52" s="762"/>
      <c r="X52" s="762"/>
      <c r="Y52" s="759"/>
      <c r="Z52" s="750"/>
      <c r="AA52" s="750"/>
    </row>
    <row r="53" spans="1:27" s="535" customFormat="1" ht="11.25">
      <c r="A53" s="622"/>
      <c r="B53" s="622"/>
      <c r="C53" s="622"/>
      <c r="D53" s="138"/>
      <c r="E53" s="607"/>
      <c r="F53" s="643"/>
      <c r="G53" s="550"/>
      <c r="H53" s="643"/>
      <c r="I53" s="643"/>
      <c r="J53" s="643"/>
      <c r="K53" s="643"/>
      <c r="L53" s="643"/>
      <c r="M53" s="643"/>
      <c r="N53" s="643"/>
      <c r="O53" s="643"/>
      <c r="P53" s="643"/>
      <c r="Q53" s="643"/>
      <c r="R53" s="643"/>
      <c r="S53" s="643"/>
      <c r="T53" s="643"/>
      <c r="U53" s="643"/>
      <c r="V53" s="643"/>
      <c r="W53" s="643"/>
      <c r="X53" s="763" t="s">
        <v>43</v>
      </c>
      <c r="Y53" s="759"/>
      <c r="Z53" s="750"/>
      <c r="AA53" s="750"/>
    </row>
    <row r="54" spans="1:27" s="535" customFormat="1">
      <c r="A54" s="622"/>
      <c r="B54" s="622"/>
      <c r="C54" s="622"/>
      <c r="D54" s="138"/>
      <c r="E54" s="607"/>
      <c r="F54" s="643"/>
      <c r="G54" s="1392"/>
      <c r="I54" s="1256"/>
      <c r="J54" s="1256"/>
      <c r="K54" s="1256"/>
      <c r="L54" s="1256"/>
      <c r="M54" s="1256"/>
      <c r="N54" s="1256"/>
      <c r="O54" s="1256"/>
      <c r="P54" s="1256"/>
      <c r="Q54" s="1256"/>
      <c r="R54" s="1256"/>
      <c r="S54" s="1256"/>
      <c r="T54" s="1256"/>
      <c r="U54" s="1256"/>
      <c r="V54" s="1256"/>
      <c r="W54" s="1256"/>
      <c r="X54" s="1256"/>
      <c r="Y54" s="759"/>
      <c r="Z54" s="750"/>
      <c r="AA54" s="750"/>
    </row>
    <row r="55" spans="1:27" s="535" customFormat="1" ht="11.25">
      <c r="A55" s="622"/>
      <c r="B55" s="622"/>
      <c r="C55" s="622"/>
      <c r="D55" s="138"/>
      <c r="E55" s="607"/>
      <c r="F55" s="643"/>
      <c r="G55" s="550"/>
      <c r="H55" s="643"/>
      <c r="I55" s="643"/>
      <c r="J55" s="643"/>
      <c r="K55" s="643"/>
      <c r="L55" s="643"/>
      <c r="M55" s="643"/>
      <c r="N55" s="643"/>
      <c r="O55" s="643"/>
      <c r="P55" s="643"/>
      <c r="Q55" s="643"/>
      <c r="R55" s="643"/>
      <c r="S55" s="643"/>
      <c r="T55" s="643"/>
      <c r="U55" s="643"/>
      <c r="V55" s="643"/>
      <c r="W55" s="643"/>
      <c r="X55" s="763"/>
      <c r="Y55" s="759"/>
      <c r="Z55" s="750"/>
      <c r="AA55" s="750"/>
    </row>
    <row r="56" spans="1:27" s="535" customFormat="1">
      <c r="A56" s="622"/>
      <c r="B56" s="622"/>
      <c r="C56" s="622"/>
      <c r="D56" s="138"/>
      <c r="E56" s="607"/>
      <c r="F56" s="643"/>
      <c r="G56" s="1392"/>
      <c r="H56" s="1392"/>
      <c r="I56" s="1392"/>
      <c r="J56" s="1392"/>
      <c r="K56" s="1392"/>
      <c r="L56" s="1392"/>
      <c r="M56" s="1392"/>
      <c r="N56" s="1392"/>
      <c r="O56" s="1392"/>
      <c r="P56" s="1392"/>
      <c r="Q56" s="1392"/>
      <c r="R56" s="1392"/>
      <c r="S56" s="1392"/>
      <c r="T56" s="1392"/>
      <c r="U56" s="1392"/>
      <c r="V56" s="1392"/>
      <c r="W56" s="1392"/>
      <c r="X56" s="1392"/>
      <c r="Y56" s="759"/>
      <c r="Z56" s="750"/>
      <c r="AA56" s="750"/>
    </row>
    <row r="57" spans="1:27" s="535" customFormat="1" ht="11.25">
      <c r="A57" s="622"/>
      <c r="B57" s="622"/>
      <c r="C57" s="622"/>
      <c r="D57" s="138"/>
      <c r="E57" s="607"/>
      <c r="F57" s="643"/>
      <c r="G57" s="550"/>
      <c r="H57" s="643"/>
      <c r="I57" s="643"/>
      <c r="J57" s="643"/>
      <c r="K57" s="643"/>
      <c r="L57" s="643"/>
      <c r="M57" s="643"/>
      <c r="N57" s="643"/>
      <c r="O57" s="643"/>
      <c r="P57" s="643"/>
      <c r="Q57" s="643"/>
      <c r="R57" s="643"/>
      <c r="S57" s="643"/>
      <c r="T57" s="643"/>
      <c r="U57" s="643"/>
      <c r="V57" s="643"/>
      <c r="W57" s="643"/>
      <c r="X57" s="763"/>
      <c r="Y57" s="759"/>
      <c r="Z57" s="750"/>
      <c r="AA57" s="750"/>
    </row>
    <row r="58" spans="1:27" s="535" customFormat="1" ht="11.25">
      <c r="A58" s="622"/>
      <c r="B58" s="622"/>
      <c r="C58" s="622"/>
      <c r="D58" s="138"/>
      <c r="E58" s="607"/>
      <c r="F58" s="643"/>
      <c r="G58" s="550"/>
      <c r="H58" s="643"/>
      <c r="I58" s="643"/>
      <c r="J58" s="643"/>
      <c r="K58" s="643"/>
      <c r="L58" s="643"/>
      <c r="M58" s="643"/>
      <c r="N58" s="643"/>
      <c r="O58" s="643"/>
      <c r="P58" s="643"/>
      <c r="Q58" s="643"/>
      <c r="R58" s="643"/>
      <c r="S58" s="643"/>
      <c r="T58" s="643"/>
      <c r="U58" s="643"/>
      <c r="V58" s="643"/>
      <c r="W58" s="643"/>
      <c r="X58" s="763"/>
      <c r="Y58" s="759"/>
      <c r="Z58" s="750"/>
      <c r="AA58" s="750"/>
    </row>
    <row r="59" spans="1:27" s="535" customFormat="1" ht="11.25">
      <c r="A59" s="622"/>
      <c r="B59" s="622"/>
      <c r="C59" s="622"/>
      <c r="D59" s="138"/>
      <c r="E59" s="607"/>
      <c r="F59" s="643"/>
      <c r="G59" s="550"/>
      <c r="H59" s="643"/>
      <c r="I59" s="643"/>
      <c r="J59" s="643"/>
      <c r="K59" s="643"/>
      <c r="L59" s="643"/>
      <c r="M59" s="643"/>
      <c r="N59" s="643"/>
      <c r="O59" s="643"/>
      <c r="P59" s="643"/>
      <c r="Q59" s="643"/>
      <c r="R59" s="643"/>
      <c r="S59" s="643"/>
      <c r="T59" s="643"/>
      <c r="U59" s="643"/>
      <c r="V59" s="643"/>
      <c r="W59" s="643"/>
      <c r="X59" s="763"/>
      <c r="Y59" s="759"/>
      <c r="Z59" s="750"/>
      <c r="AA59" s="750"/>
    </row>
    <row r="60" spans="1:27" s="747" customFormat="1" ht="38.450000000000003" customHeight="1" thickBot="1">
      <c r="A60" s="1508" t="s">
        <v>1153</v>
      </c>
      <c r="B60" s="1508"/>
      <c r="C60" s="1509"/>
      <c r="D60" s="1509"/>
      <c r="E60" s="1509"/>
      <c r="F60" s="1509"/>
      <c r="G60" s="1509"/>
      <c r="H60" s="1509"/>
      <c r="I60" s="1509"/>
      <c r="J60" s="1509"/>
      <c r="K60" s="1509"/>
      <c r="L60" s="1509"/>
      <c r="M60" s="1509"/>
      <c r="N60" s="1509"/>
      <c r="O60" s="1509"/>
      <c r="P60" s="1509"/>
      <c r="Q60" s="1509"/>
      <c r="R60" s="1509"/>
      <c r="S60" s="1509"/>
      <c r="T60" s="1509"/>
      <c r="U60" s="1509"/>
      <c r="V60" s="1509"/>
      <c r="W60" s="1509"/>
      <c r="X60" s="1509"/>
      <c r="Y60" s="746"/>
      <c r="Z60" s="746"/>
      <c r="AA60" s="746"/>
    </row>
    <row r="61" spans="1:27" s="749" customFormat="1">
      <c r="A61" s="633" t="str">
        <f>"November 2015"</f>
        <v>November 2015</v>
      </c>
      <c r="B61" s="633"/>
      <c r="C61" s="633"/>
      <c r="D61" s="633"/>
      <c r="E61" s="607"/>
      <c r="F61" s="633"/>
      <c r="G61" s="633"/>
      <c r="H61" s="633"/>
      <c r="I61" s="633"/>
      <c r="J61" s="633"/>
      <c r="K61" s="633"/>
      <c r="L61" s="633"/>
      <c r="M61" s="633"/>
      <c r="N61" s="633"/>
      <c r="O61" s="633"/>
      <c r="P61" s="633"/>
      <c r="Q61" s="633"/>
      <c r="R61" s="633"/>
      <c r="S61" s="633"/>
      <c r="T61" s="633"/>
      <c r="U61" s="633"/>
      <c r="V61" s="633"/>
      <c r="W61" s="633"/>
      <c r="X61" s="634" t="s">
        <v>0</v>
      </c>
      <c r="Y61" s="748"/>
      <c r="Z61" s="748"/>
      <c r="AA61" s="748"/>
    </row>
    <row r="62" spans="1:27" s="749" customFormat="1">
      <c r="A62" s="633" t="s">
        <v>1</v>
      </c>
      <c r="B62" s="633"/>
      <c r="C62" s="633"/>
      <c r="D62" s="633"/>
      <c r="E62" s="607"/>
      <c r="F62" s="633"/>
      <c r="G62" s="632"/>
      <c r="H62" s="632"/>
      <c r="I62" s="632"/>
      <c r="J62" s="632"/>
      <c r="K62" s="632"/>
      <c r="L62" s="632"/>
      <c r="M62" s="632"/>
      <c r="N62" s="632"/>
      <c r="O62" s="632"/>
      <c r="P62" s="632"/>
      <c r="Q62" s="632"/>
      <c r="R62" s="632"/>
      <c r="S62" s="632"/>
      <c r="T62" s="632"/>
      <c r="U62" s="632"/>
      <c r="V62" s="632"/>
      <c r="W62" s="632"/>
      <c r="Y62" s="748"/>
      <c r="Z62" s="748"/>
      <c r="AA62" s="748"/>
    </row>
    <row r="63" spans="1:27" s="535" customFormat="1" ht="11.25">
      <c r="A63" s="630"/>
      <c r="B63" s="630"/>
      <c r="C63" s="630"/>
      <c r="D63" s="630"/>
      <c r="E63" s="628"/>
      <c r="F63" s="631"/>
      <c r="G63" s="631"/>
      <c r="H63" s="631"/>
      <c r="I63" s="631"/>
      <c r="J63" s="631"/>
      <c r="K63" s="631"/>
      <c r="L63" s="631"/>
      <c r="M63" s="631"/>
      <c r="P63" s="631"/>
      <c r="Q63" s="631"/>
      <c r="R63" s="631"/>
      <c r="S63" s="631"/>
      <c r="T63" s="631"/>
      <c r="U63" s="629" t="s">
        <v>109</v>
      </c>
      <c r="V63" s="631"/>
      <c r="W63" s="631"/>
      <c r="X63" s="629" t="s">
        <v>100</v>
      </c>
      <c r="Y63" s="750"/>
      <c r="Z63" s="750"/>
      <c r="AA63" s="750"/>
    </row>
    <row r="64" spans="1:27" s="535" customFormat="1" ht="22.5">
      <c r="A64" s="630"/>
      <c r="B64" s="630"/>
      <c r="C64" s="630"/>
      <c r="D64" s="625"/>
      <c r="E64" s="626"/>
      <c r="F64" s="1511" t="s">
        <v>110</v>
      </c>
      <c r="G64" s="1511"/>
      <c r="H64" s="1510" t="s">
        <v>619</v>
      </c>
      <c r="I64" s="1510"/>
      <c r="J64" s="1510"/>
      <c r="K64" s="1510"/>
      <c r="L64" s="629" t="s">
        <v>111</v>
      </c>
      <c r="M64" s="629" t="s">
        <v>110</v>
      </c>
      <c r="N64" s="1510" t="s">
        <v>620</v>
      </c>
      <c r="O64" s="1510"/>
      <c r="P64" s="1510"/>
      <c r="Q64" s="1510"/>
      <c r="R64" s="1510"/>
      <c r="S64" s="629" t="s">
        <v>111</v>
      </c>
      <c r="T64" s="629" t="s">
        <v>110</v>
      </c>
      <c r="U64" s="670" t="s">
        <v>112</v>
      </c>
      <c r="V64" s="629" t="s">
        <v>111</v>
      </c>
      <c r="W64" s="629"/>
      <c r="X64" s="629" t="s">
        <v>111</v>
      </c>
      <c r="Y64" s="750"/>
      <c r="Z64" s="750"/>
      <c r="AA64" s="750"/>
    </row>
    <row r="65" spans="1:31" s="535" customFormat="1" ht="11.25">
      <c r="A65" s="630"/>
      <c r="B65" s="630"/>
      <c r="C65" s="630"/>
      <c r="D65" s="625"/>
      <c r="E65" s="626"/>
      <c r="F65" s="1510" t="s">
        <v>113</v>
      </c>
      <c r="G65" s="1510"/>
      <c r="H65" s="554" t="s">
        <v>621</v>
      </c>
      <c r="I65" s="629" t="s">
        <v>1165</v>
      </c>
      <c r="J65" s="629" t="s">
        <v>622</v>
      </c>
      <c r="K65" s="629"/>
      <c r="L65" s="554" t="s">
        <v>115</v>
      </c>
      <c r="M65" s="629" t="s">
        <v>113</v>
      </c>
      <c r="N65" s="629" t="s">
        <v>621</v>
      </c>
      <c r="O65" s="629" t="s">
        <v>1165</v>
      </c>
      <c r="P65" s="629" t="s">
        <v>622</v>
      </c>
      <c r="Q65" s="629" t="s">
        <v>623</v>
      </c>
      <c r="R65" s="629"/>
      <c r="S65" s="554" t="s">
        <v>115</v>
      </c>
      <c r="T65" s="629" t="s">
        <v>113</v>
      </c>
      <c r="U65" s="554" t="s">
        <v>117</v>
      </c>
      <c r="V65" s="554" t="s">
        <v>115</v>
      </c>
      <c r="W65" s="629" t="s">
        <v>118</v>
      </c>
      <c r="X65" s="554" t="s">
        <v>115</v>
      </c>
      <c r="Y65" s="750"/>
      <c r="Z65" s="750"/>
      <c r="AA65" s="750"/>
    </row>
    <row r="66" spans="1:31" s="535" customFormat="1" ht="10.15" customHeight="1">
      <c r="A66" s="625"/>
      <c r="B66" s="625"/>
      <c r="C66" s="625"/>
      <c r="D66" s="625"/>
      <c r="F66" s="627" t="s">
        <v>119</v>
      </c>
      <c r="G66" s="627" t="s">
        <v>114</v>
      </c>
      <c r="H66" s="751" t="s">
        <v>624</v>
      </c>
      <c r="I66" s="627" t="s">
        <v>624</v>
      </c>
      <c r="J66" s="627" t="s">
        <v>123</v>
      </c>
      <c r="K66" s="627" t="s">
        <v>100</v>
      </c>
      <c r="L66" s="627" t="s">
        <v>114</v>
      </c>
      <c r="M66" s="627" t="s">
        <v>116</v>
      </c>
      <c r="N66" s="627" t="s">
        <v>624</v>
      </c>
      <c r="O66" s="627" t="s">
        <v>624</v>
      </c>
      <c r="P66" s="627" t="s">
        <v>123</v>
      </c>
      <c r="Q66" s="627" t="s">
        <v>625</v>
      </c>
      <c r="R66" s="627" t="s">
        <v>100</v>
      </c>
      <c r="S66" s="627" t="s">
        <v>116</v>
      </c>
      <c r="T66" s="752" t="s">
        <v>120</v>
      </c>
      <c r="U66" s="751" t="s">
        <v>121</v>
      </c>
      <c r="V66" s="752" t="s">
        <v>109</v>
      </c>
      <c r="W66" s="627" t="s">
        <v>122</v>
      </c>
      <c r="X66" s="627" t="s">
        <v>123</v>
      </c>
      <c r="Y66" s="750"/>
      <c r="Z66" s="750"/>
      <c r="AA66" s="750"/>
    </row>
    <row r="67" spans="1:31" s="535" customFormat="1">
      <c r="A67" s="622"/>
      <c r="B67" s="622"/>
      <c r="C67" s="622"/>
      <c r="D67" s="606"/>
      <c r="E67" s="628" t="s">
        <v>15</v>
      </c>
      <c r="F67" s="606"/>
      <c r="G67" s="606"/>
      <c r="H67" s="606"/>
      <c r="I67" s="606"/>
      <c r="J67" s="606"/>
      <c r="K67" s="606"/>
      <c r="L67" s="606"/>
      <c r="M67" s="606"/>
      <c r="N67" s="606"/>
      <c r="O67" s="606"/>
      <c r="P67" s="606"/>
      <c r="Q67" s="606"/>
      <c r="R67" s="606"/>
      <c r="S67" s="606"/>
      <c r="T67" s="606"/>
      <c r="U67" s="606"/>
      <c r="V67" s="606"/>
      <c r="W67" s="606"/>
      <c r="Y67" s="750"/>
      <c r="Z67" s="750"/>
      <c r="AA67" s="750"/>
      <c r="AE67" s="1263"/>
    </row>
    <row r="68" spans="1:31" s="535" customFormat="1" ht="10.15" customHeight="1">
      <c r="A68" s="622"/>
      <c r="B68" s="622"/>
      <c r="C68" s="622"/>
      <c r="D68" s="671" t="s">
        <v>133</v>
      </c>
      <c r="E68" s="607"/>
      <c r="F68" s="643"/>
      <c r="G68" s="550"/>
      <c r="H68" s="643"/>
      <c r="I68" s="643"/>
      <c r="J68" s="643"/>
      <c r="K68" s="643"/>
      <c r="L68" s="643"/>
      <c r="M68" s="643"/>
      <c r="N68" s="643"/>
      <c r="O68" s="643"/>
      <c r="P68" s="643"/>
      <c r="Q68" s="643"/>
      <c r="R68" s="643"/>
      <c r="S68" s="643"/>
      <c r="T68" s="643"/>
      <c r="U68" s="643"/>
      <c r="V68" s="643"/>
      <c r="W68" s="643"/>
      <c r="X68" s="643"/>
      <c r="Y68" s="759"/>
      <c r="Z68" s="750"/>
      <c r="AA68" s="750"/>
    </row>
    <row r="69" spans="1:31" s="535" customFormat="1" ht="10.15" customHeight="1">
      <c r="A69" s="623"/>
      <c r="B69" s="623"/>
      <c r="D69" s="671" t="s">
        <v>125</v>
      </c>
      <c r="E69" s="607"/>
      <c r="F69" s="642"/>
      <c r="G69" s="550"/>
      <c r="H69" s="644"/>
      <c r="I69" s="644"/>
      <c r="J69" s="644"/>
      <c r="K69" s="644"/>
      <c r="L69" s="644"/>
      <c r="M69" s="644"/>
      <c r="N69" s="644"/>
      <c r="O69" s="644"/>
      <c r="P69" s="644"/>
      <c r="Q69" s="644"/>
      <c r="R69" s="644"/>
      <c r="S69" s="644"/>
      <c r="T69" s="644"/>
      <c r="U69" s="644"/>
      <c r="V69" s="644"/>
      <c r="W69" s="644"/>
      <c r="X69" s="549"/>
      <c r="Y69" s="759"/>
      <c r="Z69" s="750"/>
      <c r="AA69" s="750"/>
    </row>
    <row r="70" spans="1:31" s="535" customFormat="1" ht="10.15" customHeight="1">
      <c r="B70" s="623"/>
      <c r="D70" s="538" t="s">
        <v>126</v>
      </c>
      <c r="E70" s="561">
        <v>3</v>
      </c>
      <c r="F70" s="701">
        <v>0.1</v>
      </c>
      <c r="G70" s="701">
        <v>27.6</v>
      </c>
      <c r="H70" s="701">
        <v>4.5999999999999996</v>
      </c>
      <c r="I70" s="701">
        <v>2.2000000000000002</v>
      </c>
      <c r="J70" s="701">
        <v>0.1</v>
      </c>
      <c r="K70" s="701">
        <v>7</v>
      </c>
      <c r="L70" s="701">
        <v>34.700000000000003</v>
      </c>
      <c r="M70" s="701">
        <v>28</v>
      </c>
      <c r="N70" s="701">
        <v>39</v>
      </c>
      <c r="O70" s="701">
        <v>13.2</v>
      </c>
      <c r="P70" s="701">
        <v>1.2</v>
      </c>
      <c r="Q70" s="701">
        <v>0.5</v>
      </c>
      <c r="R70" s="701">
        <v>53.8</v>
      </c>
      <c r="S70" s="701">
        <v>81.8</v>
      </c>
      <c r="T70" s="701">
        <v>4.8</v>
      </c>
      <c r="U70" s="701">
        <v>1.5</v>
      </c>
      <c r="V70" s="701">
        <v>6.3</v>
      </c>
      <c r="W70" s="701">
        <v>1.3</v>
      </c>
      <c r="X70" s="701">
        <v>124.1</v>
      </c>
      <c r="Y70" s="755"/>
      <c r="Z70" s="756"/>
      <c r="AA70" s="756"/>
    </row>
    <row r="71" spans="1:31" s="535" customFormat="1" ht="10.15" customHeight="1">
      <c r="A71" s="622"/>
      <c r="B71" s="622"/>
      <c r="C71" s="622"/>
      <c r="D71" s="672" t="s">
        <v>127</v>
      </c>
      <c r="E71" s="607">
        <v>4</v>
      </c>
      <c r="F71" s="701">
        <v>0.1</v>
      </c>
      <c r="G71" s="701">
        <v>25.1</v>
      </c>
      <c r="H71" s="701">
        <v>4.3</v>
      </c>
      <c r="I71" s="701">
        <v>2</v>
      </c>
      <c r="J71" s="701">
        <v>0.1</v>
      </c>
      <c r="K71" s="701">
        <v>6.4</v>
      </c>
      <c r="L71" s="701">
        <v>31.6</v>
      </c>
      <c r="M71" s="701">
        <v>25.6</v>
      </c>
      <c r="N71" s="701">
        <v>35.6</v>
      </c>
      <c r="O71" s="701">
        <v>12.4</v>
      </c>
      <c r="P71" s="701">
        <v>1.1000000000000001</v>
      </c>
      <c r="Q71" s="701">
        <v>0.5</v>
      </c>
      <c r="R71" s="701">
        <v>49.6</v>
      </c>
      <c r="S71" s="701">
        <v>75.2</v>
      </c>
      <c r="T71" s="701">
        <v>4.2</v>
      </c>
      <c r="U71" s="701">
        <v>1.3</v>
      </c>
      <c r="V71" s="701">
        <v>5.5</v>
      </c>
      <c r="W71" s="701">
        <v>0.6</v>
      </c>
      <c r="X71" s="701">
        <v>112.9</v>
      </c>
      <c r="Y71" s="755"/>
      <c r="Z71" s="756"/>
      <c r="AA71" s="756"/>
      <c r="AB71" s="749"/>
      <c r="AC71" s="1262"/>
      <c r="AD71" s="1262"/>
    </row>
    <row r="72" spans="1:31" s="535" customFormat="1" ht="10.15" customHeight="1">
      <c r="A72" s="622"/>
      <c r="B72" s="622"/>
      <c r="C72" s="622"/>
      <c r="D72" s="672" t="s">
        <v>128</v>
      </c>
      <c r="E72" s="607"/>
      <c r="F72" s="718" t="s">
        <v>29</v>
      </c>
      <c r="G72" s="701">
        <v>2.5</v>
      </c>
      <c r="H72" s="701">
        <v>0.4</v>
      </c>
      <c r="I72" s="701">
        <v>0.2</v>
      </c>
      <c r="J72" s="718" t="s">
        <v>29</v>
      </c>
      <c r="K72" s="701">
        <v>0.6</v>
      </c>
      <c r="L72" s="701">
        <v>3.1</v>
      </c>
      <c r="M72" s="701">
        <v>2.4</v>
      </c>
      <c r="N72" s="701">
        <v>3.4</v>
      </c>
      <c r="O72" s="701">
        <v>0.8</v>
      </c>
      <c r="P72" s="701">
        <v>0.1</v>
      </c>
      <c r="Q72" s="701">
        <v>0.1</v>
      </c>
      <c r="R72" s="701">
        <v>4.3</v>
      </c>
      <c r="S72" s="701">
        <v>6.6</v>
      </c>
      <c r="T72" s="701">
        <v>0.6</v>
      </c>
      <c r="U72" s="701">
        <v>0.2</v>
      </c>
      <c r="V72" s="701">
        <v>0.8</v>
      </c>
      <c r="W72" s="701">
        <v>0.8</v>
      </c>
      <c r="X72" s="701">
        <v>11.2</v>
      </c>
      <c r="Y72" s="755"/>
      <c r="Z72" s="756"/>
      <c r="AA72" s="756"/>
      <c r="AB72" s="749"/>
      <c r="AC72" s="1262"/>
      <c r="AD72" s="1262"/>
    </row>
    <row r="73" spans="1:31" s="535" customFormat="1" ht="10.15" customHeight="1">
      <c r="A73" s="622"/>
      <c r="B73" s="622"/>
      <c r="C73" s="622"/>
      <c r="D73" s="672" t="s">
        <v>129</v>
      </c>
      <c r="E73" s="607"/>
      <c r="F73" s="718" t="s">
        <v>29</v>
      </c>
      <c r="G73" s="701">
        <v>1.5</v>
      </c>
      <c r="H73" s="701">
        <v>0.2</v>
      </c>
      <c r="I73" s="701">
        <v>0.1</v>
      </c>
      <c r="J73" s="718" t="s">
        <v>29</v>
      </c>
      <c r="K73" s="701">
        <v>0.3</v>
      </c>
      <c r="L73" s="701">
        <v>1.8</v>
      </c>
      <c r="M73" s="701">
        <v>1.4</v>
      </c>
      <c r="N73" s="701">
        <v>2</v>
      </c>
      <c r="O73" s="701">
        <v>0.5</v>
      </c>
      <c r="P73" s="701">
        <v>0.1</v>
      </c>
      <c r="Q73" s="718" t="s">
        <v>29</v>
      </c>
      <c r="R73" s="701">
        <v>2.6</v>
      </c>
      <c r="S73" s="701">
        <v>4</v>
      </c>
      <c r="T73" s="701">
        <v>0.4</v>
      </c>
      <c r="U73" s="701">
        <v>0.1</v>
      </c>
      <c r="V73" s="701">
        <v>0.5</v>
      </c>
      <c r="W73" s="701">
        <v>0.4</v>
      </c>
      <c r="X73" s="701">
        <v>6.7</v>
      </c>
      <c r="Y73" s="755"/>
      <c r="Z73" s="756"/>
      <c r="AA73" s="750"/>
      <c r="AB73" s="749"/>
      <c r="AC73" s="1262"/>
      <c r="AD73" s="1262"/>
    </row>
    <row r="74" spans="1:31" s="535" customFormat="1" ht="10.15" customHeight="1">
      <c r="A74" s="622"/>
      <c r="B74" s="622"/>
      <c r="D74" s="672" t="s">
        <v>130</v>
      </c>
      <c r="E74" s="607">
        <v>5</v>
      </c>
      <c r="F74" s="701">
        <v>0.1</v>
      </c>
      <c r="G74" s="701">
        <v>26.6</v>
      </c>
      <c r="H74" s="701">
        <v>4.5</v>
      </c>
      <c r="I74" s="701">
        <v>2.2000000000000002</v>
      </c>
      <c r="J74" s="701">
        <v>0.1</v>
      </c>
      <c r="K74" s="701">
        <v>6.8</v>
      </c>
      <c r="L74" s="701">
        <v>33.4</v>
      </c>
      <c r="M74" s="701">
        <v>27.1</v>
      </c>
      <c r="N74" s="701">
        <v>37.6</v>
      </c>
      <c r="O74" s="701">
        <v>12.9</v>
      </c>
      <c r="P74" s="701">
        <v>1.1000000000000001</v>
      </c>
      <c r="Q74" s="701">
        <v>0.5</v>
      </c>
      <c r="R74" s="701">
        <v>52.1</v>
      </c>
      <c r="S74" s="701">
        <v>79.2</v>
      </c>
      <c r="T74" s="701">
        <v>4.5999999999999996</v>
      </c>
      <c r="U74" s="701">
        <v>1.4</v>
      </c>
      <c r="V74" s="701">
        <v>6</v>
      </c>
      <c r="W74" s="701">
        <v>1</v>
      </c>
      <c r="X74" s="701">
        <v>119.6</v>
      </c>
      <c r="Y74" s="1484"/>
      <c r="Z74" s="1484"/>
      <c r="AA74" s="750"/>
      <c r="AB74" s="749"/>
      <c r="AC74" s="1262"/>
      <c r="AD74" s="1262"/>
    </row>
    <row r="75" spans="1:31" s="535" customFormat="1" ht="10.15" customHeight="1">
      <c r="A75" s="623"/>
      <c r="B75" s="623"/>
      <c r="C75" s="757"/>
      <c r="D75" s="138"/>
      <c r="E75" s="134"/>
      <c r="F75" s="764"/>
      <c r="G75" s="764"/>
      <c r="H75" s="764"/>
      <c r="I75" s="764"/>
      <c r="J75" s="764"/>
      <c r="K75" s="701"/>
      <c r="L75" s="701"/>
      <c r="M75" s="764"/>
      <c r="N75" s="764"/>
      <c r="O75" s="764"/>
      <c r="P75" s="764"/>
      <c r="Q75" s="764"/>
      <c r="R75" s="701"/>
      <c r="S75" s="701"/>
      <c r="T75" s="764"/>
      <c r="U75" s="764"/>
      <c r="V75" s="701"/>
      <c r="W75" s="764"/>
      <c r="X75" s="701"/>
      <c r="Y75" s="1484"/>
      <c r="Z75" s="1484"/>
      <c r="AA75" s="750"/>
      <c r="AB75" s="749"/>
      <c r="AC75" s="1262"/>
      <c r="AD75" s="1262"/>
    </row>
    <row r="76" spans="1:31" s="535" customFormat="1" ht="10.15" customHeight="1">
      <c r="C76" s="757"/>
      <c r="D76" s="671" t="s">
        <v>131</v>
      </c>
      <c r="E76" s="134"/>
      <c r="F76" s="765"/>
      <c r="G76" s="765"/>
      <c r="H76" s="765"/>
      <c r="I76" s="765"/>
      <c r="J76" s="765"/>
      <c r="K76" s="701"/>
      <c r="L76" s="701"/>
      <c r="M76" s="765"/>
      <c r="N76" s="765"/>
      <c r="O76" s="765"/>
      <c r="P76" s="765"/>
      <c r="Q76" s="765"/>
      <c r="R76" s="701"/>
      <c r="S76" s="701"/>
      <c r="T76" s="765"/>
      <c r="U76" s="765"/>
      <c r="V76" s="701"/>
      <c r="W76" s="765"/>
      <c r="X76" s="701"/>
      <c r="Y76" s="1484"/>
      <c r="Z76" s="1484"/>
      <c r="AA76" s="750"/>
      <c r="AB76" s="749"/>
      <c r="AC76" s="1262"/>
      <c r="AD76" s="1262"/>
    </row>
    <row r="77" spans="1:31" s="535" customFormat="1" ht="10.15" customHeight="1">
      <c r="B77" s="623"/>
      <c r="D77" s="545" t="s">
        <v>126</v>
      </c>
      <c r="E77" s="561">
        <v>3</v>
      </c>
      <c r="F77" s="701">
        <v>1.4</v>
      </c>
      <c r="G77" s="701">
        <v>171.7</v>
      </c>
      <c r="H77" s="701">
        <v>26.6</v>
      </c>
      <c r="I77" s="701">
        <v>12</v>
      </c>
      <c r="J77" s="701">
        <v>0.8</v>
      </c>
      <c r="K77" s="701">
        <v>39.4</v>
      </c>
      <c r="L77" s="701">
        <v>212.5</v>
      </c>
      <c r="M77" s="701">
        <v>49.9</v>
      </c>
      <c r="N77" s="701">
        <v>69.3</v>
      </c>
      <c r="O77" s="701">
        <v>22.9</v>
      </c>
      <c r="P77" s="701">
        <v>1.9</v>
      </c>
      <c r="Q77" s="701">
        <v>0.5</v>
      </c>
      <c r="R77" s="701">
        <v>94.6</v>
      </c>
      <c r="S77" s="701">
        <v>144.5</v>
      </c>
      <c r="T77" s="701">
        <v>14</v>
      </c>
      <c r="U77" s="701">
        <v>3.2</v>
      </c>
      <c r="V77" s="701">
        <v>17.2</v>
      </c>
      <c r="W77" s="701">
        <v>4.5</v>
      </c>
      <c r="X77" s="701">
        <v>378.7</v>
      </c>
      <c r="Y77" s="1484"/>
      <c r="Z77" s="1484"/>
      <c r="AA77" s="756"/>
      <c r="AB77" s="749"/>
      <c r="AC77" s="1262"/>
      <c r="AD77" s="1262"/>
    </row>
    <row r="78" spans="1:31" s="535" customFormat="1" ht="10.15" customHeight="1">
      <c r="A78" s="622"/>
      <c r="B78" s="622"/>
      <c r="C78" s="622"/>
      <c r="D78" s="672" t="s">
        <v>127</v>
      </c>
      <c r="E78" s="607">
        <v>4</v>
      </c>
      <c r="F78" s="701">
        <v>1</v>
      </c>
      <c r="G78" s="701">
        <v>120.8</v>
      </c>
      <c r="H78" s="701">
        <v>19.2</v>
      </c>
      <c r="I78" s="701">
        <v>9.4</v>
      </c>
      <c r="J78" s="701">
        <v>0.6</v>
      </c>
      <c r="K78" s="701">
        <v>29.3</v>
      </c>
      <c r="L78" s="701">
        <v>151.19999999999999</v>
      </c>
      <c r="M78" s="701">
        <v>37.700000000000003</v>
      </c>
      <c r="N78" s="701">
        <v>51</v>
      </c>
      <c r="O78" s="701">
        <v>19.100000000000001</v>
      </c>
      <c r="P78" s="701">
        <v>1.5</v>
      </c>
      <c r="Q78" s="701">
        <v>0.4</v>
      </c>
      <c r="R78" s="701">
        <v>72.099999999999994</v>
      </c>
      <c r="S78" s="701">
        <v>109.8</v>
      </c>
      <c r="T78" s="701">
        <v>10.4</v>
      </c>
      <c r="U78" s="701">
        <v>2.5</v>
      </c>
      <c r="V78" s="701">
        <v>12.9</v>
      </c>
      <c r="W78" s="701">
        <v>1.7</v>
      </c>
      <c r="X78" s="701">
        <v>275.7</v>
      </c>
      <c r="Y78" s="1484"/>
      <c r="Z78" s="1484"/>
      <c r="AA78" s="756"/>
      <c r="AB78" s="749"/>
      <c r="AC78" s="1262"/>
      <c r="AD78" s="1262"/>
    </row>
    <row r="79" spans="1:31" s="535" customFormat="1" ht="10.15" customHeight="1">
      <c r="A79" s="622"/>
      <c r="B79" s="622"/>
      <c r="C79" s="622"/>
      <c r="D79" s="674" t="s">
        <v>128</v>
      </c>
      <c r="E79" s="607"/>
      <c r="F79" s="701">
        <v>0.4</v>
      </c>
      <c r="G79" s="701">
        <v>50.9</v>
      </c>
      <c r="H79" s="701">
        <v>7.4</v>
      </c>
      <c r="I79" s="701">
        <v>2.5</v>
      </c>
      <c r="J79" s="701">
        <v>0.1</v>
      </c>
      <c r="K79" s="701">
        <v>10.1</v>
      </c>
      <c r="L79" s="701">
        <v>61.3</v>
      </c>
      <c r="M79" s="701">
        <v>12.2</v>
      </c>
      <c r="N79" s="701">
        <v>18.3</v>
      </c>
      <c r="O79" s="701">
        <v>3.8</v>
      </c>
      <c r="P79" s="701">
        <v>0.4</v>
      </c>
      <c r="Q79" s="701">
        <v>0.1</v>
      </c>
      <c r="R79" s="701">
        <v>22.5</v>
      </c>
      <c r="S79" s="701">
        <v>34.700000000000003</v>
      </c>
      <c r="T79" s="701">
        <v>3.6</v>
      </c>
      <c r="U79" s="701">
        <v>0.7</v>
      </c>
      <c r="V79" s="701">
        <v>4.3</v>
      </c>
      <c r="W79" s="701">
        <v>2.7</v>
      </c>
      <c r="X79" s="701">
        <v>103</v>
      </c>
      <c r="Y79" s="1484"/>
      <c r="Z79" s="1484"/>
      <c r="AA79" s="756"/>
      <c r="AB79" s="749"/>
      <c r="AC79" s="1262"/>
      <c r="AD79" s="1262"/>
    </row>
    <row r="80" spans="1:31" s="535" customFormat="1" ht="10.15" customHeight="1">
      <c r="A80" s="622"/>
      <c r="B80" s="622"/>
      <c r="C80" s="622"/>
      <c r="D80" s="674" t="s">
        <v>129</v>
      </c>
      <c r="E80" s="607"/>
      <c r="F80" s="701">
        <v>0.2</v>
      </c>
      <c r="G80" s="701">
        <v>29.3</v>
      </c>
      <c r="H80" s="701">
        <v>4.2</v>
      </c>
      <c r="I80" s="701">
        <v>1.5</v>
      </c>
      <c r="J80" s="701">
        <v>0.1</v>
      </c>
      <c r="K80" s="701">
        <v>5.8</v>
      </c>
      <c r="L80" s="701">
        <v>35.4</v>
      </c>
      <c r="M80" s="701">
        <v>7.7</v>
      </c>
      <c r="N80" s="701">
        <v>11.3</v>
      </c>
      <c r="O80" s="701">
        <v>2.5</v>
      </c>
      <c r="P80" s="701">
        <v>0.2</v>
      </c>
      <c r="Q80" s="701">
        <v>0.1</v>
      </c>
      <c r="R80" s="701">
        <v>14</v>
      </c>
      <c r="S80" s="701">
        <v>21.7</v>
      </c>
      <c r="T80" s="701">
        <v>2.2000000000000002</v>
      </c>
      <c r="U80" s="701">
        <v>0.4</v>
      </c>
      <c r="V80" s="701">
        <v>2.6</v>
      </c>
      <c r="W80" s="701">
        <v>1.7</v>
      </c>
      <c r="X80" s="701">
        <v>61.4</v>
      </c>
      <c r="Y80" s="1484"/>
      <c r="Z80" s="1484"/>
      <c r="AA80" s="750"/>
    </row>
    <row r="81" spans="1:34" s="535" customFormat="1" ht="10.15" customHeight="1">
      <c r="A81" s="622"/>
      <c r="B81" s="622"/>
      <c r="D81" s="674" t="s">
        <v>130</v>
      </c>
      <c r="E81" s="607">
        <v>5</v>
      </c>
      <c r="F81" s="701">
        <v>1.3</v>
      </c>
      <c r="G81" s="701">
        <v>150.19999999999999</v>
      </c>
      <c r="H81" s="701">
        <v>23.4</v>
      </c>
      <c r="I81" s="701">
        <v>11</v>
      </c>
      <c r="J81" s="701">
        <v>0.7</v>
      </c>
      <c r="K81" s="701">
        <v>35.1</v>
      </c>
      <c r="L81" s="701">
        <v>186.5</v>
      </c>
      <c r="M81" s="701">
        <v>45.5</v>
      </c>
      <c r="N81" s="701">
        <v>62.3</v>
      </c>
      <c r="O81" s="701">
        <v>21.5</v>
      </c>
      <c r="P81" s="701">
        <v>1.7</v>
      </c>
      <c r="Q81" s="701">
        <v>0.5</v>
      </c>
      <c r="R81" s="701">
        <v>86.1</v>
      </c>
      <c r="S81" s="701">
        <v>131.6</v>
      </c>
      <c r="T81" s="701">
        <v>12.6</v>
      </c>
      <c r="U81" s="701">
        <v>3</v>
      </c>
      <c r="V81" s="701">
        <v>15.6</v>
      </c>
      <c r="W81" s="701">
        <v>3.4</v>
      </c>
      <c r="X81" s="701">
        <v>337.1</v>
      </c>
      <c r="Y81" s="1484"/>
      <c r="Z81" s="1484"/>
      <c r="AA81" s="750"/>
    </row>
    <row r="82" spans="1:34" s="535" customFormat="1" ht="10.15" customHeight="1">
      <c r="A82" s="623"/>
      <c r="B82" s="623"/>
      <c r="C82" s="757"/>
      <c r="D82" s="138"/>
      <c r="E82" s="134"/>
      <c r="F82" s="764"/>
      <c r="G82" s="764"/>
      <c r="H82" s="764"/>
      <c r="I82" s="764"/>
      <c r="J82" s="764"/>
      <c r="K82" s="701"/>
      <c r="L82" s="701"/>
      <c r="M82" s="764"/>
      <c r="N82" s="764"/>
      <c r="O82" s="764"/>
      <c r="P82" s="764"/>
      <c r="Q82" s="764"/>
      <c r="R82" s="701"/>
      <c r="S82" s="701"/>
      <c r="T82" s="764"/>
      <c r="U82" s="764"/>
      <c r="V82" s="701"/>
      <c r="W82" s="764"/>
      <c r="X82" s="701"/>
      <c r="Y82" s="750"/>
      <c r="Z82" s="1257"/>
      <c r="AA82" s="1257"/>
      <c r="AC82" s="1258"/>
      <c r="AD82" s="1258"/>
    </row>
    <row r="83" spans="1:34" s="535" customFormat="1" ht="10.15" customHeight="1">
      <c r="A83" s="623"/>
      <c r="C83" s="757"/>
      <c r="D83" s="671" t="s">
        <v>132</v>
      </c>
      <c r="E83" s="134">
        <v>6</v>
      </c>
      <c r="F83" s="701"/>
      <c r="G83" s="701"/>
      <c r="H83" s="701"/>
      <c r="I83" s="701"/>
      <c r="J83" s="701"/>
      <c r="K83" s="701"/>
      <c r="L83" s="701"/>
      <c r="M83" s="701"/>
      <c r="N83" s="701"/>
      <c r="O83" s="701"/>
      <c r="P83" s="701"/>
      <c r="Q83" s="701"/>
      <c r="R83" s="701"/>
      <c r="S83" s="701"/>
      <c r="T83" s="701"/>
      <c r="U83" s="701"/>
      <c r="V83" s="701"/>
      <c r="W83" s="701"/>
      <c r="X83" s="701"/>
      <c r="Y83" s="750"/>
      <c r="Z83" s="1257"/>
      <c r="AA83" s="1257"/>
      <c r="AC83" s="1258"/>
      <c r="AD83" s="1258"/>
    </row>
    <row r="84" spans="1:34" s="535" customFormat="1" ht="10.15" customHeight="1">
      <c r="B84" s="623"/>
      <c r="D84" s="538" t="s">
        <v>126</v>
      </c>
      <c r="E84" s="561">
        <v>3</v>
      </c>
      <c r="F84" s="701">
        <v>1.5</v>
      </c>
      <c r="G84" s="701">
        <v>199.3</v>
      </c>
      <c r="H84" s="701">
        <v>31.3</v>
      </c>
      <c r="I84" s="701">
        <v>14.2</v>
      </c>
      <c r="J84" s="701">
        <v>0.9</v>
      </c>
      <c r="K84" s="701">
        <v>46.4</v>
      </c>
      <c r="L84" s="701">
        <v>247.2</v>
      </c>
      <c r="M84" s="701">
        <v>77.900000000000006</v>
      </c>
      <c r="N84" s="701">
        <v>108.4</v>
      </c>
      <c r="O84" s="701">
        <v>36.1</v>
      </c>
      <c r="P84" s="701">
        <v>3</v>
      </c>
      <c r="Q84" s="701">
        <v>1.1000000000000001</v>
      </c>
      <c r="R84" s="701">
        <v>148.6</v>
      </c>
      <c r="S84" s="701">
        <v>226.5</v>
      </c>
      <c r="T84" s="701">
        <v>18.8</v>
      </c>
      <c r="U84" s="701">
        <v>4.7</v>
      </c>
      <c r="V84" s="701">
        <v>23.5</v>
      </c>
      <c r="W84" s="701">
        <v>5.8</v>
      </c>
      <c r="X84" s="701">
        <v>503</v>
      </c>
      <c r="Y84" s="755"/>
      <c r="Z84" s="756"/>
      <c r="AA84" s="756"/>
      <c r="AB84" s="756"/>
      <c r="AC84" s="756"/>
      <c r="AD84" s="756"/>
    </row>
    <row r="85" spans="1:34" s="535" customFormat="1" ht="10.15" customHeight="1">
      <c r="A85" s="622"/>
      <c r="B85" s="622"/>
      <c r="C85" s="622"/>
      <c r="D85" s="672" t="s">
        <v>127</v>
      </c>
      <c r="E85" s="607">
        <v>4</v>
      </c>
      <c r="F85" s="701">
        <v>1.1000000000000001</v>
      </c>
      <c r="G85" s="701">
        <v>146</v>
      </c>
      <c r="H85" s="701">
        <v>23.5</v>
      </c>
      <c r="I85" s="701">
        <v>11.5</v>
      </c>
      <c r="J85" s="701">
        <v>0.8</v>
      </c>
      <c r="K85" s="701">
        <v>35.700000000000003</v>
      </c>
      <c r="L85" s="701">
        <v>182.8</v>
      </c>
      <c r="M85" s="701">
        <v>63.4</v>
      </c>
      <c r="N85" s="701">
        <v>86.7</v>
      </c>
      <c r="O85" s="701">
        <v>31.6</v>
      </c>
      <c r="P85" s="701">
        <v>2.6</v>
      </c>
      <c r="Q85" s="701">
        <v>0.9</v>
      </c>
      <c r="R85" s="701">
        <v>121.8</v>
      </c>
      <c r="S85" s="701">
        <v>185.1</v>
      </c>
      <c r="T85" s="701">
        <v>14.6</v>
      </c>
      <c r="U85" s="701">
        <v>3.8</v>
      </c>
      <c r="V85" s="701">
        <v>18.5</v>
      </c>
      <c r="W85" s="701">
        <v>2.2999999999999998</v>
      </c>
      <c r="X85" s="701">
        <v>388.7</v>
      </c>
      <c r="Y85" s="755"/>
      <c r="Z85" s="756"/>
      <c r="AA85" s="756"/>
      <c r="AB85" s="756"/>
      <c r="AC85" s="756"/>
      <c r="AD85" s="756"/>
    </row>
    <row r="86" spans="1:34" s="535" customFormat="1" ht="10.15" customHeight="1">
      <c r="A86" s="622"/>
      <c r="B86" s="622"/>
      <c r="C86" s="622"/>
      <c r="D86" s="672" t="s">
        <v>128</v>
      </c>
      <c r="E86" s="607"/>
      <c r="F86" s="701">
        <v>0.4</v>
      </c>
      <c r="G86" s="701">
        <v>53.4</v>
      </c>
      <c r="H86" s="701">
        <v>7.8</v>
      </c>
      <c r="I86" s="701">
        <v>2.7</v>
      </c>
      <c r="J86" s="701">
        <v>0.1</v>
      </c>
      <c r="K86" s="701">
        <v>10.7</v>
      </c>
      <c r="L86" s="701">
        <v>64.400000000000006</v>
      </c>
      <c r="M86" s="701">
        <v>14.5</v>
      </c>
      <c r="N86" s="701">
        <v>21.7</v>
      </c>
      <c r="O86" s="701">
        <v>4.5</v>
      </c>
      <c r="P86" s="701">
        <v>0.5</v>
      </c>
      <c r="Q86" s="701">
        <v>0.2</v>
      </c>
      <c r="R86" s="701">
        <v>26.8</v>
      </c>
      <c r="S86" s="701">
        <v>41.3</v>
      </c>
      <c r="T86" s="701">
        <v>4.2</v>
      </c>
      <c r="U86" s="701">
        <v>0.9</v>
      </c>
      <c r="V86" s="701">
        <v>5</v>
      </c>
      <c r="W86" s="701">
        <v>3.5</v>
      </c>
      <c r="X86" s="701">
        <v>114.3</v>
      </c>
      <c r="Y86" s="755"/>
      <c r="Z86" s="756"/>
      <c r="AA86" s="756"/>
      <c r="AB86" s="756"/>
      <c r="AC86" s="756"/>
      <c r="AD86" s="756"/>
    </row>
    <row r="87" spans="1:34" s="535" customFormat="1" ht="10.15" customHeight="1">
      <c r="A87" s="622"/>
      <c r="B87" s="622"/>
      <c r="C87" s="622"/>
      <c r="D87" s="672" t="s">
        <v>129</v>
      </c>
      <c r="E87" s="607"/>
      <c r="F87" s="701">
        <v>0.2</v>
      </c>
      <c r="G87" s="701">
        <v>30.8</v>
      </c>
      <c r="H87" s="701">
        <v>4.5</v>
      </c>
      <c r="I87" s="701">
        <v>1.6</v>
      </c>
      <c r="J87" s="701">
        <v>0.1</v>
      </c>
      <c r="K87" s="701">
        <v>6.2</v>
      </c>
      <c r="L87" s="701">
        <v>37.200000000000003</v>
      </c>
      <c r="M87" s="701">
        <v>9.1999999999999993</v>
      </c>
      <c r="N87" s="701">
        <v>13.3</v>
      </c>
      <c r="O87" s="701">
        <v>3</v>
      </c>
      <c r="P87" s="701">
        <v>0.3</v>
      </c>
      <c r="Q87" s="701">
        <v>0.1</v>
      </c>
      <c r="R87" s="701">
        <v>16.600000000000001</v>
      </c>
      <c r="S87" s="701">
        <v>25.8</v>
      </c>
      <c r="T87" s="701">
        <v>2.6</v>
      </c>
      <c r="U87" s="701">
        <v>0.5</v>
      </c>
      <c r="V87" s="701">
        <v>3.1</v>
      </c>
      <c r="W87" s="701">
        <v>2.1</v>
      </c>
      <c r="X87" s="701">
        <v>68.099999999999994</v>
      </c>
      <c r="Y87" s="755"/>
      <c r="Z87" s="756"/>
      <c r="AA87" s="756"/>
      <c r="AB87" s="756"/>
      <c r="AC87" s="756"/>
      <c r="AD87" s="756"/>
    </row>
    <row r="88" spans="1:34" s="535" customFormat="1" ht="10.15" customHeight="1">
      <c r="A88" s="622"/>
      <c r="B88" s="622"/>
      <c r="D88" s="672" t="s">
        <v>130</v>
      </c>
      <c r="E88" s="607">
        <v>5</v>
      </c>
      <c r="F88" s="701">
        <v>1.3</v>
      </c>
      <c r="G88" s="701">
        <v>176.8</v>
      </c>
      <c r="H88" s="701">
        <v>27.9</v>
      </c>
      <c r="I88" s="701">
        <v>13.1</v>
      </c>
      <c r="J88" s="701">
        <v>0.8</v>
      </c>
      <c r="K88" s="701">
        <v>41.9</v>
      </c>
      <c r="L88" s="701">
        <v>220</v>
      </c>
      <c r="M88" s="701">
        <v>72.599999999999994</v>
      </c>
      <c r="N88" s="701">
        <v>100</v>
      </c>
      <c r="O88" s="701">
        <v>34.5</v>
      </c>
      <c r="P88" s="701">
        <v>2.9</v>
      </c>
      <c r="Q88" s="701">
        <v>1</v>
      </c>
      <c r="R88" s="701">
        <v>138.4</v>
      </c>
      <c r="S88" s="701">
        <v>210.9</v>
      </c>
      <c r="T88" s="701">
        <v>17.2</v>
      </c>
      <c r="U88" s="701">
        <v>4.3</v>
      </c>
      <c r="V88" s="701">
        <v>21.5</v>
      </c>
      <c r="W88" s="701">
        <v>4.4000000000000004</v>
      </c>
      <c r="X88" s="701">
        <v>456.9</v>
      </c>
      <c r="Y88" s="755"/>
      <c r="Z88" s="756"/>
      <c r="AA88" s="756"/>
      <c r="AB88" s="756"/>
      <c r="AC88" s="756"/>
      <c r="AD88" s="756"/>
    </row>
    <row r="89" spans="1:34" s="535" customFormat="1" ht="10.15" customHeight="1">
      <c r="A89" s="625"/>
      <c r="B89" s="625"/>
      <c r="C89" s="625"/>
      <c r="D89" s="625"/>
      <c r="E89" s="628"/>
      <c r="F89" s="766"/>
      <c r="G89" s="767"/>
      <c r="H89" s="767"/>
      <c r="I89" s="767"/>
      <c r="J89" s="767"/>
      <c r="K89" s="767"/>
      <c r="L89" s="701"/>
      <c r="M89" s="767"/>
      <c r="N89" s="767"/>
      <c r="O89" s="767"/>
      <c r="P89" s="767"/>
      <c r="Q89" s="767"/>
      <c r="R89" s="767"/>
      <c r="S89" s="701"/>
      <c r="T89" s="768"/>
      <c r="U89" s="768"/>
      <c r="V89" s="701"/>
      <c r="W89" s="767"/>
      <c r="X89" s="767"/>
      <c r="Y89" s="750"/>
      <c r="Z89" s="756"/>
      <c r="AA89" s="756"/>
      <c r="AB89" s="756"/>
      <c r="AC89" s="756"/>
      <c r="AD89" s="756"/>
    </row>
    <row r="90" spans="1:34" s="535" customFormat="1" ht="10.15" customHeight="1">
      <c r="A90" s="1506" t="s">
        <v>134</v>
      </c>
      <c r="B90" s="1506"/>
      <c r="C90" s="1506"/>
      <c r="D90" s="1506"/>
      <c r="E90" s="561"/>
      <c r="F90" s="769"/>
      <c r="G90" s="770"/>
      <c r="H90" s="770"/>
      <c r="I90" s="770"/>
      <c r="J90" s="770"/>
      <c r="K90" s="770"/>
      <c r="L90" s="701"/>
      <c r="M90" s="770"/>
      <c r="N90" s="770"/>
      <c r="O90" s="770"/>
      <c r="P90" s="770"/>
      <c r="Q90" s="770"/>
      <c r="R90" s="770"/>
      <c r="S90" s="701"/>
      <c r="T90" s="770"/>
      <c r="U90" s="770"/>
      <c r="V90" s="701"/>
      <c r="W90" s="770"/>
      <c r="X90" s="771"/>
      <c r="Y90" s="759"/>
      <c r="Z90" s="756"/>
      <c r="AA90" s="756"/>
      <c r="AB90" s="756"/>
      <c r="AC90" s="756"/>
      <c r="AD90" s="756"/>
    </row>
    <row r="91" spans="1:34" s="535" customFormat="1" ht="10.15" customHeight="1">
      <c r="A91" s="622"/>
      <c r="B91" s="622"/>
      <c r="C91" s="1507" t="s">
        <v>126</v>
      </c>
      <c r="D91" s="1507"/>
      <c r="E91" s="607">
        <v>3</v>
      </c>
      <c r="F91" s="718" t="s">
        <v>29</v>
      </c>
      <c r="G91" s="701">
        <v>6.5</v>
      </c>
      <c r="H91" s="701">
        <v>0.9</v>
      </c>
      <c r="I91" s="701">
        <v>0.5</v>
      </c>
      <c r="J91" s="718" t="s">
        <v>29</v>
      </c>
      <c r="K91" s="701">
        <v>1.4</v>
      </c>
      <c r="L91" s="701">
        <v>8</v>
      </c>
      <c r="M91" s="701">
        <v>1.4</v>
      </c>
      <c r="N91" s="701">
        <v>1.7</v>
      </c>
      <c r="O91" s="701">
        <v>0.9</v>
      </c>
      <c r="P91" s="701">
        <v>0.2</v>
      </c>
      <c r="Q91" s="701">
        <v>0.1</v>
      </c>
      <c r="R91" s="701">
        <v>3</v>
      </c>
      <c r="S91" s="701">
        <v>4.4000000000000004</v>
      </c>
      <c r="T91" s="701">
        <v>0.5</v>
      </c>
      <c r="U91" s="701">
        <v>0.2</v>
      </c>
      <c r="V91" s="701">
        <v>0.7</v>
      </c>
      <c r="W91" s="718" t="s">
        <v>29</v>
      </c>
      <c r="X91" s="701">
        <v>13.1</v>
      </c>
      <c r="Y91" s="759"/>
      <c r="Z91" s="756"/>
      <c r="AA91" s="756"/>
      <c r="AB91" s="756"/>
      <c r="AC91" s="756"/>
      <c r="AD91" s="1259"/>
    </row>
    <row r="92" spans="1:34" s="535" customFormat="1" ht="11.25">
      <c r="A92" s="622"/>
      <c r="B92" s="622"/>
      <c r="C92" s="610"/>
      <c r="D92" s="610"/>
      <c r="E92" s="607"/>
      <c r="F92" s="621"/>
      <c r="G92" s="621"/>
      <c r="H92" s="621"/>
      <c r="I92" s="621"/>
      <c r="J92" s="621"/>
      <c r="K92" s="621"/>
      <c r="L92" s="621"/>
      <c r="M92" s="621"/>
      <c r="N92" s="621"/>
      <c r="O92" s="621"/>
      <c r="P92" s="621"/>
      <c r="Q92" s="621"/>
      <c r="R92" s="621"/>
      <c r="S92" s="621"/>
      <c r="T92" s="621"/>
      <c r="U92" s="621"/>
      <c r="V92" s="621"/>
      <c r="W92" s="620"/>
      <c r="X92" s="620"/>
      <c r="Y92" s="750"/>
      <c r="Z92" s="750"/>
      <c r="AA92" s="756"/>
    </row>
    <row r="93" spans="1:34" s="535" customFormat="1">
      <c r="A93" s="618"/>
      <c r="B93" s="618"/>
      <c r="C93" s="618"/>
      <c r="D93" s="618"/>
      <c r="E93" s="619"/>
      <c r="F93" s="618"/>
      <c r="G93" s="617"/>
      <c r="H93" s="617"/>
      <c r="I93" s="617"/>
      <c r="J93" s="617"/>
      <c r="K93" s="617"/>
      <c r="L93" s="617"/>
      <c r="M93" s="616"/>
      <c r="N93" s="616"/>
      <c r="O93" s="616"/>
      <c r="P93" s="616"/>
      <c r="Q93" s="616"/>
      <c r="R93" s="616"/>
      <c r="S93" s="616"/>
      <c r="T93" s="616"/>
      <c r="U93" s="616"/>
      <c r="V93" s="616"/>
      <c r="W93" s="616"/>
      <c r="X93" s="772" t="s">
        <v>49</v>
      </c>
      <c r="Y93" s="773"/>
      <c r="Z93" s="750"/>
      <c r="AA93" s="750"/>
    </row>
    <row r="94" spans="1:34" s="535" customFormat="1">
      <c r="A94" s="144" t="s">
        <v>50</v>
      </c>
      <c r="B94" s="144"/>
      <c r="C94" s="144"/>
      <c r="D94" s="614"/>
      <c r="E94" s="615"/>
      <c r="F94" s="614"/>
      <c r="G94" s="613"/>
      <c r="H94" s="613"/>
      <c r="I94" s="613"/>
      <c r="J94" s="613"/>
      <c r="K94" s="613"/>
      <c r="L94" s="613"/>
      <c r="M94" s="612"/>
      <c r="N94" s="612"/>
      <c r="O94" s="612"/>
      <c r="P94" s="612"/>
      <c r="Q94" s="612"/>
      <c r="R94" s="612"/>
      <c r="S94" s="612"/>
      <c r="T94" s="612"/>
      <c r="U94" s="612"/>
      <c r="V94" s="612"/>
      <c r="W94" s="612"/>
      <c r="X94" s="774"/>
      <c r="Y94" s="773"/>
      <c r="Z94" s="750"/>
      <c r="AA94" s="750"/>
    </row>
    <row r="95" spans="1:34" s="535" customFormat="1" ht="11.25">
      <c r="A95" s="146" t="str">
        <f>"1."</f>
        <v>1.</v>
      </c>
      <c r="B95" s="146"/>
      <c r="C95" s="146"/>
      <c r="D95" s="146" t="s">
        <v>90</v>
      </c>
      <c r="E95" s="146"/>
      <c r="F95" s="146"/>
      <c r="G95" s="146"/>
      <c r="H95" s="146"/>
      <c r="I95" s="146"/>
      <c r="J95" s="146"/>
      <c r="K95" s="146"/>
      <c r="L95" s="146"/>
      <c r="N95" s="611" t="str">
        <f>"6."</f>
        <v>6.</v>
      </c>
      <c r="O95" s="560" t="s">
        <v>139</v>
      </c>
      <c r="P95" s="560"/>
      <c r="R95" s="560"/>
      <c r="Y95" s="775"/>
      <c r="Z95" s="775"/>
      <c r="AA95" s="775"/>
      <c r="AB95" s="560"/>
      <c r="AC95" s="560"/>
      <c r="AD95" s="560"/>
      <c r="AE95" s="560"/>
      <c r="AF95" s="560"/>
      <c r="AG95" s="560"/>
      <c r="AH95" s="560"/>
    </row>
    <row r="96" spans="1:34" s="535" customFormat="1" ht="11.25">
      <c r="A96" s="146" t="str">
        <f>"2."</f>
        <v>2.</v>
      </c>
      <c r="B96" s="588"/>
      <c r="C96" s="588"/>
      <c r="D96" s="146" t="s">
        <v>627</v>
      </c>
      <c r="E96" s="588"/>
      <c r="F96" s="588"/>
      <c r="G96" s="588"/>
      <c r="H96" s="588"/>
      <c r="I96" s="588"/>
      <c r="J96" s="588"/>
      <c r="K96" s="588"/>
      <c r="L96" s="588"/>
      <c r="N96" s="611" t="str">
        <f>"7."</f>
        <v>7.</v>
      </c>
      <c r="O96" s="560" t="s">
        <v>628</v>
      </c>
      <c r="P96" s="560"/>
      <c r="R96" s="560"/>
      <c r="S96" s="560"/>
      <c r="T96" s="560"/>
      <c r="U96" s="560"/>
      <c r="V96" s="560"/>
      <c r="W96" s="560"/>
      <c r="X96" s="560"/>
      <c r="Y96" s="776"/>
      <c r="Z96" s="1260"/>
      <c r="AA96" s="776"/>
      <c r="AB96" s="605"/>
      <c r="AC96" s="605"/>
      <c r="AD96" s="605"/>
      <c r="AE96" s="605"/>
      <c r="AF96" s="605"/>
      <c r="AG96" s="605"/>
      <c r="AH96" s="605"/>
    </row>
    <row r="97" spans="1:40" s="535" customFormat="1" ht="11.25">
      <c r="A97" s="146"/>
      <c r="B97" s="588"/>
      <c r="C97" s="588"/>
      <c r="D97" s="146" t="s">
        <v>629</v>
      </c>
      <c r="E97" s="588"/>
      <c r="F97" s="588"/>
      <c r="G97" s="588"/>
      <c r="H97" s="588"/>
      <c r="I97" s="588"/>
      <c r="J97" s="588"/>
      <c r="K97" s="588"/>
      <c r="L97" s="588"/>
      <c r="N97" s="611" t="str">
        <f>"8."</f>
        <v>8.</v>
      </c>
      <c r="O97" s="584" t="s">
        <v>106</v>
      </c>
      <c r="P97" s="584"/>
      <c r="R97" s="584"/>
      <c r="S97" s="605"/>
      <c r="T97" s="605"/>
      <c r="U97" s="605"/>
      <c r="V97" s="605"/>
      <c r="W97" s="605"/>
      <c r="X97" s="605"/>
      <c r="Y97" s="777"/>
      <c r="Z97" s="1261"/>
      <c r="AA97" s="777"/>
      <c r="AB97" s="610"/>
      <c r="AC97" s="610"/>
      <c r="AD97" s="610"/>
      <c r="AE97" s="610"/>
      <c r="AF97" s="610"/>
      <c r="AG97" s="610"/>
      <c r="AH97" s="606"/>
    </row>
    <row r="98" spans="1:40" s="535" customFormat="1" ht="11.25">
      <c r="A98" s="146"/>
      <c r="B98" s="588"/>
      <c r="C98" s="588"/>
      <c r="D98" s="146" t="s">
        <v>929</v>
      </c>
      <c r="E98" s="588"/>
      <c r="F98" s="588"/>
      <c r="G98" s="588"/>
      <c r="H98" s="588"/>
      <c r="I98" s="588"/>
      <c r="J98" s="588"/>
      <c r="K98" s="588"/>
      <c r="L98" s="588"/>
      <c r="N98" s="611"/>
      <c r="O98" s="584"/>
      <c r="P98" s="584"/>
      <c r="R98" s="584"/>
      <c r="S98" s="610"/>
      <c r="T98" s="610"/>
      <c r="U98" s="610"/>
      <c r="V98" s="610"/>
      <c r="W98" s="610"/>
      <c r="X98" s="610"/>
      <c r="Y98" s="778"/>
      <c r="Z98" s="778"/>
      <c r="AA98" s="778"/>
      <c r="AB98" s="606"/>
      <c r="AC98" s="606"/>
      <c r="AD98" s="606"/>
      <c r="AE98" s="606"/>
      <c r="AF98" s="606"/>
      <c r="AG98" s="606"/>
      <c r="AH98" s="606"/>
    </row>
    <row r="99" spans="1:40" s="535" customFormat="1" ht="11.25">
      <c r="A99" s="146" t="str">
        <f>"3."</f>
        <v>3.</v>
      </c>
      <c r="B99" s="146"/>
      <c r="C99" s="146"/>
      <c r="D99" s="146" t="s">
        <v>140</v>
      </c>
      <c r="G99" s="146"/>
      <c r="N99" s="609" t="s">
        <v>67</v>
      </c>
      <c r="O99" s="584"/>
      <c r="P99" s="584"/>
      <c r="R99" s="584"/>
      <c r="S99" s="610"/>
      <c r="T99" s="610"/>
      <c r="U99" s="610"/>
      <c r="V99" s="610"/>
      <c r="W99" s="610"/>
      <c r="X99" s="610"/>
      <c r="Y99" s="778"/>
      <c r="Z99" s="778"/>
      <c r="AA99" s="778"/>
      <c r="AB99" s="606"/>
      <c r="AC99" s="606"/>
      <c r="AD99" s="606"/>
      <c r="AE99" s="606"/>
      <c r="AF99" s="606"/>
      <c r="AG99" s="606"/>
      <c r="AH99" s="606"/>
    </row>
    <row r="100" spans="1:40" s="535" customFormat="1">
      <c r="A100" s="150" t="str">
        <f>"4."</f>
        <v>4.</v>
      </c>
      <c r="B100" s="536"/>
      <c r="C100" s="536"/>
      <c r="D100" s="107" t="s">
        <v>630</v>
      </c>
      <c r="E100" s="107"/>
      <c r="F100" s="107"/>
      <c r="G100" s="150"/>
      <c r="H100" s="150"/>
      <c r="I100" s="150"/>
      <c r="J100" s="150"/>
      <c r="K100" s="150"/>
      <c r="L100" s="150"/>
      <c r="N100" s="606"/>
      <c r="O100" s="584"/>
      <c r="P100" s="584"/>
      <c r="R100" s="584"/>
      <c r="S100" s="610"/>
      <c r="T100" s="610"/>
      <c r="U100" s="610"/>
      <c r="V100" s="610"/>
      <c r="W100" s="610"/>
      <c r="X100" s="610"/>
      <c r="Y100" s="779"/>
      <c r="Z100" s="779"/>
      <c r="AA100" s="779"/>
      <c r="AB100" s="780"/>
      <c r="AC100" s="780"/>
      <c r="AD100" s="780"/>
      <c r="AE100" s="780"/>
      <c r="AF100" s="780"/>
      <c r="AG100" s="780"/>
      <c r="AH100" s="606"/>
    </row>
    <row r="101" spans="1:40" s="535" customFormat="1">
      <c r="A101" s="150"/>
      <c r="B101" s="536"/>
      <c r="C101" s="536"/>
      <c r="D101" s="108" t="s">
        <v>631</v>
      </c>
      <c r="E101" s="108"/>
      <c r="F101" s="108"/>
      <c r="G101" s="150"/>
      <c r="H101" s="150"/>
      <c r="I101" s="150"/>
      <c r="J101" s="150"/>
      <c r="K101" s="150"/>
      <c r="L101" s="150"/>
      <c r="M101" s="749"/>
      <c r="N101" s="608" t="s">
        <v>108</v>
      </c>
      <c r="O101" s="606"/>
      <c r="P101" s="584"/>
      <c r="R101" s="584"/>
      <c r="S101" s="610"/>
      <c r="T101" s="610"/>
      <c r="U101" s="610"/>
      <c r="V101" s="610"/>
      <c r="W101" s="610"/>
      <c r="X101" s="610"/>
      <c r="Y101" s="750"/>
      <c r="Z101" s="750"/>
      <c r="AA101" s="750"/>
    </row>
    <row r="102" spans="1:40" s="749" customFormat="1" ht="11.25" customHeight="1">
      <c r="A102" s="146" t="str">
        <f>"5."</f>
        <v>5.</v>
      </c>
      <c r="B102" s="146"/>
      <c r="C102" s="146"/>
      <c r="D102" s="146" t="s">
        <v>141</v>
      </c>
      <c r="E102" s="108"/>
      <c r="F102" s="108"/>
      <c r="G102" s="150"/>
      <c r="H102" s="150"/>
      <c r="I102" s="150"/>
      <c r="J102" s="150"/>
      <c r="K102" s="150"/>
      <c r="L102" s="150"/>
      <c r="P102" s="606"/>
      <c r="R102" s="606"/>
      <c r="S102" s="606"/>
      <c r="T102" s="606"/>
      <c r="U102" s="607"/>
      <c r="V102" s="606"/>
      <c r="W102" s="606"/>
      <c r="X102" s="606"/>
      <c r="Y102" s="781"/>
      <c r="Z102" s="781"/>
      <c r="AA102" s="748"/>
    </row>
    <row r="103" spans="1:40" s="749" customFormat="1" ht="11.25" customHeight="1">
      <c r="E103" s="146"/>
      <c r="F103" s="146"/>
      <c r="G103" s="560"/>
      <c r="H103" s="560"/>
      <c r="I103" s="560"/>
      <c r="J103" s="560"/>
      <c r="K103" s="560"/>
      <c r="L103" s="560"/>
      <c r="N103" s="535"/>
      <c r="O103" s="535"/>
      <c r="P103" s="535"/>
      <c r="Q103" s="535"/>
      <c r="R103" s="535"/>
      <c r="S103" s="780"/>
      <c r="T103" s="780"/>
      <c r="U103" s="782"/>
      <c r="V103" s="780"/>
      <c r="W103" s="780"/>
      <c r="X103" s="780"/>
      <c r="Y103" s="781"/>
      <c r="Z103" s="781"/>
      <c r="AA103" s="748"/>
    </row>
    <row r="104" spans="1:40" s="749" customFormat="1" ht="11.25" customHeight="1">
      <c r="M104" s="535"/>
      <c r="N104" s="560"/>
      <c r="O104" s="535"/>
      <c r="P104" s="535"/>
      <c r="Q104" s="535"/>
      <c r="R104" s="535"/>
      <c r="S104" s="535"/>
      <c r="T104" s="535"/>
      <c r="U104" s="535"/>
      <c r="V104" s="535"/>
      <c r="W104" s="535"/>
      <c r="X104" s="535"/>
      <c r="Y104" s="781"/>
      <c r="Z104" s="781"/>
      <c r="AA104" s="748"/>
    </row>
    <row r="105" spans="1:40" s="535" customFormat="1" ht="11.25" customHeight="1">
      <c r="A105" s="749"/>
      <c r="B105" s="749"/>
      <c r="C105" s="749"/>
      <c r="D105" s="749"/>
      <c r="E105" s="749"/>
      <c r="F105" s="749"/>
      <c r="G105" s="749"/>
      <c r="H105" s="749"/>
      <c r="I105" s="749"/>
      <c r="J105" s="749"/>
      <c r="K105" s="749"/>
      <c r="L105" s="749"/>
      <c r="M105" s="749"/>
      <c r="N105" s="749"/>
      <c r="O105" s="560"/>
      <c r="P105" s="560"/>
      <c r="Q105" s="560"/>
      <c r="R105" s="560"/>
      <c r="S105" s="560"/>
      <c r="T105" s="560"/>
      <c r="U105" s="560"/>
      <c r="V105" s="560"/>
      <c r="W105" s="560"/>
      <c r="X105" s="560"/>
      <c r="Y105" s="750"/>
      <c r="Z105" s="750"/>
      <c r="AA105" s="750"/>
    </row>
    <row r="106" spans="1:40" s="535" customFormat="1" ht="11.25" customHeight="1">
      <c r="M106" s="749"/>
      <c r="N106" s="749"/>
      <c r="O106" s="749"/>
      <c r="P106" s="749"/>
      <c r="Q106" s="749"/>
      <c r="R106" s="749"/>
      <c r="S106" s="749"/>
      <c r="T106" s="749"/>
      <c r="U106" s="749"/>
      <c r="V106" s="749"/>
      <c r="W106" s="749"/>
      <c r="X106" s="749"/>
      <c r="Y106" s="750"/>
      <c r="Z106" s="750"/>
      <c r="AA106" s="750"/>
    </row>
    <row r="107" spans="1:40" s="535" customFormat="1" ht="4.5" customHeight="1">
      <c r="O107" s="749"/>
      <c r="P107" s="749"/>
      <c r="Q107" s="749"/>
      <c r="R107" s="749"/>
      <c r="S107" s="749"/>
      <c r="T107" s="749"/>
      <c r="U107" s="749"/>
      <c r="V107" s="749"/>
      <c r="W107" s="749"/>
      <c r="X107" s="749"/>
      <c r="Y107" s="750"/>
      <c r="Z107" s="750"/>
      <c r="AA107" s="750"/>
    </row>
    <row r="108" spans="1:40" s="535" customFormat="1" ht="11.25" customHeight="1">
      <c r="Y108" s="750"/>
      <c r="Z108" s="750"/>
      <c r="AA108" s="750"/>
    </row>
    <row r="109" spans="1:40" s="535" customFormat="1" ht="11.25" customHeight="1">
      <c r="Y109" s="750"/>
      <c r="Z109" s="750"/>
      <c r="AA109" s="750"/>
    </row>
    <row r="110" spans="1:40" ht="11.25" customHeight="1">
      <c r="A110" s="147"/>
      <c r="B110" s="147"/>
      <c r="C110" s="780"/>
      <c r="D110" s="780"/>
      <c r="E110" s="782"/>
      <c r="F110" s="780"/>
      <c r="G110" s="780"/>
      <c r="H110" s="780"/>
      <c r="I110" s="780"/>
      <c r="J110" s="780"/>
      <c r="K110" s="780"/>
      <c r="L110" s="780"/>
      <c r="M110" s="535"/>
      <c r="N110" s="535"/>
      <c r="O110" s="535"/>
      <c r="P110" s="535"/>
      <c r="Q110" s="535"/>
      <c r="R110" s="535"/>
      <c r="S110" s="535"/>
      <c r="T110" s="535"/>
      <c r="U110" s="535"/>
      <c r="V110" s="535"/>
      <c r="W110" s="535"/>
      <c r="X110" s="535"/>
    </row>
    <row r="111" spans="1:40">
      <c r="M111" s="780"/>
      <c r="N111" s="780"/>
      <c r="O111" s="535"/>
      <c r="P111" s="535"/>
      <c r="Q111" s="535"/>
      <c r="R111" s="535"/>
      <c r="S111" s="535"/>
      <c r="T111" s="535"/>
      <c r="U111" s="535"/>
      <c r="V111" s="535"/>
      <c r="W111" s="535"/>
      <c r="X111" s="535"/>
      <c r="AH111" s="107"/>
      <c r="AI111" s="107"/>
      <c r="AJ111" s="107"/>
      <c r="AK111" s="107"/>
      <c r="AL111" s="107"/>
      <c r="AM111" s="107"/>
      <c r="AN111" s="536"/>
    </row>
    <row r="112" spans="1:40">
      <c r="A112" s="597"/>
      <c r="B112" s="597"/>
      <c r="C112" s="597"/>
      <c r="D112" s="597"/>
      <c r="E112" s="597"/>
      <c r="F112" s="597"/>
      <c r="G112" s="597"/>
      <c r="H112" s="597"/>
      <c r="I112" s="597"/>
      <c r="J112" s="597"/>
      <c r="K112" s="597"/>
      <c r="L112" s="597"/>
      <c r="M112" s="597"/>
      <c r="N112" s="597"/>
      <c r="O112" s="780"/>
      <c r="P112" s="780"/>
      <c r="Q112" s="780"/>
      <c r="R112" s="780"/>
      <c r="S112" s="780"/>
      <c r="T112" s="780"/>
      <c r="U112" s="780"/>
      <c r="V112" s="780"/>
      <c r="W112" s="780"/>
      <c r="AH112" s="108"/>
      <c r="AI112" s="108"/>
      <c r="AJ112" s="108"/>
      <c r="AK112" s="108"/>
      <c r="AL112" s="108"/>
      <c r="AM112" s="108"/>
      <c r="AN112" s="536"/>
    </row>
    <row r="113" spans="1:40">
      <c r="O113" s="597"/>
      <c r="P113" s="597"/>
      <c r="Q113" s="597"/>
      <c r="R113" s="597"/>
      <c r="S113" s="597"/>
      <c r="T113" s="597"/>
      <c r="U113" s="597"/>
      <c r="V113" s="597"/>
      <c r="W113" s="597"/>
      <c r="X113" s="597"/>
      <c r="AH113" s="108"/>
      <c r="AI113" s="108"/>
      <c r="AJ113" s="108"/>
      <c r="AK113" s="108"/>
      <c r="AL113" s="108"/>
      <c r="AM113" s="108"/>
      <c r="AN113" s="536"/>
    </row>
    <row r="118" spans="1:40">
      <c r="A118" s="597"/>
      <c r="B118" s="597"/>
      <c r="C118" s="597"/>
      <c r="D118" s="597"/>
      <c r="E118" s="597"/>
      <c r="F118" s="597"/>
      <c r="G118" s="597"/>
      <c r="H118" s="597"/>
      <c r="I118" s="597"/>
      <c r="J118" s="597"/>
      <c r="K118" s="597"/>
      <c r="L118" s="597"/>
      <c r="M118" s="597"/>
      <c r="N118" s="597"/>
      <c r="O118" s="597"/>
      <c r="P118" s="597"/>
      <c r="Q118" s="597"/>
      <c r="R118" s="597"/>
      <c r="S118" s="597"/>
      <c r="T118" s="597"/>
      <c r="U118" s="597"/>
      <c r="V118" s="597"/>
      <c r="W118" s="597"/>
      <c r="X118" s="597"/>
      <c r="Y118" s="597"/>
      <c r="Z118" s="597"/>
      <c r="AA118" s="597"/>
    </row>
    <row r="119" spans="1:40">
      <c r="A119" s="597"/>
      <c r="B119" s="597"/>
      <c r="C119" s="597"/>
      <c r="D119" s="597"/>
      <c r="E119" s="597"/>
      <c r="F119" s="597"/>
      <c r="G119" s="597"/>
      <c r="H119" s="597"/>
      <c r="I119" s="597"/>
      <c r="J119" s="597"/>
      <c r="K119" s="597"/>
      <c r="L119" s="597"/>
      <c r="M119" s="597"/>
      <c r="N119" s="597"/>
      <c r="O119" s="597"/>
      <c r="P119" s="597"/>
      <c r="Q119" s="597"/>
      <c r="R119" s="597"/>
      <c r="S119" s="597"/>
      <c r="T119" s="597"/>
      <c r="U119" s="597"/>
      <c r="V119" s="597"/>
      <c r="W119" s="597"/>
      <c r="X119" s="597"/>
      <c r="Y119" s="597"/>
      <c r="Z119" s="597"/>
      <c r="AA119" s="597"/>
    </row>
    <row r="120" spans="1:40">
      <c r="A120" s="597"/>
      <c r="B120" s="597"/>
      <c r="C120" s="597"/>
      <c r="D120" s="597"/>
      <c r="E120" s="597"/>
      <c r="F120" s="597"/>
      <c r="G120" s="597"/>
      <c r="H120" s="597"/>
      <c r="I120" s="597"/>
      <c r="J120" s="597"/>
      <c r="K120" s="597"/>
      <c r="L120" s="597"/>
      <c r="M120" s="597"/>
      <c r="N120" s="597"/>
      <c r="O120" s="597"/>
      <c r="P120" s="597"/>
      <c r="Q120" s="597"/>
      <c r="R120" s="597"/>
      <c r="S120" s="597"/>
      <c r="T120" s="597"/>
      <c r="U120" s="597"/>
      <c r="V120" s="597"/>
      <c r="W120" s="597"/>
      <c r="X120" s="597"/>
      <c r="Y120" s="597"/>
      <c r="Z120" s="597"/>
      <c r="AA120" s="597"/>
    </row>
    <row r="121" spans="1:40">
      <c r="A121" s="597"/>
      <c r="B121" s="597"/>
      <c r="C121" s="597"/>
      <c r="D121" s="597"/>
      <c r="E121" s="597"/>
      <c r="F121" s="597"/>
      <c r="G121" s="597"/>
      <c r="H121" s="597"/>
      <c r="I121" s="597"/>
      <c r="J121" s="597"/>
      <c r="K121" s="597"/>
      <c r="L121" s="597"/>
      <c r="M121" s="597"/>
      <c r="N121" s="597"/>
      <c r="O121" s="597"/>
      <c r="P121" s="597"/>
      <c r="Q121" s="597"/>
      <c r="R121" s="597"/>
      <c r="S121" s="597"/>
      <c r="T121" s="597"/>
      <c r="U121" s="597"/>
      <c r="V121" s="597"/>
      <c r="W121" s="597"/>
      <c r="X121" s="597"/>
      <c r="Y121" s="597"/>
      <c r="Z121" s="597"/>
      <c r="AA121" s="597"/>
    </row>
    <row r="122" spans="1:40">
      <c r="A122" s="597"/>
      <c r="B122" s="597"/>
      <c r="C122" s="597"/>
      <c r="D122" s="597"/>
      <c r="E122" s="597"/>
      <c r="F122" s="597"/>
      <c r="G122" s="597"/>
      <c r="H122" s="597"/>
      <c r="I122" s="597"/>
      <c r="J122" s="597"/>
      <c r="K122" s="597"/>
      <c r="L122" s="597"/>
      <c r="M122" s="597"/>
      <c r="N122" s="597"/>
      <c r="O122" s="597"/>
      <c r="P122" s="597"/>
      <c r="Q122" s="597"/>
      <c r="R122" s="597"/>
      <c r="S122" s="597"/>
      <c r="T122" s="597"/>
      <c r="U122" s="597"/>
      <c r="V122" s="597"/>
      <c r="W122" s="597"/>
      <c r="X122" s="597"/>
      <c r="Y122" s="597"/>
      <c r="Z122" s="597"/>
      <c r="AA122" s="597"/>
    </row>
    <row r="123" spans="1:40">
      <c r="A123" s="597"/>
      <c r="B123" s="597"/>
      <c r="C123" s="597"/>
      <c r="D123" s="597"/>
      <c r="E123" s="597"/>
      <c r="F123" s="597"/>
      <c r="G123" s="597"/>
      <c r="H123" s="597"/>
      <c r="I123" s="597"/>
      <c r="J123" s="597"/>
      <c r="K123" s="597"/>
      <c r="L123" s="597"/>
      <c r="M123" s="597"/>
      <c r="N123" s="597"/>
      <c r="O123" s="597"/>
      <c r="P123" s="597"/>
      <c r="Q123" s="597"/>
      <c r="R123" s="597"/>
      <c r="S123" s="597"/>
      <c r="T123" s="597"/>
      <c r="U123" s="597"/>
      <c r="V123" s="597"/>
      <c r="W123" s="597"/>
      <c r="X123" s="597"/>
      <c r="Y123" s="597"/>
      <c r="Z123" s="597"/>
      <c r="AA123" s="597"/>
    </row>
    <row r="124" spans="1:40">
      <c r="A124" s="597"/>
      <c r="B124" s="597"/>
      <c r="C124" s="597"/>
      <c r="D124" s="597"/>
      <c r="E124" s="597"/>
      <c r="F124" s="597"/>
      <c r="G124" s="597"/>
      <c r="H124" s="597"/>
      <c r="I124" s="597"/>
      <c r="J124" s="597"/>
      <c r="K124" s="597"/>
      <c r="L124" s="597"/>
      <c r="M124" s="597"/>
      <c r="N124" s="597"/>
      <c r="O124" s="597"/>
      <c r="P124" s="597"/>
      <c r="Q124" s="597"/>
      <c r="R124" s="597"/>
      <c r="S124" s="597"/>
      <c r="T124" s="597"/>
      <c r="U124" s="597"/>
      <c r="V124" s="597"/>
      <c r="W124" s="597"/>
      <c r="X124" s="597"/>
      <c r="Y124" s="597"/>
      <c r="Z124" s="597"/>
      <c r="AA124" s="597"/>
    </row>
    <row r="125" spans="1:40">
      <c r="A125" s="597"/>
      <c r="B125" s="597"/>
      <c r="C125" s="597"/>
      <c r="D125" s="597"/>
      <c r="E125" s="597"/>
      <c r="F125" s="597"/>
      <c r="G125" s="597"/>
      <c r="H125" s="597"/>
      <c r="I125" s="597"/>
      <c r="J125" s="597"/>
      <c r="K125" s="597"/>
      <c r="L125" s="597"/>
      <c r="M125" s="597"/>
      <c r="N125" s="597"/>
      <c r="O125" s="597"/>
      <c r="P125" s="597"/>
      <c r="Q125" s="597"/>
      <c r="R125" s="597"/>
      <c r="S125" s="597"/>
      <c r="T125" s="597"/>
      <c r="U125" s="597"/>
      <c r="V125" s="597"/>
      <c r="W125" s="597"/>
      <c r="X125" s="597"/>
      <c r="Y125" s="597"/>
      <c r="Z125" s="597"/>
      <c r="AA125" s="597"/>
    </row>
    <row r="126" spans="1:40">
      <c r="A126" s="597"/>
      <c r="B126" s="597"/>
      <c r="C126" s="597"/>
      <c r="D126" s="597"/>
      <c r="E126" s="597"/>
      <c r="F126" s="597"/>
      <c r="G126" s="597"/>
      <c r="H126" s="597"/>
      <c r="I126" s="597"/>
      <c r="J126" s="597"/>
      <c r="K126" s="597"/>
      <c r="L126" s="597"/>
      <c r="M126" s="597"/>
      <c r="N126" s="597"/>
      <c r="O126" s="597"/>
      <c r="P126" s="597"/>
      <c r="Q126" s="597"/>
      <c r="R126" s="597"/>
      <c r="S126" s="597"/>
      <c r="T126" s="597"/>
      <c r="U126" s="597"/>
      <c r="V126" s="597"/>
      <c r="W126" s="597"/>
      <c r="X126" s="597"/>
      <c r="Y126" s="597"/>
      <c r="Z126" s="597"/>
      <c r="AA126" s="597"/>
    </row>
    <row r="127" spans="1:40">
      <c r="A127" s="597"/>
      <c r="B127" s="597"/>
      <c r="C127" s="597"/>
      <c r="D127" s="597"/>
      <c r="E127" s="597"/>
      <c r="F127" s="597"/>
      <c r="G127" s="597"/>
      <c r="H127" s="597"/>
      <c r="I127" s="597"/>
      <c r="J127" s="597"/>
      <c r="K127" s="597"/>
      <c r="L127" s="597"/>
      <c r="M127" s="597"/>
      <c r="N127" s="597"/>
      <c r="O127" s="597"/>
      <c r="P127" s="597"/>
      <c r="Q127" s="597"/>
      <c r="R127" s="597"/>
      <c r="S127" s="597"/>
      <c r="T127" s="597"/>
      <c r="U127" s="597"/>
      <c r="V127" s="597"/>
      <c r="W127" s="597"/>
      <c r="X127" s="597"/>
      <c r="Y127" s="597"/>
      <c r="Z127" s="597"/>
      <c r="AA127" s="597"/>
    </row>
    <row r="128" spans="1:40">
      <c r="A128" s="597"/>
      <c r="B128" s="597"/>
      <c r="C128" s="597"/>
      <c r="D128" s="597"/>
      <c r="E128" s="597"/>
      <c r="F128" s="597"/>
      <c r="G128" s="597"/>
      <c r="H128" s="597"/>
      <c r="I128" s="597"/>
      <c r="J128" s="597"/>
      <c r="K128" s="597"/>
      <c r="L128" s="597"/>
      <c r="M128" s="597"/>
      <c r="N128" s="597"/>
      <c r="O128" s="597"/>
      <c r="P128" s="597"/>
      <c r="Q128" s="597"/>
      <c r="R128" s="597"/>
      <c r="S128" s="597"/>
      <c r="T128" s="597"/>
      <c r="U128" s="597"/>
      <c r="V128" s="597"/>
      <c r="W128" s="597"/>
      <c r="X128" s="597"/>
      <c r="Y128" s="597"/>
      <c r="Z128" s="597"/>
      <c r="AA128" s="597"/>
    </row>
    <row r="129" spans="1:27">
      <c r="A129" s="597"/>
      <c r="B129" s="597"/>
      <c r="C129" s="597"/>
      <c r="D129" s="597"/>
      <c r="E129" s="597"/>
      <c r="F129" s="597"/>
      <c r="G129" s="597"/>
      <c r="H129" s="597"/>
      <c r="I129" s="597"/>
      <c r="J129" s="597"/>
      <c r="K129" s="597"/>
      <c r="L129" s="597"/>
      <c r="M129" s="597"/>
      <c r="N129" s="597"/>
      <c r="O129" s="597"/>
      <c r="P129" s="597"/>
      <c r="Q129" s="597"/>
      <c r="R129" s="597"/>
      <c r="S129" s="597"/>
      <c r="T129" s="597"/>
      <c r="U129" s="597"/>
      <c r="V129" s="597"/>
      <c r="W129" s="597"/>
      <c r="X129" s="597"/>
      <c r="Y129" s="597"/>
      <c r="Z129" s="597"/>
      <c r="AA129" s="597"/>
    </row>
    <row r="130" spans="1:27">
      <c r="A130" s="597"/>
      <c r="B130" s="597"/>
      <c r="C130" s="597"/>
      <c r="D130" s="597"/>
      <c r="E130" s="597"/>
      <c r="F130" s="597"/>
      <c r="G130" s="597"/>
      <c r="H130" s="597"/>
      <c r="I130" s="597"/>
      <c r="J130" s="597"/>
      <c r="K130" s="597"/>
      <c r="L130" s="597"/>
      <c r="M130" s="597"/>
      <c r="N130" s="597"/>
      <c r="O130" s="597"/>
      <c r="P130" s="597"/>
      <c r="Q130" s="597"/>
      <c r="R130" s="597"/>
      <c r="S130" s="597"/>
      <c r="T130" s="597"/>
      <c r="U130" s="597"/>
      <c r="V130" s="597"/>
      <c r="W130" s="597"/>
      <c r="X130" s="597"/>
      <c r="Y130" s="597"/>
      <c r="Z130" s="597"/>
      <c r="AA130" s="597"/>
    </row>
    <row r="131" spans="1:27">
      <c r="A131" s="597"/>
      <c r="B131" s="597"/>
      <c r="C131" s="597"/>
      <c r="D131" s="597"/>
      <c r="E131" s="597"/>
      <c r="F131" s="597"/>
      <c r="G131" s="597"/>
      <c r="H131" s="597"/>
      <c r="I131" s="597"/>
      <c r="J131" s="597"/>
      <c r="K131" s="597"/>
      <c r="L131" s="597"/>
      <c r="M131" s="597"/>
      <c r="N131" s="597"/>
      <c r="O131" s="597"/>
      <c r="P131" s="597"/>
      <c r="Q131" s="597"/>
      <c r="R131" s="597"/>
      <c r="S131" s="597"/>
      <c r="T131" s="597"/>
      <c r="U131" s="597"/>
      <c r="V131" s="597"/>
      <c r="W131" s="597"/>
      <c r="X131" s="597"/>
      <c r="Y131" s="597"/>
      <c r="Z131" s="597"/>
      <c r="AA131" s="597"/>
    </row>
    <row r="132" spans="1:27">
      <c r="A132" s="597"/>
      <c r="B132" s="597"/>
      <c r="C132" s="597"/>
      <c r="D132" s="597"/>
      <c r="E132" s="597"/>
      <c r="F132" s="597"/>
      <c r="G132" s="597"/>
      <c r="H132" s="597"/>
      <c r="I132" s="597"/>
      <c r="J132" s="597"/>
      <c r="K132" s="597"/>
      <c r="L132" s="597"/>
      <c r="M132" s="597"/>
      <c r="N132" s="597"/>
      <c r="O132" s="597"/>
      <c r="P132" s="597"/>
      <c r="Q132" s="597"/>
      <c r="R132" s="597"/>
      <c r="S132" s="597"/>
      <c r="T132" s="597"/>
      <c r="U132" s="597"/>
      <c r="V132" s="597"/>
      <c r="W132" s="597"/>
      <c r="X132" s="597"/>
      <c r="Y132" s="597"/>
      <c r="Z132" s="597"/>
      <c r="AA132" s="597"/>
    </row>
    <row r="133" spans="1:27">
      <c r="A133" s="597"/>
      <c r="B133" s="597"/>
      <c r="C133" s="597"/>
      <c r="D133" s="597"/>
      <c r="E133" s="597"/>
      <c r="F133" s="597"/>
      <c r="G133" s="597"/>
      <c r="H133" s="597"/>
      <c r="I133" s="597"/>
      <c r="J133" s="597"/>
      <c r="K133" s="597"/>
      <c r="L133" s="597"/>
      <c r="M133" s="597"/>
      <c r="N133" s="597"/>
      <c r="O133" s="597"/>
      <c r="P133" s="597"/>
      <c r="Q133" s="597"/>
      <c r="R133" s="597"/>
      <c r="S133" s="597"/>
      <c r="T133" s="597"/>
      <c r="U133" s="597"/>
      <c r="V133" s="597"/>
      <c r="W133" s="597"/>
      <c r="X133" s="597"/>
      <c r="Y133" s="597"/>
      <c r="Z133" s="597"/>
      <c r="AA133" s="597"/>
    </row>
    <row r="134" spans="1:27">
      <c r="A134" s="597"/>
      <c r="B134" s="597"/>
      <c r="C134" s="597"/>
      <c r="D134" s="597"/>
      <c r="E134" s="597"/>
      <c r="F134" s="597"/>
      <c r="G134" s="597"/>
      <c r="H134" s="597"/>
      <c r="I134" s="597"/>
      <c r="J134" s="597"/>
      <c r="K134" s="597"/>
      <c r="L134" s="597"/>
      <c r="M134" s="597"/>
      <c r="N134" s="597"/>
      <c r="O134" s="597"/>
      <c r="P134" s="597"/>
      <c r="Q134" s="597"/>
      <c r="R134" s="597"/>
      <c r="S134" s="597"/>
      <c r="T134" s="597"/>
      <c r="U134" s="597"/>
      <c r="V134" s="597"/>
      <c r="W134" s="597"/>
      <c r="X134" s="597"/>
      <c r="Y134" s="597"/>
      <c r="Z134" s="597"/>
      <c r="AA134" s="597"/>
    </row>
    <row r="135" spans="1:27">
      <c r="A135" s="597"/>
      <c r="B135" s="597"/>
      <c r="C135" s="597"/>
      <c r="D135" s="597"/>
      <c r="E135" s="597"/>
      <c r="F135" s="597"/>
      <c r="G135" s="597"/>
      <c r="H135" s="597"/>
      <c r="I135" s="597"/>
      <c r="J135" s="597"/>
      <c r="K135" s="597"/>
      <c r="L135" s="597"/>
      <c r="M135" s="597"/>
      <c r="N135" s="597"/>
      <c r="O135" s="597"/>
      <c r="P135" s="597"/>
      <c r="Q135" s="597"/>
      <c r="R135" s="597"/>
      <c r="S135" s="597"/>
      <c r="T135" s="597"/>
      <c r="U135" s="597"/>
      <c r="V135" s="597"/>
      <c r="W135" s="597"/>
      <c r="X135" s="597"/>
      <c r="Y135" s="597"/>
      <c r="Z135" s="597"/>
      <c r="AA135" s="597"/>
    </row>
    <row r="136" spans="1:27">
      <c r="A136" s="597"/>
      <c r="B136" s="597"/>
      <c r="C136" s="597"/>
      <c r="D136" s="597"/>
      <c r="E136" s="597"/>
      <c r="F136" s="597"/>
      <c r="G136" s="597"/>
      <c r="H136" s="597"/>
      <c r="I136" s="597"/>
      <c r="J136" s="597"/>
      <c r="K136" s="597"/>
      <c r="L136" s="597"/>
      <c r="M136" s="597"/>
      <c r="N136" s="597"/>
      <c r="O136" s="597"/>
      <c r="P136" s="597"/>
      <c r="Q136" s="597"/>
      <c r="R136" s="597"/>
      <c r="S136" s="597"/>
      <c r="T136" s="597"/>
      <c r="U136" s="597"/>
      <c r="V136" s="597"/>
      <c r="W136" s="597"/>
      <c r="X136" s="597"/>
      <c r="Y136" s="597"/>
      <c r="Z136" s="597"/>
      <c r="AA136" s="597"/>
    </row>
    <row r="137" spans="1:27">
      <c r="A137" s="597"/>
      <c r="B137" s="597"/>
      <c r="C137" s="597"/>
      <c r="D137" s="597"/>
      <c r="E137" s="597"/>
      <c r="F137" s="597"/>
      <c r="G137" s="597"/>
      <c r="H137" s="597"/>
      <c r="I137" s="597"/>
      <c r="J137" s="597"/>
      <c r="K137" s="597"/>
      <c r="L137" s="597"/>
      <c r="M137" s="597"/>
      <c r="N137" s="597"/>
      <c r="O137" s="597"/>
      <c r="P137" s="597"/>
      <c r="Q137" s="597"/>
      <c r="R137" s="597"/>
      <c r="S137" s="597"/>
      <c r="T137" s="597"/>
      <c r="U137" s="597"/>
      <c r="V137" s="597"/>
      <c r="W137" s="597"/>
      <c r="X137" s="597"/>
      <c r="Y137" s="597"/>
      <c r="Z137" s="597"/>
      <c r="AA137" s="597"/>
    </row>
    <row r="138" spans="1:27">
      <c r="A138" s="597"/>
      <c r="B138" s="597"/>
      <c r="C138" s="597"/>
      <c r="D138" s="597"/>
      <c r="E138" s="597"/>
      <c r="F138" s="597"/>
      <c r="G138" s="597"/>
      <c r="H138" s="597"/>
      <c r="I138" s="597"/>
      <c r="J138" s="597"/>
      <c r="K138" s="597"/>
      <c r="L138" s="597"/>
      <c r="M138" s="597"/>
      <c r="N138" s="597"/>
      <c r="O138" s="597"/>
      <c r="P138" s="597"/>
      <c r="Q138" s="597"/>
      <c r="R138" s="597"/>
      <c r="S138" s="597"/>
      <c r="T138" s="597"/>
      <c r="U138" s="597"/>
      <c r="V138" s="597"/>
      <c r="W138" s="597"/>
      <c r="X138" s="597"/>
      <c r="Y138" s="597"/>
      <c r="Z138" s="597"/>
      <c r="AA138" s="597"/>
    </row>
    <row r="139" spans="1:27">
      <c r="A139" s="597"/>
      <c r="B139" s="597"/>
      <c r="C139" s="597"/>
      <c r="D139" s="597"/>
      <c r="E139" s="597"/>
      <c r="F139" s="597"/>
      <c r="G139" s="597"/>
      <c r="H139" s="597"/>
      <c r="I139" s="597"/>
      <c r="J139" s="597"/>
      <c r="K139" s="597"/>
      <c r="L139" s="597"/>
      <c r="M139" s="597"/>
      <c r="N139" s="597"/>
      <c r="O139" s="597"/>
      <c r="P139" s="597"/>
      <c r="Q139" s="597"/>
      <c r="R139" s="597"/>
      <c r="S139" s="597"/>
      <c r="T139" s="597"/>
      <c r="U139" s="597"/>
      <c r="V139" s="597"/>
      <c r="W139" s="597"/>
      <c r="X139" s="597"/>
      <c r="Y139" s="597"/>
      <c r="Z139" s="597"/>
      <c r="AA139" s="597"/>
    </row>
    <row r="140" spans="1:27">
      <c r="A140" s="597"/>
      <c r="B140" s="597"/>
      <c r="C140" s="597"/>
      <c r="D140" s="597"/>
      <c r="E140" s="597"/>
      <c r="F140" s="597"/>
      <c r="G140" s="597"/>
      <c r="H140" s="597"/>
      <c r="I140" s="597"/>
      <c r="J140" s="597"/>
      <c r="K140" s="597"/>
      <c r="L140" s="597"/>
      <c r="M140" s="597"/>
      <c r="N140" s="597"/>
      <c r="O140" s="597"/>
      <c r="P140" s="597"/>
      <c r="Q140" s="597"/>
      <c r="R140" s="597"/>
      <c r="S140" s="597"/>
      <c r="T140" s="597"/>
      <c r="U140" s="597"/>
      <c r="V140" s="597"/>
      <c r="W140" s="597"/>
      <c r="X140" s="597"/>
      <c r="Y140" s="597"/>
      <c r="Z140" s="597"/>
      <c r="AA140" s="597"/>
    </row>
    <row r="141" spans="1:27">
      <c r="A141" s="597"/>
      <c r="B141" s="597"/>
      <c r="C141" s="597"/>
      <c r="D141" s="597"/>
      <c r="E141" s="597"/>
      <c r="F141" s="597"/>
      <c r="G141" s="597"/>
      <c r="H141" s="597"/>
      <c r="I141" s="597"/>
      <c r="J141" s="597"/>
      <c r="K141" s="597"/>
      <c r="L141" s="597"/>
      <c r="M141" s="597"/>
      <c r="N141" s="597"/>
      <c r="O141" s="597"/>
      <c r="P141" s="597"/>
      <c r="Q141" s="597"/>
      <c r="R141" s="597"/>
      <c r="S141" s="597"/>
      <c r="T141" s="597"/>
      <c r="U141" s="597"/>
      <c r="V141" s="597"/>
      <c r="W141" s="597"/>
      <c r="X141" s="597"/>
      <c r="Y141" s="597"/>
      <c r="Z141" s="597"/>
      <c r="AA141" s="597"/>
    </row>
    <row r="142" spans="1:27">
      <c r="A142" s="597"/>
      <c r="B142" s="597"/>
      <c r="C142" s="597"/>
      <c r="D142" s="597"/>
      <c r="E142" s="597"/>
      <c r="F142" s="597"/>
      <c r="G142" s="597"/>
      <c r="H142" s="597"/>
      <c r="I142" s="597"/>
      <c r="J142" s="597"/>
      <c r="K142" s="597"/>
      <c r="L142" s="597"/>
      <c r="M142" s="597"/>
      <c r="N142" s="597"/>
      <c r="O142" s="597"/>
      <c r="P142" s="597"/>
      <c r="Q142" s="597"/>
      <c r="R142" s="597"/>
      <c r="S142" s="597"/>
      <c r="T142" s="597"/>
      <c r="U142" s="597"/>
      <c r="V142" s="597"/>
      <c r="W142" s="597"/>
      <c r="X142" s="597"/>
      <c r="Y142" s="597"/>
      <c r="Z142" s="597"/>
      <c r="AA142" s="597"/>
    </row>
    <row r="143" spans="1:27">
      <c r="A143" s="597"/>
      <c r="B143" s="597"/>
      <c r="C143" s="597"/>
      <c r="D143" s="597"/>
      <c r="E143" s="597"/>
      <c r="F143" s="597"/>
      <c r="G143" s="597"/>
      <c r="H143" s="597"/>
      <c r="I143" s="597"/>
      <c r="J143" s="597"/>
      <c r="K143" s="597"/>
      <c r="L143" s="597"/>
      <c r="M143" s="597"/>
      <c r="N143" s="597"/>
      <c r="O143" s="597"/>
      <c r="P143" s="597"/>
      <c r="Q143" s="597"/>
      <c r="R143" s="597"/>
      <c r="S143" s="597"/>
      <c r="T143" s="597"/>
      <c r="U143" s="597"/>
      <c r="V143" s="597"/>
      <c r="W143" s="597"/>
      <c r="X143" s="597"/>
      <c r="Y143" s="597"/>
      <c r="Z143" s="597"/>
      <c r="AA143" s="597"/>
    </row>
    <row r="144" spans="1:27">
      <c r="A144" s="597"/>
      <c r="B144" s="597"/>
      <c r="C144" s="597"/>
      <c r="D144" s="597"/>
      <c r="E144" s="597"/>
      <c r="F144" s="597"/>
      <c r="G144" s="597"/>
      <c r="H144" s="597"/>
      <c r="I144" s="597"/>
      <c r="J144" s="597"/>
      <c r="K144" s="597"/>
      <c r="L144" s="597"/>
      <c r="M144" s="597"/>
      <c r="N144" s="597"/>
      <c r="O144" s="597"/>
      <c r="P144" s="597"/>
      <c r="Q144" s="597"/>
      <c r="R144" s="597"/>
      <c r="S144" s="597"/>
      <c r="T144" s="597"/>
      <c r="U144" s="597"/>
      <c r="V144" s="597"/>
      <c r="W144" s="597"/>
      <c r="X144" s="597"/>
      <c r="Y144" s="597"/>
      <c r="Z144" s="597"/>
      <c r="AA144" s="597"/>
    </row>
    <row r="145" spans="1:27">
      <c r="A145" s="597"/>
      <c r="B145" s="597"/>
      <c r="C145" s="597"/>
      <c r="D145" s="597"/>
      <c r="E145" s="597"/>
      <c r="F145" s="597"/>
      <c r="G145" s="597"/>
      <c r="H145" s="597"/>
      <c r="I145" s="597"/>
      <c r="J145" s="597"/>
      <c r="K145" s="597"/>
      <c r="L145" s="597"/>
      <c r="M145" s="597"/>
      <c r="N145" s="597"/>
      <c r="O145" s="597"/>
      <c r="P145" s="597"/>
      <c r="Q145" s="597"/>
      <c r="R145" s="597"/>
      <c r="S145" s="597"/>
      <c r="T145" s="597"/>
      <c r="U145" s="597"/>
      <c r="V145" s="597"/>
      <c r="W145" s="597"/>
      <c r="X145" s="597"/>
      <c r="Y145" s="597"/>
      <c r="Z145" s="597"/>
      <c r="AA145" s="597"/>
    </row>
    <row r="146" spans="1:27">
      <c r="A146" s="597"/>
      <c r="B146" s="597"/>
      <c r="C146" s="597"/>
      <c r="D146" s="597"/>
      <c r="E146" s="597"/>
      <c r="F146" s="597"/>
      <c r="G146" s="597"/>
      <c r="H146" s="597"/>
      <c r="I146" s="597"/>
      <c r="J146" s="597"/>
      <c r="K146" s="597"/>
      <c r="L146" s="597"/>
      <c r="M146" s="597"/>
      <c r="N146" s="597"/>
      <c r="O146" s="597"/>
      <c r="P146" s="597"/>
      <c r="Q146" s="597"/>
      <c r="R146" s="597"/>
      <c r="S146" s="597"/>
      <c r="T146" s="597"/>
      <c r="U146" s="597"/>
      <c r="V146" s="597"/>
      <c r="W146" s="597"/>
      <c r="X146" s="597"/>
      <c r="Y146" s="597"/>
      <c r="Z146" s="597"/>
      <c r="AA146" s="597"/>
    </row>
    <row r="147" spans="1:27">
      <c r="A147" s="597"/>
      <c r="B147" s="597"/>
      <c r="C147" s="597"/>
      <c r="D147" s="597"/>
      <c r="E147" s="597"/>
      <c r="F147" s="597"/>
      <c r="G147" s="597"/>
      <c r="H147" s="597"/>
      <c r="I147" s="597"/>
      <c r="J147" s="597"/>
      <c r="K147" s="597"/>
      <c r="L147" s="597"/>
      <c r="M147" s="597"/>
      <c r="N147" s="597"/>
      <c r="O147" s="597"/>
      <c r="P147" s="597"/>
      <c r="Q147" s="597"/>
      <c r="R147" s="597"/>
      <c r="S147" s="597"/>
      <c r="T147" s="597"/>
      <c r="U147" s="597"/>
      <c r="V147" s="597"/>
      <c r="W147" s="597"/>
      <c r="X147" s="597"/>
      <c r="Y147" s="597"/>
      <c r="Z147" s="597"/>
      <c r="AA147" s="597"/>
    </row>
    <row r="148" spans="1:27">
      <c r="A148" s="597"/>
      <c r="B148" s="597"/>
      <c r="C148" s="597"/>
      <c r="D148" s="597"/>
      <c r="E148" s="597"/>
      <c r="F148" s="597"/>
      <c r="G148" s="597"/>
      <c r="H148" s="597"/>
      <c r="I148" s="597"/>
      <c r="J148" s="597"/>
      <c r="K148" s="597"/>
      <c r="L148" s="597"/>
      <c r="M148" s="597"/>
      <c r="N148" s="597"/>
      <c r="O148" s="597"/>
      <c r="P148" s="597"/>
      <c r="Q148" s="597"/>
      <c r="R148" s="597"/>
      <c r="S148" s="597"/>
      <c r="T148" s="597"/>
      <c r="U148" s="597"/>
      <c r="V148" s="597"/>
      <c r="W148" s="597"/>
      <c r="X148" s="597"/>
      <c r="Y148" s="597"/>
      <c r="Z148" s="597"/>
      <c r="AA148" s="597"/>
    </row>
    <row r="149" spans="1:27">
      <c r="A149" s="597"/>
      <c r="B149" s="597"/>
      <c r="C149" s="597"/>
      <c r="D149" s="597"/>
      <c r="E149" s="597"/>
      <c r="F149" s="597"/>
      <c r="G149" s="597"/>
      <c r="H149" s="597"/>
      <c r="I149" s="597"/>
      <c r="J149" s="597"/>
      <c r="K149" s="597"/>
      <c r="L149" s="597"/>
      <c r="M149" s="597"/>
      <c r="N149" s="597"/>
      <c r="O149" s="597"/>
      <c r="P149" s="597"/>
      <c r="Q149" s="597"/>
      <c r="R149" s="597"/>
      <c r="S149" s="597"/>
      <c r="T149" s="597"/>
      <c r="U149" s="597"/>
      <c r="V149" s="597"/>
      <c r="W149" s="597"/>
      <c r="X149" s="597"/>
      <c r="Y149" s="597"/>
      <c r="Z149" s="597"/>
      <c r="AA149" s="597"/>
    </row>
    <row r="150" spans="1:27">
      <c r="A150" s="597"/>
      <c r="B150" s="597"/>
      <c r="C150" s="597"/>
      <c r="D150" s="597"/>
      <c r="E150" s="597"/>
      <c r="F150" s="597"/>
      <c r="G150" s="597"/>
      <c r="H150" s="597"/>
      <c r="I150" s="597"/>
      <c r="J150" s="597"/>
      <c r="K150" s="597"/>
      <c r="L150" s="597"/>
      <c r="M150" s="597"/>
      <c r="N150" s="597"/>
      <c r="O150" s="597"/>
      <c r="P150" s="597"/>
      <c r="Q150" s="597"/>
      <c r="R150" s="597"/>
      <c r="S150" s="597"/>
      <c r="T150" s="597"/>
      <c r="U150" s="597"/>
      <c r="V150" s="597"/>
      <c r="W150" s="597"/>
      <c r="X150" s="597"/>
      <c r="Y150" s="597"/>
      <c r="Z150" s="597"/>
      <c r="AA150" s="597"/>
    </row>
    <row r="151" spans="1:27">
      <c r="A151" s="597"/>
      <c r="B151" s="597"/>
      <c r="C151" s="597"/>
      <c r="D151" s="597"/>
      <c r="E151" s="597"/>
      <c r="F151" s="597"/>
      <c r="G151" s="597"/>
      <c r="H151" s="597"/>
      <c r="I151" s="597"/>
      <c r="J151" s="597"/>
      <c r="K151" s="597"/>
      <c r="L151" s="597"/>
      <c r="M151" s="597"/>
      <c r="N151" s="597"/>
      <c r="O151" s="597"/>
      <c r="P151" s="597"/>
      <c r="Q151" s="597"/>
      <c r="R151" s="597"/>
      <c r="S151" s="597"/>
      <c r="T151" s="597"/>
      <c r="U151" s="597"/>
      <c r="V151" s="597"/>
      <c r="W151" s="597"/>
      <c r="X151" s="597"/>
      <c r="Y151" s="597"/>
      <c r="Z151" s="597"/>
      <c r="AA151" s="597"/>
    </row>
    <row r="152" spans="1:27">
      <c r="A152" s="597"/>
      <c r="B152" s="597"/>
      <c r="C152" s="597"/>
      <c r="D152" s="597"/>
      <c r="E152" s="597"/>
      <c r="F152" s="597"/>
      <c r="G152" s="597"/>
      <c r="H152" s="597"/>
      <c r="I152" s="597"/>
      <c r="J152" s="597"/>
      <c r="K152" s="597"/>
      <c r="L152" s="597"/>
      <c r="M152" s="597"/>
      <c r="N152" s="597"/>
      <c r="O152" s="597"/>
      <c r="P152" s="597"/>
      <c r="Q152" s="597"/>
      <c r="R152" s="597"/>
      <c r="S152" s="597"/>
      <c r="T152" s="597"/>
      <c r="U152" s="597"/>
      <c r="V152" s="597"/>
      <c r="W152" s="597"/>
      <c r="X152" s="597"/>
      <c r="Y152" s="597"/>
      <c r="Z152" s="597"/>
      <c r="AA152" s="597"/>
    </row>
    <row r="153" spans="1:27">
      <c r="A153" s="597"/>
      <c r="B153" s="597"/>
      <c r="C153" s="597"/>
      <c r="D153" s="597"/>
      <c r="E153" s="597"/>
      <c r="F153" s="597"/>
      <c r="G153" s="597"/>
      <c r="H153" s="597"/>
      <c r="I153" s="597"/>
      <c r="J153" s="597"/>
      <c r="K153" s="597"/>
      <c r="L153" s="597"/>
      <c r="M153" s="597"/>
      <c r="N153" s="597"/>
      <c r="O153" s="597"/>
      <c r="P153" s="597"/>
      <c r="Q153" s="597"/>
      <c r="R153" s="597"/>
      <c r="S153" s="597"/>
      <c r="T153" s="597"/>
      <c r="U153" s="597"/>
      <c r="V153" s="597"/>
      <c r="W153" s="597"/>
      <c r="X153" s="597"/>
      <c r="Y153" s="597"/>
      <c r="Z153" s="597"/>
      <c r="AA153" s="597"/>
    </row>
    <row r="154" spans="1:27">
      <c r="A154" s="597"/>
      <c r="B154" s="597"/>
      <c r="C154" s="597"/>
      <c r="D154" s="597"/>
      <c r="E154" s="597"/>
      <c r="F154" s="597"/>
      <c r="G154" s="597"/>
      <c r="H154" s="597"/>
      <c r="I154" s="597"/>
      <c r="J154" s="597"/>
      <c r="K154" s="597"/>
      <c r="L154" s="597"/>
      <c r="M154" s="597"/>
      <c r="N154" s="597"/>
      <c r="O154" s="597"/>
      <c r="P154" s="597"/>
      <c r="Q154" s="597"/>
      <c r="R154" s="597"/>
      <c r="S154" s="597"/>
      <c r="T154" s="597"/>
      <c r="U154" s="597"/>
      <c r="V154" s="597"/>
      <c r="W154" s="597"/>
      <c r="X154" s="597"/>
      <c r="Y154" s="597"/>
      <c r="Z154" s="597"/>
      <c r="AA154" s="597"/>
    </row>
    <row r="155" spans="1:27">
      <c r="A155" s="597"/>
      <c r="B155" s="597"/>
      <c r="C155" s="597"/>
      <c r="D155" s="597"/>
      <c r="E155" s="597"/>
      <c r="F155" s="597"/>
      <c r="G155" s="597"/>
      <c r="H155" s="597"/>
      <c r="I155" s="597"/>
      <c r="J155" s="597"/>
      <c r="K155" s="597"/>
      <c r="L155" s="597"/>
      <c r="M155" s="597"/>
      <c r="N155" s="597"/>
      <c r="O155" s="597"/>
      <c r="P155" s="597"/>
      <c r="Q155" s="597"/>
      <c r="R155" s="597"/>
      <c r="S155" s="597"/>
      <c r="T155" s="597"/>
      <c r="U155" s="597"/>
      <c r="V155" s="597"/>
      <c r="W155" s="597"/>
      <c r="X155" s="597"/>
      <c r="Y155" s="597"/>
      <c r="Z155" s="597"/>
      <c r="AA155" s="597"/>
    </row>
    <row r="156" spans="1:27">
      <c r="A156" s="597"/>
      <c r="B156" s="597"/>
      <c r="C156" s="597"/>
      <c r="D156" s="597"/>
      <c r="E156" s="597"/>
      <c r="F156" s="597"/>
      <c r="G156" s="597"/>
      <c r="H156" s="597"/>
      <c r="I156" s="597"/>
      <c r="J156" s="597"/>
      <c r="K156" s="597"/>
      <c r="L156" s="597"/>
      <c r="M156" s="597"/>
      <c r="N156" s="597"/>
      <c r="O156" s="597"/>
      <c r="P156" s="597"/>
      <c r="Q156" s="597"/>
      <c r="R156" s="597"/>
      <c r="S156" s="597"/>
      <c r="T156" s="597"/>
      <c r="U156" s="597"/>
      <c r="V156" s="597"/>
      <c r="W156" s="597"/>
      <c r="X156" s="597"/>
      <c r="Y156" s="597"/>
      <c r="Z156" s="597"/>
      <c r="AA156" s="597"/>
    </row>
    <row r="157" spans="1:27">
      <c r="A157" s="597"/>
      <c r="B157" s="597"/>
      <c r="C157" s="597"/>
      <c r="D157" s="597"/>
      <c r="E157" s="597"/>
      <c r="F157" s="597"/>
      <c r="G157" s="597"/>
      <c r="H157" s="597"/>
      <c r="I157" s="597"/>
      <c r="J157" s="597"/>
      <c r="K157" s="597"/>
      <c r="L157" s="597"/>
      <c r="M157" s="597"/>
      <c r="N157" s="597"/>
      <c r="O157" s="597"/>
      <c r="P157" s="597"/>
      <c r="Q157" s="597"/>
      <c r="R157" s="597"/>
      <c r="S157" s="597"/>
      <c r="T157" s="597"/>
      <c r="U157" s="597"/>
      <c r="V157" s="597"/>
      <c r="W157" s="597"/>
      <c r="X157" s="597"/>
      <c r="Y157" s="597"/>
      <c r="Z157" s="597"/>
      <c r="AA157" s="597"/>
    </row>
    <row r="158" spans="1:27">
      <c r="A158" s="597"/>
      <c r="B158" s="597"/>
      <c r="C158" s="597"/>
      <c r="D158" s="597"/>
      <c r="E158" s="597"/>
      <c r="F158" s="597"/>
      <c r="G158" s="597"/>
      <c r="H158" s="597"/>
      <c r="I158" s="597"/>
      <c r="J158" s="597"/>
      <c r="K158" s="597"/>
      <c r="L158" s="597"/>
      <c r="M158" s="597"/>
      <c r="N158" s="597"/>
      <c r="O158" s="597"/>
      <c r="P158" s="597"/>
      <c r="Q158" s="597"/>
      <c r="R158" s="597"/>
      <c r="S158" s="597"/>
      <c r="T158" s="597"/>
      <c r="U158" s="597"/>
      <c r="V158" s="597"/>
      <c r="W158" s="597"/>
      <c r="X158" s="597"/>
      <c r="Y158" s="597"/>
      <c r="Z158" s="597"/>
      <c r="AA158" s="597"/>
    </row>
    <row r="159" spans="1:27">
      <c r="A159" s="597"/>
      <c r="B159" s="597"/>
      <c r="C159" s="597"/>
      <c r="D159" s="597"/>
      <c r="E159" s="597"/>
      <c r="F159" s="597"/>
      <c r="G159" s="597"/>
      <c r="H159" s="597"/>
      <c r="I159" s="597"/>
      <c r="J159" s="597"/>
      <c r="K159" s="597"/>
      <c r="L159" s="597"/>
      <c r="M159" s="597"/>
      <c r="N159" s="597"/>
      <c r="O159" s="597"/>
      <c r="P159" s="597"/>
      <c r="Q159" s="597"/>
      <c r="R159" s="597"/>
      <c r="S159" s="597"/>
      <c r="T159" s="597"/>
      <c r="U159" s="597"/>
      <c r="V159" s="597"/>
      <c r="W159" s="597"/>
      <c r="X159" s="597"/>
      <c r="Y159" s="597"/>
      <c r="Z159" s="597"/>
      <c r="AA159" s="597"/>
    </row>
    <row r="160" spans="1:27">
      <c r="A160" s="597"/>
      <c r="B160" s="597"/>
      <c r="C160" s="597"/>
      <c r="D160" s="597"/>
      <c r="E160" s="597"/>
      <c r="F160" s="597"/>
      <c r="G160" s="597"/>
      <c r="H160" s="597"/>
      <c r="I160" s="597"/>
      <c r="J160" s="597"/>
      <c r="K160" s="597"/>
      <c r="L160" s="597"/>
      <c r="M160" s="597"/>
      <c r="N160" s="597"/>
      <c r="O160" s="597"/>
      <c r="P160" s="597"/>
      <c r="Q160" s="597"/>
      <c r="R160" s="597"/>
      <c r="S160" s="597"/>
      <c r="T160" s="597"/>
      <c r="U160" s="597"/>
      <c r="V160" s="597"/>
      <c r="W160" s="597"/>
      <c r="X160" s="597"/>
      <c r="Y160" s="597"/>
      <c r="Z160" s="597"/>
      <c r="AA160" s="597"/>
    </row>
    <row r="161" spans="1:27">
      <c r="A161" s="597"/>
      <c r="B161" s="597"/>
      <c r="C161" s="597"/>
      <c r="D161" s="597"/>
      <c r="E161" s="597"/>
      <c r="F161" s="597"/>
      <c r="G161" s="597"/>
      <c r="H161" s="597"/>
      <c r="I161" s="597"/>
      <c r="J161" s="597"/>
      <c r="K161" s="597"/>
      <c r="L161" s="597"/>
      <c r="M161" s="597"/>
      <c r="N161" s="597"/>
      <c r="O161" s="597"/>
      <c r="P161" s="597"/>
      <c r="Q161" s="597"/>
      <c r="R161" s="597"/>
      <c r="S161" s="597"/>
      <c r="T161" s="597"/>
      <c r="U161" s="597"/>
      <c r="V161" s="597"/>
      <c r="W161" s="597"/>
      <c r="X161" s="597"/>
      <c r="Y161" s="597"/>
      <c r="Z161" s="597"/>
      <c r="AA161" s="597"/>
    </row>
    <row r="162" spans="1:27">
      <c r="A162" s="597"/>
      <c r="B162" s="597"/>
      <c r="C162" s="597"/>
      <c r="D162" s="597"/>
      <c r="E162" s="597"/>
      <c r="F162" s="597"/>
      <c r="G162" s="597"/>
      <c r="H162" s="597"/>
      <c r="I162" s="597"/>
      <c r="J162" s="597"/>
      <c r="K162" s="597"/>
      <c r="L162" s="597"/>
      <c r="M162" s="597"/>
      <c r="N162" s="597"/>
      <c r="O162" s="597"/>
      <c r="P162" s="597"/>
      <c r="Q162" s="597"/>
      <c r="R162" s="597"/>
      <c r="S162" s="597"/>
      <c r="T162" s="597"/>
      <c r="U162" s="597"/>
      <c r="V162" s="597"/>
      <c r="W162" s="597"/>
      <c r="X162" s="597"/>
      <c r="Y162" s="597"/>
      <c r="Z162" s="597"/>
      <c r="AA162" s="597"/>
    </row>
    <row r="163" spans="1:27">
      <c r="A163" s="597"/>
      <c r="B163" s="597"/>
      <c r="C163" s="597"/>
      <c r="D163" s="597"/>
      <c r="E163" s="597"/>
      <c r="F163" s="597"/>
      <c r="G163" s="597"/>
      <c r="H163" s="597"/>
      <c r="I163" s="597"/>
      <c r="J163" s="597"/>
      <c r="K163" s="597"/>
      <c r="L163" s="597"/>
      <c r="M163" s="597"/>
      <c r="N163" s="597"/>
      <c r="O163" s="597"/>
      <c r="P163" s="597"/>
      <c r="Q163" s="597"/>
      <c r="R163" s="597"/>
      <c r="S163" s="597"/>
      <c r="T163" s="597"/>
      <c r="U163" s="597"/>
      <c r="V163" s="597"/>
      <c r="W163" s="597"/>
      <c r="X163" s="597"/>
      <c r="Y163" s="597"/>
      <c r="Z163" s="597"/>
      <c r="AA163" s="597"/>
    </row>
    <row r="164" spans="1:27">
      <c r="A164" s="597"/>
      <c r="B164" s="597"/>
      <c r="C164" s="597"/>
      <c r="D164" s="597"/>
      <c r="E164" s="597"/>
      <c r="F164" s="597"/>
      <c r="G164" s="597"/>
      <c r="H164" s="597"/>
      <c r="I164" s="597"/>
      <c r="J164" s="597"/>
      <c r="K164" s="597"/>
      <c r="L164" s="597"/>
      <c r="M164" s="597"/>
      <c r="N164" s="597"/>
      <c r="O164" s="597"/>
      <c r="P164" s="597"/>
      <c r="Q164" s="597"/>
      <c r="R164" s="597"/>
      <c r="S164" s="597"/>
      <c r="T164" s="597"/>
      <c r="U164" s="597"/>
      <c r="V164" s="597"/>
      <c r="W164" s="597"/>
      <c r="X164" s="597"/>
      <c r="Y164" s="597"/>
      <c r="Z164" s="597"/>
      <c r="AA164" s="597"/>
    </row>
    <row r="165" spans="1:27">
      <c r="A165" s="597"/>
      <c r="B165" s="597"/>
      <c r="C165" s="597"/>
      <c r="D165" s="597"/>
      <c r="E165" s="597"/>
      <c r="F165" s="597"/>
      <c r="G165" s="597"/>
      <c r="H165" s="597"/>
      <c r="I165" s="597"/>
      <c r="J165" s="597"/>
      <c r="K165" s="597"/>
      <c r="L165" s="597"/>
      <c r="M165" s="597"/>
      <c r="N165" s="597"/>
      <c r="O165" s="597"/>
      <c r="P165" s="597"/>
      <c r="Q165" s="597"/>
      <c r="R165" s="597"/>
      <c r="S165" s="597"/>
      <c r="T165" s="597"/>
      <c r="U165" s="597"/>
      <c r="V165" s="597"/>
      <c r="W165" s="597"/>
      <c r="X165" s="597"/>
      <c r="Y165" s="597"/>
      <c r="Z165" s="597"/>
      <c r="AA165" s="597"/>
    </row>
    <row r="166" spans="1:27">
      <c r="A166" s="597"/>
      <c r="B166" s="597"/>
      <c r="C166" s="597"/>
      <c r="D166" s="597"/>
      <c r="E166" s="597"/>
      <c r="F166" s="597"/>
      <c r="G166" s="597"/>
      <c r="H166" s="597"/>
      <c r="I166" s="597"/>
      <c r="J166" s="597"/>
      <c r="K166" s="597"/>
      <c r="L166" s="597"/>
      <c r="M166" s="597"/>
      <c r="N166" s="597"/>
      <c r="O166" s="597"/>
      <c r="P166" s="597"/>
      <c r="Q166" s="597"/>
      <c r="R166" s="597"/>
      <c r="S166" s="597"/>
      <c r="T166" s="597"/>
      <c r="U166" s="597"/>
      <c r="V166" s="597"/>
      <c r="W166" s="597"/>
      <c r="X166" s="597"/>
      <c r="Y166" s="597"/>
      <c r="Z166" s="597"/>
      <c r="AA166" s="597"/>
    </row>
    <row r="167" spans="1:27">
      <c r="A167" s="597"/>
      <c r="B167" s="597"/>
      <c r="C167" s="597"/>
      <c r="D167" s="597"/>
      <c r="E167" s="597"/>
      <c r="F167" s="597"/>
      <c r="G167" s="597"/>
      <c r="H167" s="597"/>
      <c r="I167" s="597"/>
      <c r="J167" s="597"/>
      <c r="K167" s="597"/>
      <c r="L167" s="597"/>
      <c r="M167" s="597"/>
      <c r="N167" s="597"/>
      <c r="O167" s="597"/>
      <c r="P167" s="597"/>
      <c r="Q167" s="597"/>
      <c r="R167" s="597"/>
      <c r="S167" s="597"/>
      <c r="T167" s="597"/>
      <c r="U167" s="597"/>
      <c r="V167" s="597"/>
      <c r="W167" s="597"/>
      <c r="X167" s="597"/>
      <c r="Y167" s="597"/>
      <c r="Z167" s="597"/>
      <c r="AA167" s="597"/>
    </row>
    <row r="168" spans="1:27">
      <c r="A168" s="597"/>
      <c r="B168" s="597"/>
      <c r="C168" s="597"/>
      <c r="D168" s="597"/>
      <c r="E168" s="597"/>
      <c r="F168" s="597"/>
      <c r="G168" s="597"/>
      <c r="H168" s="597"/>
      <c r="I168" s="597"/>
      <c r="J168" s="597"/>
      <c r="K168" s="597"/>
      <c r="L168" s="597"/>
      <c r="M168" s="597"/>
      <c r="N168" s="597"/>
      <c r="O168" s="597"/>
      <c r="P168" s="597"/>
      <c r="Q168" s="597"/>
      <c r="R168" s="597"/>
      <c r="S168" s="597"/>
      <c r="T168" s="597"/>
      <c r="U168" s="597"/>
      <c r="V168" s="597"/>
      <c r="W168" s="597"/>
      <c r="X168" s="597"/>
      <c r="Y168" s="597"/>
      <c r="Z168" s="597"/>
      <c r="AA168" s="597"/>
    </row>
    <row r="169" spans="1:27">
      <c r="A169" s="597"/>
      <c r="B169" s="597"/>
      <c r="C169" s="597"/>
      <c r="D169" s="597"/>
      <c r="E169" s="597"/>
      <c r="F169" s="597"/>
      <c r="G169" s="597"/>
      <c r="H169" s="597"/>
      <c r="I169" s="597"/>
      <c r="J169" s="597"/>
      <c r="K169" s="597"/>
      <c r="L169" s="597"/>
      <c r="M169" s="597"/>
      <c r="N169" s="597"/>
      <c r="O169" s="597"/>
      <c r="P169" s="597"/>
      <c r="Q169" s="597"/>
      <c r="R169" s="597"/>
      <c r="S169" s="597"/>
      <c r="T169" s="597"/>
      <c r="U169" s="597"/>
      <c r="V169" s="597"/>
      <c r="W169" s="597"/>
      <c r="X169" s="597"/>
      <c r="Y169" s="597"/>
      <c r="Z169" s="597"/>
      <c r="AA169" s="597"/>
    </row>
    <row r="170" spans="1:27">
      <c r="A170" s="597"/>
      <c r="B170" s="597"/>
      <c r="C170" s="597"/>
      <c r="D170" s="597"/>
      <c r="E170" s="597"/>
      <c r="F170" s="597"/>
      <c r="G170" s="597"/>
      <c r="H170" s="597"/>
      <c r="I170" s="597"/>
      <c r="J170" s="597"/>
      <c r="K170" s="597"/>
      <c r="L170" s="597"/>
      <c r="M170" s="597"/>
      <c r="N170" s="597"/>
      <c r="O170" s="597"/>
      <c r="P170" s="597"/>
      <c r="Q170" s="597"/>
      <c r="R170" s="597"/>
      <c r="S170" s="597"/>
      <c r="T170" s="597"/>
      <c r="U170" s="597"/>
      <c r="V170" s="597"/>
      <c r="W170" s="597"/>
      <c r="X170" s="597"/>
      <c r="Y170" s="597"/>
      <c r="Z170" s="597"/>
      <c r="AA170" s="597"/>
    </row>
    <row r="171" spans="1:27">
      <c r="A171" s="597"/>
      <c r="B171" s="597"/>
      <c r="C171" s="597"/>
      <c r="D171" s="597"/>
      <c r="E171" s="597"/>
      <c r="F171" s="597"/>
      <c r="G171" s="597"/>
      <c r="H171" s="597"/>
      <c r="I171" s="597"/>
      <c r="J171" s="597"/>
      <c r="K171" s="597"/>
      <c r="L171" s="597"/>
      <c r="M171" s="597"/>
      <c r="N171" s="597"/>
      <c r="O171" s="597"/>
      <c r="P171" s="597"/>
      <c r="Q171" s="597"/>
      <c r="R171" s="597"/>
      <c r="S171" s="597"/>
      <c r="T171" s="597"/>
      <c r="U171" s="597"/>
      <c r="V171" s="597"/>
      <c r="W171" s="597"/>
      <c r="X171" s="597"/>
      <c r="Y171" s="597"/>
      <c r="Z171" s="597"/>
      <c r="AA171" s="597"/>
    </row>
    <row r="172" spans="1:27">
      <c r="A172" s="597"/>
      <c r="B172" s="597"/>
      <c r="C172" s="597"/>
      <c r="D172" s="597"/>
      <c r="E172" s="597"/>
      <c r="F172" s="597"/>
      <c r="G172" s="597"/>
      <c r="H172" s="597"/>
      <c r="I172" s="597"/>
      <c r="J172" s="597"/>
      <c r="K172" s="597"/>
      <c r="L172" s="597"/>
      <c r="M172" s="597"/>
      <c r="N172" s="597"/>
      <c r="O172" s="597"/>
      <c r="P172" s="597"/>
      <c r="Q172" s="597"/>
      <c r="R172" s="597"/>
      <c r="S172" s="597"/>
      <c r="T172" s="597"/>
      <c r="U172" s="597"/>
      <c r="V172" s="597"/>
      <c r="W172" s="597"/>
      <c r="X172" s="597"/>
      <c r="Y172" s="597"/>
      <c r="Z172" s="597"/>
      <c r="AA172" s="597"/>
    </row>
    <row r="173" spans="1:27">
      <c r="A173" s="597"/>
      <c r="B173" s="597"/>
      <c r="C173" s="597"/>
      <c r="D173" s="597"/>
      <c r="E173" s="597"/>
      <c r="F173" s="597"/>
      <c r="G173" s="597"/>
      <c r="H173" s="597"/>
      <c r="I173" s="597"/>
      <c r="J173" s="597"/>
      <c r="K173" s="597"/>
      <c r="L173" s="597"/>
      <c r="M173" s="597"/>
      <c r="N173" s="597"/>
      <c r="O173" s="597"/>
      <c r="P173" s="597"/>
      <c r="Q173" s="597"/>
      <c r="R173" s="597"/>
      <c r="S173" s="597"/>
      <c r="T173" s="597"/>
      <c r="U173" s="597"/>
      <c r="V173" s="597"/>
      <c r="W173" s="597"/>
      <c r="X173" s="597"/>
      <c r="Y173" s="597"/>
      <c r="Z173" s="597"/>
      <c r="AA173" s="597"/>
    </row>
    <row r="174" spans="1:27">
      <c r="A174" s="597"/>
      <c r="B174" s="597"/>
      <c r="C174" s="597"/>
      <c r="D174" s="597"/>
      <c r="E174" s="597"/>
      <c r="F174" s="597"/>
      <c r="G174" s="597"/>
      <c r="H174" s="597"/>
      <c r="I174" s="597"/>
      <c r="J174" s="597"/>
      <c r="K174" s="597"/>
      <c r="L174" s="597"/>
      <c r="M174" s="597"/>
      <c r="N174" s="597"/>
      <c r="O174" s="597"/>
      <c r="P174" s="597"/>
      <c r="Q174" s="597"/>
      <c r="R174" s="597"/>
      <c r="S174" s="597"/>
      <c r="T174" s="597"/>
      <c r="U174" s="597"/>
      <c r="V174" s="597"/>
      <c r="W174" s="597"/>
      <c r="X174" s="597"/>
      <c r="Y174" s="597"/>
      <c r="Z174" s="597"/>
      <c r="AA174" s="597"/>
    </row>
    <row r="175" spans="1:27">
      <c r="A175" s="597"/>
      <c r="B175" s="597"/>
      <c r="C175" s="597"/>
      <c r="D175" s="597"/>
      <c r="E175" s="597"/>
      <c r="F175" s="597"/>
      <c r="G175" s="597"/>
      <c r="H175" s="597"/>
      <c r="I175" s="597"/>
      <c r="J175" s="597"/>
      <c r="K175" s="597"/>
      <c r="L175" s="597"/>
      <c r="M175" s="597"/>
      <c r="N175" s="597"/>
      <c r="O175" s="597"/>
      <c r="P175" s="597"/>
      <c r="Q175" s="597"/>
      <c r="R175" s="597"/>
      <c r="S175" s="597"/>
      <c r="T175" s="597"/>
      <c r="U175" s="597"/>
      <c r="V175" s="597"/>
      <c r="W175" s="597"/>
      <c r="X175" s="597"/>
      <c r="Y175" s="597"/>
      <c r="Z175" s="597"/>
      <c r="AA175" s="597"/>
    </row>
    <row r="176" spans="1:27">
      <c r="A176" s="597"/>
      <c r="B176" s="597"/>
      <c r="C176" s="597"/>
      <c r="D176" s="597"/>
      <c r="E176" s="597"/>
      <c r="F176" s="597"/>
      <c r="G176" s="597"/>
      <c r="H176" s="597"/>
      <c r="I176" s="597"/>
      <c r="J176" s="597"/>
      <c r="K176" s="597"/>
      <c r="L176" s="597"/>
      <c r="M176" s="597"/>
      <c r="N176" s="597"/>
      <c r="O176" s="597"/>
      <c r="P176" s="597"/>
      <c r="Q176" s="597"/>
      <c r="R176" s="597"/>
      <c r="S176" s="597"/>
      <c r="T176" s="597"/>
      <c r="U176" s="597"/>
      <c r="V176" s="597"/>
      <c r="W176" s="597"/>
      <c r="X176" s="597"/>
      <c r="Y176" s="597"/>
      <c r="Z176" s="597"/>
      <c r="AA176" s="597"/>
    </row>
    <row r="177" spans="1:27">
      <c r="A177" s="597"/>
      <c r="B177" s="597"/>
      <c r="C177" s="597"/>
      <c r="D177" s="597"/>
      <c r="E177" s="597"/>
      <c r="F177" s="597"/>
      <c r="G177" s="597"/>
      <c r="H177" s="597"/>
      <c r="I177" s="597"/>
      <c r="J177" s="597"/>
      <c r="K177" s="597"/>
      <c r="L177" s="597"/>
      <c r="M177" s="597"/>
      <c r="N177" s="597"/>
      <c r="O177" s="597"/>
      <c r="P177" s="597"/>
      <c r="Q177" s="597"/>
      <c r="R177" s="597"/>
      <c r="S177" s="597"/>
      <c r="T177" s="597"/>
      <c r="U177" s="597"/>
      <c r="V177" s="597"/>
      <c r="W177" s="597"/>
      <c r="X177" s="597"/>
      <c r="Y177" s="597"/>
      <c r="Z177" s="597"/>
      <c r="AA177" s="597"/>
    </row>
    <row r="178" spans="1:27">
      <c r="A178" s="597"/>
      <c r="B178" s="597"/>
      <c r="C178" s="597"/>
      <c r="D178" s="597"/>
      <c r="E178" s="597"/>
      <c r="F178" s="597"/>
      <c r="G178" s="597"/>
      <c r="H178" s="597"/>
      <c r="I178" s="597"/>
      <c r="J178" s="597"/>
      <c r="K178" s="597"/>
      <c r="L178" s="597"/>
      <c r="M178" s="597"/>
      <c r="N178" s="597"/>
      <c r="O178" s="597"/>
      <c r="P178" s="597"/>
      <c r="Q178" s="597"/>
      <c r="R178" s="597"/>
      <c r="S178" s="597"/>
      <c r="T178" s="597"/>
      <c r="U178" s="597"/>
      <c r="V178" s="597"/>
      <c r="W178" s="597"/>
      <c r="X178" s="597"/>
      <c r="Y178" s="597"/>
      <c r="Z178" s="597"/>
      <c r="AA178" s="597"/>
    </row>
    <row r="179" spans="1:27">
      <c r="A179" s="597"/>
      <c r="B179" s="597"/>
      <c r="C179" s="597"/>
      <c r="D179" s="597"/>
      <c r="E179" s="597"/>
      <c r="F179" s="597"/>
      <c r="G179" s="597"/>
      <c r="H179" s="597"/>
      <c r="I179" s="597"/>
      <c r="J179" s="597"/>
      <c r="K179" s="597"/>
      <c r="L179" s="597"/>
      <c r="M179" s="597"/>
      <c r="N179" s="597"/>
      <c r="O179" s="597"/>
      <c r="P179" s="597"/>
      <c r="Q179" s="597"/>
      <c r="R179" s="597"/>
      <c r="S179" s="597"/>
      <c r="T179" s="597"/>
      <c r="U179" s="597"/>
      <c r="V179" s="597"/>
      <c r="W179" s="597"/>
      <c r="X179" s="597"/>
      <c r="Y179" s="597"/>
      <c r="Z179" s="597"/>
      <c r="AA179" s="597"/>
    </row>
    <row r="180" spans="1:27">
      <c r="A180" s="597"/>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row>
    <row r="181" spans="1:27">
      <c r="A181" s="597"/>
      <c r="B181" s="597"/>
      <c r="C181" s="597"/>
      <c r="D181" s="597"/>
      <c r="E181" s="597"/>
      <c r="F181" s="597"/>
      <c r="G181" s="597"/>
      <c r="H181" s="597"/>
      <c r="I181" s="597"/>
      <c r="J181" s="597"/>
      <c r="K181" s="597"/>
      <c r="L181" s="597"/>
      <c r="M181" s="597"/>
      <c r="N181" s="597"/>
      <c r="O181" s="597"/>
      <c r="P181" s="597"/>
      <c r="Q181" s="597"/>
      <c r="R181" s="597"/>
      <c r="S181" s="597"/>
      <c r="T181" s="597"/>
      <c r="U181" s="597"/>
      <c r="V181" s="597"/>
      <c r="W181" s="597"/>
      <c r="X181" s="597"/>
      <c r="Y181" s="597"/>
      <c r="Z181" s="597"/>
      <c r="AA181" s="597"/>
    </row>
    <row r="182" spans="1:27">
      <c r="A182" s="597"/>
      <c r="B182" s="597"/>
      <c r="C182" s="597"/>
      <c r="D182" s="597"/>
      <c r="E182" s="597"/>
      <c r="F182" s="597"/>
      <c r="G182" s="597"/>
      <c r="H182" s="597"/>
      <c r="I182" s="597"/>
      <c r="J182" s="597"/>
      <c r="K182" s="597"/>
      <c r="L182" s="597"/>
      <c r="M182" s="597"/>
      <c r="N182" s="597"/>
      <c r="O182" s="597"/>
      <c r="P182" s="597"/>
      <c r="Q182" s="597"/>
      <c r="R182" s="597"/>
      <c r="S182" s="597"/>
      <c r="T182" s="597"/>
      <c r="U182" s="597"/>
      <c r="V182" s="597"/>
      <c r="W182" s="597"/>
      <c r="X182" s="597"/>
      <c r="Y182" s="597"/>
      <c r="Z182" s="597"/>
      <c r="AA182" s="597"/>
    </row>
    <row r="183" spans="1:27">
      <c r="A183" s="597"/>
      <c r="B183" s="597"/>
      <c r="C183" s="597"/>
      <c r="D183" s="597"/>
      <c r="E183" s="597"/>
      <c r="F183" s="597"/>
      <c r="G183" s="597"/>
      <c r="H183" s="597"/>
      <c r="I183" s="597"/>
      <c r="J183" s="597"/>
      <c r="K183" s="597"/>
      <c r="L183" s="597"/>
      <c r="M183" s="597"/>
      <c r="N183" s="597"/>
      <c r="O183" s="597"/>
      <c r="P183" s="597"/>
      <c r="Q183" s="597"/>
      <c r="R183" s="597"/>
      <c r="S183" s="597"/>
      <c r="T183" s="597"/>
      <c r="U183" s="597"/>
      <c r="V183" s="597"/>
      <c r="W183" s="597"/>
      <c r="X183" s="597"/>
      <c r="Y183" s="597"/>
      <c r="Z183" s="597"/>
      <c r="AA183" s="597"/>
    </row>
    <row r="184" spans="1:27">
      <c r="A184" s="597"/>
      <c r="B184" s="597"/>
      <c r="C184" s="597"/>
      <c r="D184" s="597"/>
      <c r="E184" s="597"/>
      <c r="F184" s="597"/>
      <c r="G184" s="597"/>
      <c r="H184" s="597"/>
      <c r="I184" s="597"/>
      <c r="J184" s="597"/>
      <c r="K184" s="597"/>
      <c r="L184" s="597"/>
      <c r="M184" s="597"/>
      <c r="N184" s="597"/>
      <c r="O184" s="597"/>
      <c r="P184" s="597"/>
      <c r="Q184" s="597"/>
      <c r="R184" s="597"/>
      <c r="S184" s="597"/>
      <c r="T184" s="597"/>
      <c r="U184" s="597"/>
      <c r="V184" s="597"/>
      <c r="W184" s="597"/>
      <c r="X184" s="597"/>
      <c r="Y184" s="597"/>
      <c r="Z184" s="597"/>
      <c r="AA184" s="597"/>
    </row>
    <row r="185" spans="1:27">
      <c r="A185" s="597"/>
      <c r="B185" s="597"/>
      <c r="C185" s="597"/>
      <c r="D185" s="597"/>
      <c r="E185" s="597"/>
      <c r="F185" s="597"/>
      <c r="G185" s="597"/>
      <c r="H185" s="597"/>
      <c r="I185" s="597"/>
      <c r="J185" s="597"/>
      <c r="K185" s="597"/>
      <c r="L185" s="597"/>
      <c r="M185" s="597"/>
      <c r="N185" s="597"/>
      <c r="O185" s="597"/>
      <c r="P185" s="597"/>
      <c r="Q185" s="597"/>
      <c r="R185" s="597"/>
      <c r="S185" s="597"/>
      <c r="T185" s="597"/>
      <c r="U185" s="597"/>
      <c r="V185" s="597"/>
      <c r="W185" s="597"/>
      <c r="X185" s="597"/>
      <c r="Y185" s="597"/>
      <c r="Z185" s="597"/>
      <c r="AA185" s="597"/>
    </row>
    <row r="186" spans="1:27">
      <c r="A186" s="597"/>
      <c r="B186" s="597"/>
      <c r="C186" s="597"/>
      <c r="D186" s="597"/>
      <c r="E186" s="597"/>
      <c r="F186" s="597"/>
      <c r="G186" s="597"/>
      <c r="H186" s="597"/>
      <c r="I186" s="597"/>
      <c r="J186" s="597"/>
      <c r="K186" s="597"/>
      <c r="L186" s="597"/>
      <c r="M186" s="597"/>
      <c r="N186" s="597"/>
      <c r="O186" s="597"/>
      <c r="P186" s="597"/>
      <c r="Q186" s="597"/>
      <c r="R186" s="597"/>
      <c r="S186" s="597"/>
      <c r="T186" s="597"/>
      <c r="U186" s="597"/>
      <c r="V186" s="597"/>
      <c r="W186" s="597"/>
      <c r="X186" s="597"/>
      <c r="Y186" s="597"/>
      <c r="Z186" s="597"/>
      <c r="AA186" s="597"/>
    </row>
    <row r="187" spans="1:27">
      <c r="A187" s="597"/>
      <c r="B187" s="597"/>
      <c r="C187" s="597"/>
      <c r="D187" s="597"/>
      <c r="E187" s="597"/>
      <c r="F187" s="597"/>
      <c r="G187" s="597"/>
      <c r="H187" s="597"/>
      <c r="I187" s="597"/>
      <c r="J187" s="597"/>
      <c r="K187" s="597"/>
      <c r="L187" s="597"/>
      <c r="M187" s="597"/>
      <c r="N187" s="597"/>
      <c r="O187" s="597"/>
      <c r="P187" s="597"/>
      <c r="Q187" s="597"/>
      <c r="R187" s="597"/>
      <c r="S187" s="597"/>
      <c r="T187" s="597"/>
      <c r="U187" s="597"/>
      <c r="V187" s="597"/>
      <c r="W187" s="597"/>
      <c r="X187" s="597"/>
      <c r="Y187" s="597"/>
      <c r="Z187" s="597"/>
      <c r="AA187" s="597"/>
    </row>
    <row r="188" spans="1:27">
      <c r="A188" s="597"/>
      <c r="B188" s="597"/>
      <c r="C188" s="597"/>
      <c r="D188" s="597"/>
      <c r="E188" s="597"/>
      <c r="F188" s="597"/>
      <c r="G188" s="597"/>
      <c r="H188" s="597"/>
      <c r="I188" s="597"/>
      <c r="J188" s="597"/>
      <c r="K188" s="597"/>
      <c r="L188" s="597"/>
      <c r="M188" s="597"/>
      <c r="N188" s="597"/>
      <c r="O188" s="597"/>
      <c r="P188" s="597"/>
      <c r="Q188" s="597"/>
      <c r="R188" s="597"/>
      <c r="S188" s="597"/>
      <c r="T188" s="597"/>
      <c r="U188" s="597"/>
      <c r="V188" s="597"/>
      <c r="W188" s="597"/>
      <c r="X188" s="597"/>
      <c r="Y188" s="597"/>
      <c r="Z188" s="597"/>
      <c r="AA188" s="597"/>
    </row>
    <row r="189" spans="1:27">
      <c r="A189" s="597"/>
      <c r="B189" s="597"/>
      <c r="C189" s="597"/>
      <c r="D189" s="597"/>
      <c r="E189" s="597"/>
      <c r="F189" s="597"/>
      <c r="G189" s="597"/>
      <c r="H189" s="597"/>
      <c r="I189" s="597"/>
      <c r="J189" s="597"/>
      <c r="K189" s="597"/>
      <c r="L189" s="597"/>
      <c r="M189" s="597"/>
      <c r="N189" s="597"/>
      <c r="O189" s="597"/>
      <c r="P189" s="597"/>
      <c r="Q189" s="597"/>
      <c r="R189" s="597"/>
      <c r="S189" s="597"/>
      <c r="T189" s="597"/>
      <c r="U189" s="597"/>
      <c r="V189" s="597"/>
      <c r="W189" s="597"/>
      <c r="X189" s="597"/>
      <c r="Y189" s="597"/>
      <c r="Z189" s="597"/>
      <c r="AA189" s="597"/>
    </row>
    <row r="190" spans="1:27">
      <c r="A190" s="597"/>
      <c r="B190" s="597"/>
      <c r="C190" s="597"/>
      <c r="D190" s="597"/>
      <c r="E190" s="597"/>
      <c r="F190" s="597"/>
      <c r="G190" s="597"/>
      <c r="H190" s="597"/>
      <c r="I190" s="597"/>
      <c r="J190" s="597"/>
      <c r="K190" s="597"/>
      <c r="L190" s="597"/>
      <c r="M190" s="597"/>
      <c r="N190" s="597"/>
      <c r="O190" s="597"/>
      <c r="P190" s="597"/>
      <c r="Q190" s="597"/>
      <c r="R190" s="597"/>
      <c r="S190" s="597"/>
      <c r="T190" s="597"/>
      <c r="U190" s="597"/>
      <c r="V190" s="597"/>
      <c r="W190" s="597"/>
      <c r="X190" s="597"/>
      <c r="Y190" s="597"/>
      <c r="Z190" s="597"/>
      <c r="AA190" s="597"/>
    </row>
    <row r="191" spans="1:27">
      <c r="A191" s="597"/>
      <c r="B191" s="597"/>
      <c r="C191" s="597"/>
      <c r="D191" s="597"/>
      <c r="E191" s="597"/>
      <c r="F191" s="597"/>
      <c r="G191" s="597"/>
      <c r="H191" s="597"/>
      <c r="I191" s="597"/>
      <c r="J191" s="597"/>
      <c r="K191" s="597"/>
      <c r="L191" s="597"/>
      <c r="M191" s="597"/>
      <c r="N191" s="597"/>
      <c r="O191" s="597"/>
      <c r="P191" s="597"/>
      <c r="Q191" s="597"/>
      <c r="R191" s="597"/>
      <c r="S191" s="597"/>
      <c r="T191" s="597"/>
      <c r="U191" s="597"/>
      <c r="V191" s="597"/>
      <c r="W191" s="597"/>
      <c r="X191" s="597"/>
      <c r="Y191" s="597"/>
      <c r="Z191" s="597"/>
      <c r="AA191" s="597"/>
    </row>
    <row r="192" spans="1:27">
      <c r="A192" s="597"/>
      <c r="B192" s="597"/>
      <c r="C192" s="597"/>
      <c r="D192" s="597"/>
      <c r="E192" s="597"/>
      <c r="F192" s="597"/>
      <c r="G192" s="597"/>
      <c r="H192" s="597"/>
      <c r="I192" s="597"/>
      <c r="J192" s="597"/>
      <c r="K192" s="597"/>
      <c r="L192" s="597"/>
      <c r="M192" s="597"/>
      <c r="N192" s="597"/>
      <c r="O192" s="597"/>
      <c r="P192" s="597"/>
      <c r="Q192" s="597"/>
      <c r="R192" s="597"/>
      <c r="S192" s="597"/>
      <c r="T192" s="597"/>
      <c r="U192" s="597"/>
      <c r="V192" s="597"/>
      <c r="W192" s="597"/>
      <c r="X192" s="597"/>
      <c r="Y192" s="597"/>
      <c r="Z192" s="597"/>
      <c r="AA192" s="597"/>
    </row>
    <row r="193" spans="1:27">
      <c r="A193" s="597"/>
      <c r="B193" s="597"/>
      <c r="C193" s="597"/>
      <c r="D193" s="597"/>
      <c r="E193" s="597"/>
      <c r="F193" s="597"/>
      <c r="G193" s="597"/>
      <c r="H193" s="597"/>
      <c r="I193" s="597"/>
      <c r="J193" s="597"/>
      <c r="K193" s="597"/>
      <c r="L193" s="597"/>
      <c r="M193" s="597"/>
      <c r="N193" s="597"/>
      <c r="O193" s="597"/>
      <c r="P193" s="597"/>
      <c r="Q193" s="597"/>
      <c r="R193" s="597"/>
      <c r="S193" s="597"/>
      <c r="T193" s="597"/>
      <c r="U193" s="597"/>
      <c r="V193" s="597"/>
      <c r="W193" s="597"/>
      <c r="X193" s="597"/>
      <c r="Y193" s="597"/>
      <c r="Z193" s="597"/>
      <c r="AA193" s="597"/>
    </row>
    <row r="194" spans="1:27">
      <c r="A194" s="597"/>
      <c r="B194" s="597"/>
      <c r="C194" s="597"/>
      <c r="D194" s="597"/>
      <c r="E194" s="597"/>
      <c r="F194" s="597"/>
      <c r="G194" s="597"/>
      <c r="H194" s="597"/>
      <c r="I194" s="597"/>
      <c r="J194" s="597"/>
      <c r="K194" s="597"/>
      <c r="L194" s="597"/>
      <c r="M194" s="597"/>
      <c r="N194" s="597"/>
      <c r="O194" s="597"/>
      <c r="P194" s="597"/>
      <c r="Q194" s="597"/>
      <c r="R194" s="597"/>
      <c r="S194" s="597"/>
      <c r="T194" s="597"/>
      <c r="U194" s="597"/>
      <c r="V194" s="597"/>
      <c r="W194" s="597"/>
      <c r="X194" s="597"/>
      <c r="Y194" s="597"/>
      <c r="Z194" s="597"/>
      <c r="AA194" s="597"/>
    </row>
    <row r="195" spans="1:27">
      <c r="A195" s="597"/>
      <c r="B195" s="597"/>
      <c r="C195" s="597"/>
      <c r="D195" s="597"/>
      <c r="E195" s="597"/>
      <c r="F195" s="597"/>
      <c r="G195" s="597"/>
      <c r="H195" s="597"/>
      <c r="I195" s="597"/>
      <c r="J195" s="597"/>
      <c r="K195" s="597"/>
      <c r="L195" s="597"/>
      <c r="M195" s="597"/>
      <c r="N195" s="597"/>
      <c r="O195" s="597"/>
      <c r="P195" s="597"/>
      <c r="Q195" s="597"/>
      <c r="R195" s="597"/>
      <c r="S195" s="597"/>
      <c r="T195" s="597"/>
      <c r="U195" s="597"/>
      <c r="V195" s="597"/>
      <c r="W195" s="597"/>
      <c r="X195" s="597"/>
      <c r="Y195" s="597"/>
      <c r="Z195" s="597"/>
      <c r="AA195" s="597"/>
    </row>
    <row r="196" spans="1:27">
      <c r="A196" s="597"/>
      <c r="B196" s="597"/>
      <c r="C196" s="597"/>
      <c r="D196" s="597"/>
      <c r="E196" s="597"/>
      <c r="F196" s="597"/>
      <c r="G196" s="597"/>
      <c r="H196" s="597"/>
      <c r="I196" s="597"/>
      <c r="J196" s="597"/>
      <c r="K196" s="597"/>
      <c r="L196" s="597"/>
      <c r="M196" s="597"/>
      <c r="N196" s="597"/>
      <c r="O196" s="597"/>
      <c r="P196" s="597"/>
      <c r="Q196" s="597"/>
      <c r="R196" s="597"/>
      <c r="S196" s="597"/>
      <c r="T196" s="597"/>
      <c r="U196" s="597"/>
      <c r="V196" s="597"/>
      <c r="W196" s="597"/>
      <c r="X196" s="597"/>
      <c r="Y196" s="597"/>
      <c r="Z196" s="597"/>
      <c r="AA196" s="597"/>
    </row>
    <row r="197" spans="1:27">
      <c r="A197" s="597"/>
      <c r="B197" s="597"/>
      <c r="C197" s="597"/>
      <c r="D197" s="597"/>
      <c r="E197" s="597"/>
      <c r="F197" s="597"/>
      <c r="G197" s="597"/>
      <c r="H197" s="597"/>
      <c r="I197" s="597"/>
      <c r="J197" s="597"/>
      <c r="K197" s="597"/>
      <c r="L197" s="597"/>
      <c r="M197" s="597"/>
      <c r="N197" s="597"/>
      <c r="O197" s="597"/>
      <c r="P197" s="597"/>
      <c r="Q197" s="597"/>
      <c r="R197" s="597"/>
      <c r="S197" s="597"/>
      <c r="T197" s="597"/>
      <c r="U197" s="597"/>
      <c r="V197" s="597"/>
      <c r="W197" s="597"/>
      <c r="X197" s="597"/>
      <c r="Y197" s="597"/>
      <c r="Z197" s="597"/>
      <c r="AA197" s="597"/>
    </row>
    <row r="198" spans="1:27">
      <c r="A198" s="597"/>
      <c r="B198" s="597"/>
      <c r="C198" s="597"/>
      <c r="D198" s="597"/>
      <c r="E198" s="597"/>
      <c r="F198" s="597"/>
      <c r="G198" s="597"/>
      <c r="H198" s="597"/>
      <c r="I198" s="597"/>
      <c r="J198" s="597"/>
      <c r="K198" s="597"/>
      <c r="L198" s="597"/>
      <c r="M198" s="597"/>
      <c r="N198" s="597"/>
      <c r="O198" s="597"/>
      <c r="P198" s="597"/>
      <c r="Q198" s="597"/>
      <c r="R198" s="597"/>
      <c r="S198" s="597"/>
      <c r="T198" s="597"/>
      <c r="U198" s="597"/>
      <c r="V198" s="597"/>
      <c r="W198" s="597"/>
      <c r="X198" s="597"/>
      <c r="Y198" s="597"/>
      <c r="Z198" s="597"/>
      <c r="AA198" s="597"/>
    </row>
    <row r="199" spans="1:27">
      <c r="A199" s="597"/>
      <c r="B199" s="597"/>
      <c r="C199" s="597"/>
      <c r="D199" s="597"/>
      <c r="E199" s="597"/>
      <c r="F199" s="597"/>
      <c r="G199" s="597"/>
      <c r="H199" s="597"/>
      <c r="I199" s="597"/>
      <c r="J199" s="597"/>
      <c r="K199" s="597"/>
      <c r="L199" s="597"/>
      <c r="M199" s="597"/>
      <c r="N199" s="597"/>
      <c r="O199" s="597"/>
      <c r="P199" s="597"/>
      <c r="Q199" s="597"/>
      <c r="R199" s="597"/>
      <c r="S199" s="597"/>
      <c r="T199" s="597"/>
      <c r="U199" s="597"/>
      <c r="V199" s="597"/>
      <c r="W199" s="597"/>
      <c r="X199" s="597"/>
      <c r="Y199" s="597"/>
      <c r="Z199" s="597"/>
      <c r="AA199" s="597"/>
    </row>
    <row r="200" spans="1:27">
      <c r="A200" s="597"/>
      <c r="B200" s="597"/>
      <c r="C200" s="597"/>
      <c r="D200" s="597"/>
      <c r="E200" s="597"/>
      <c r="F200" s="597"/>
      <c r="G200" s="597"/>
      <c r="H200" s="597"/>
      <c r="I200" s="597"/>
      <c r="J200" s="597"/>
      <c r="K200" s="597"/>
      <c r="L200" s="597"/>
      <c r="M200" s="597"/>
      <c r="N200" s="597"/>
      <c r="O200" s="597"/>
      <c r="P200" s="597"/>
      <c r="Q200" s="597"/>
      <c r="R200" s="597"/>
      <c r="S200" s="597"/>
      <c r="T200" s="597"/>
      <c r="U200" s="597"/>
      <c r="V200" s="597"/>
      <c r="W200" s="597"/>
      <c r="X200" s="597"/>
      <c r="Y200" s="597"/>
      <c r="Z200" s="597"/>
      <c r="AA200" s="597"/>
    </row>
    <row r="201" spans="1:27">
      <c r="A201" s="597"/>
      <c r="B201" s="597"/>
      <c r="C201" s="597"/>
      <c r="D201" s="597"/>
      <c r="E201" s="597"/>
      <c r="F201" s="597"/>
      <c r="G201" s="597"/>
      <c r="H201" s="597"/>
      <c r="I201" s="597"/>
      <c r="J201" s="597"/>
      <c r="K201" s="597"/>
      <c r="L201" s="597"/>
      <c r="M201" s="597"/>
      <c r="N201" s="597"/>
      <c r="O201" s="597"/>
      <c r="P201" s="597"/>
      <c r="Q201" s="597"/>
      <c r="R201" s="597"/>
      <c r="S201" s="597"/>
      <c r="T201" s="597"/>
      <c r="U201" s="597"/>
      <c r="V201" s="597"/>
      <c r="W201" s="597"/>
      <c r="X201" s="597"/>
      <c r="Y201" s="597"/>
      <c r="Z201" s="597"/>
      <c r="AA201" s="597"/>
    </row>
    <row r="202" spans="1:27">
      <c r="A202" s="597"/>
      <c r="B202" s="597"/>
      <c r="C202" s="597"/>
      <c r="D202" s="597"/>
      <c r="E202" s="597"/>
      <c r="F202" s="597"/>
      <c r="G202" s="597"/>
      <c r="H202" s="597"/>
      <c r="I202" s="597"/>
      <c r="J202" s="597"/>
      <c r="K202" s="597"/>
      <c r="L202" s="597"/>
      <c r="M202" s="597"/>
      <c r="N202" s="597"/>
      <c r="O202" s="597"/>
      <c r="P202" s="597"/>
      <c r="Q202" s="597"/>
      <c r="R202" s="597"/>
      <c r="S202" s="597"/>
      <c r="T202" s="597"/>
      <c r="U202" s="597"/>
      <c r="V202" s="597"/>
      <c r="W202" s="597"/>
      <c r="X202" s="597"/>
      <c r="Y202" s="597"/>
      <c r="Z202" s="597"/>
      <c r="AA202" s="597"/>
    </row>
    <row r="203" spans="1:27">
      <c r="A203" s="597"/>
      <c r="B203" s="597"/>
      <c r="C203" s="597"/>
      <c r="D203" s="597"/>
      <c r="E203" s="597"/>
      <c r="F203" s="597"/>
      <c r="G203" s="597"/>
      <c r="H203" s="597"/>
      <c r="I203" s="597"/>
      <c r="J203" s="597"/>
      <c r="K203" s="597"/>
      <c r="L203" s="597"/>
      <c r="M203" s="597"/>
      <c r="N203" s="597"/>
      <c r="O203" s="597"/>
      <c r="P203" s="597"/>
      <c r="Q203" s="597"/>
      <c r="R203" s="597"/>
      <c r="S203" s="597"/>
      <c r="T203" s="597"/>
      <c r="U203" s="597"/>
      <c r="V203" s="597"/>
      <c r="W203" s="597"/>
      <c r="X203" s="597"/>
      <c r="Y203" s="597"/>
      <c r="Z203" s="597"/>
      <c r="AA203" s="597"/>
    </row>
    <row r="204" spans="1:27">
      <c r="A204" s="597"/>
      <c r="B204" s="597"/>
      <c r="C204" s="597"/>
      <c r="D204" s="597"/>
      <c r="E204" s="597"/>
      <c r="F204" s="597"/>
      <c r="G204" s="597"/>
      <c r="H204" s="597"/>
      <c r="I204" s="597"/>
      <c r="J204" s="597"/>
      <c r="K204" s="597"/>
      <c r="L204" s="597"/>
      <c r="M204" s="597"/>
      <c r="N204" s="597"/>
      <c r="O204" s="597"/>
      <c r="P204" s="597"/>
      <c r="Q204" s="597"/>
      <c r="R204" s="597"/>
      <c r="S204" s="597"/>
      <c r="T204" s="597"/>
      <c r="U204" s="597"/>
      <c r="V204" s="597"/>
      <c r="W204" s="597"/>
      <c r="X204" s="597"/>
      <c r="Y204" s="597"/>
      <c r="Z204" s="597"/>
      <c r="AA204" s="597"/>
    </row>
    <row r="205" spans="1:27">
      <c r="A205" s="597"/>
      <c r="B205" s="597"/>
      <c r="C205" s="597"/>
      <c r="D205" s="597"/>
      <c r="E205" s="597"/>
      <c r="F205" s="597"/>
      <c r="G205" s="597"/>
      <c r="H205" s="597"/>
      <c r="I205" s="597"/>
      <c r="J205" s="597"/>
      <c r="K205" s="597"/>
      <c r="L205" s="597"/>
      <c r="M205" s="597"/>
      <c r="N205" s="597"/>
      <c r="O205" s="597"/>
      <c r="P205" s="597"/>
      <c r="Q205" s="597"/>
      <c r="R205" s="597"/>
      <c r="S205" s="597"/>
      <c r="T205" s="597"/>
      <c r="U205" s="597"/>
      <c r="V205" s="597"/>
      <c r="W205" s="597"/>
      <c r="X205" s="597"/>
      <c r="Y205" s="597"/>
      <c r="Z205" s="597"/>
      <c r="AA205" s="597"/>
    </row>
    <row r="206" spans="1:27">
      <c r="A206" s="597"/>
      <c r="B206" s="597"/>
      <c r="C206" s="597"/>
      <c r="D206" s="597"/>
      <c r="E206" s="597"/>
      <c r="F206" s="597"/>
      <c r="G206" s="597"/>
      <c r="H206" s="597"/>
      <c r="I206" s="597"/>
      <c r="J206" s="597"/>
      <c r="K206" s="597"/>
      <c r="L206" s="597"/>
      <c r="M206" s="597"/>
      <c r="N206" s="597"/>
      <c r="O206" s="597"/>
      <c r="P206" s="597"/>
      <c r="Q206" s="597"/>
      <c r="R206" s="597"/>
      <c r="S206" s="597"/>
      <c r="T206" s="597"/>
      <c r="U206" s="597"/>
      <c r="V206" s="597"/>
      <c r="W206" s="597"/>
      <c r="X206" s="597"/>
      <c r="Y206" s="597"/>
      <c r="Z206" s="597"/>
      <c r="AA206" s="597"/>
    </row>
    <row r="207" spans="1:27">
      <c r="A207" s="597"/>
      <c r="B207" s="597"/>
      <c r="C207" s="597"/>
      <c r="D207" s="597"/>
      <c r="E207" s="597"/>
      <c r="F207" s="597"/>
      <c r="G207" s="597"/>
      <c r="H207" s="597"/>
      <c r="I207" s="597"/>
      <c r="J207" s="597"/>
      <c r="K207" s="597"/>
      <c r="L207" s="597"/>
      <c r="M207" s="597"/>
      <c r="N207" s="597"/>
      <c r="O207" s="597"/>
      <c r="P207" s="597"/>
      <c r="Q207" s="597"/>
      <c r="R207" s="597"/>
      <c r="S207" s="597"/>
      <c r="T207" s="597"/>
      <c r="U207" s="597"/>
      <c r="V207" s="597"/>
      <c r="W207" s="597"/>
      <c r="X207" s="597"/>
      <c r="Y207" s="597"/>
      <c r="Z207" s="597"/>
      <c r="AA207" s="597"/>
    </row>
    <row r="208" spans="1:27">
      <c r="A208" s="597"/>
      <c r="B208" s="597"/>
      <c r="C208" s="597"/>
      <c r="D208" s="597"/>
      <c r="E208" s="597"/>
      <c r="F208" s="597"/>
      <c r="G208" s="597"/>
      <c r="H208" s="597"/>
      <c r="I208" s="597"/>
      <c r="J208" s="597"/>
      <c r="K208" s="597"/>
      <c r="L208" s="597"/>
      <c r="M208" s="597"/>
      <c r="N208" s="597"/>
      <c r="O208" s="597"/>
      <c r="P208" s="597"/>
      <c r="Q208" s="597"/>
      <c r="R208" s="597"/>
      <c r="S208" s="597"/>
      <c r="T208" s="597"/>
      <c r="U208" s="597"/>
      <c r="V208" s="597"/>
      <c r="W208" s="597"/>
      <c r="X208" s="597"/>
      <c r="Y208" s="597"/>
      <c r="Z208" s="597"/>
      <c r="AA208" s="597"/>
    </row>
    <row r="209" spans="1:27">
      <c r="A209" s="597"/>
      <c r="B209" s="597"/>
      <c r="C209" s="597"/>
      <c r="D209" s="597"/>
      <c r="E209" s="597"/>
      <c r="F209" s="597"/>
      <c r="G209" s="597"/>
      <c r="H209" s="597"/>
      <c r="I209" s="597"/>
      <c r="J209" s="597"/>
      <c r="K209" s="597"/>
      <c r="L209" s="597"/>
      <c r="M209" s="597"/>
      <c r="N209" s="597"/>
      <c r="O209" s="597"/>
      <c r="P209" s="597"/>
      <c r="Q209" s="597"/>
      <c r="R209" s="597"/>
      <c r="S209" s="597"/>
      <c r="T209" s="597"/>
      <c r="U209" s="597"/>
      <c r="V209" s="597"/>
      <c r="W209" s="597"/>
      <c r="X209" s="597"/>
      <c r="Y209" s="597"/>
      <c r="Z209" s="597"/>
      <c r="AA209" s="597"/>
    </row>
    <row r="210" spans="1:27">
      <c r="A210" s="597"/>
      <c r="B210" s="597"/>
      <c r="C210" s="597"/>
      <c r="D210" s="597"/>
      <c r="E210" s="597"/>
      <c r="F210" s="597"/>
      <c r="G210" s="597"/>
      <c r="H210" s="597"/>
      <c r="I210" s="597"/>
      <c r="J210" s="597"/>
      <c r="K210" s="597"/>
      <c r="L210" s="597"/>
      <c r="M210" s="597"/>
      <c r="N210" s="597"/>
      <c r="O210" s="597"/>
      <c r="P210" s="597"/>
      <c r="Q210" s="597"/>
      <c r="R210" s="597"/>
      <c r="S210" s="597"/>
      <c r="T210" s="597"/>
      <c r="U210" s="597"/>
      <c r="V210" s="597"/>
      <c r="W210" s="597"/>
      <c r="X210" s="597"/>
      <c r="Y210" s="597"/>
      <c r="Z210" s="597"/>
      <c r="AA210" s="597"/>
    </row>
    <row r="211" spans="1:27">
      <c r="A211" s="597"/>
      <c r="B211" s="597"/>
      <c r="C211" s="597"/>
      <c r="D211" s="597"/>
      <c r="E211" s="597"/>
      <c r="F211" s="597"/>
      <c r="G211" s="597"/>
      <c r="H211" s="597"/>
      <c r="I211" s="597"/>
      <c r="J211" s="597"/>
      <c r="K211" s="597"/>
      <c r="L211" s="597"/>
      <c r="M211" s="597"/>
      <c r="N211" s="597"/>
      <c r="O211" s="597"/>
      <c r="P211" s="597"/>
      <c r="Q211" s="597"/>
      <c r="R211" s="597"/>
      <c r="S211" s="597"/>
      <c r="T211" s="597"/>
      <c r="U211" s="597"/>
      <c r="V211" s="597"/>
      <c r="W211" s="597"/>
      <c r="X211" s="597"/>
      <c r="Y211" s="597"/>
      <c r="Z211" s="597"/>
      <c r="AA211" s="597"/>
    </row>
    <row r="212" spans="1:27">
      <c r="A212" s="597"/>
      <c r="B212" s="597"/>
      <c r="C212" s="597"/>
      <c r="D212" s="597"/>
      <c r="E212" s="597"/>
      <c r="F212" s="597"/>
      <c r="G212" s="597"/>
      <c r="H212" s="597"/>
      <c r="I212" s="597"/>
      <c r="J212" s="597"/>
      <c r="K212" s="597"/>
      <c r="L212" s="597"/>
      <c r="M212" s="597"/>
      <c r="N212" s="597"/>
      <c r="O212" s="597"/>
      <c r="P212" s="597"/>
      <c r="Q212" s="597"/>
      <c r="R212" s="597"/>
      <c r="S212" s="597"/>
      <c r="T212" s="597"/>
      <c r="U212" s="597"/>
      <c r="V212" s="597"/>
      <c r="W212" s="597"/>
      <c r="X212" s="597"/>
      <c r="Y212" s="597"/>
      <c r="Z212" s="597"/>
      <c r="AA212" s="597"/>
    </row>
    <row r="213" spans="1:27">
      <c r="A213" s="597"/>
      <c r="B213" s="597"/>
      <c r="C213" s="597"/>
      <c r="D213" s="597"/>
      <c r="E213" s="597"/>
      <c r="F213" s="597"/>
      <c r="G213" s="597"/>
      <c r="H213" s="597"/>
      <c r="I213" s="597"/>
      <c r="J213" s="597"/>
      <c r="K213" s="597"/>
      <c r="L213" s="597"/>
      <c r="M213" s="597"/>
      <c r="N213" s="597"/>
      <c r="O213" s="597"/>
      <c r="P213" s="597"/>
      <c r="Q213" s="597"/>
      <c r="R213" s="597"/>
      <c r="S213" s="597"/>
      <c r="T213" s="597"/>
      <c r="U213" s="597"/>
      <c r="V213" s="597"/>
      <c r="W213" s="597"/>
      <c r="X213" s="597"/>
      <c r="Y213" s="597"/>
      <c r="Z213" s="597"/>
      <c r="AA213" s="597"/>
    </row>
    <row r="214" spans="1:27">
      <c r="A214" s="597"/>
      <c r="B214" s="597"/>
      <c r="C214" s="597"/>
      <c r="D214" s="597"/>
      <c r="E214" s="597"/>
      <c r="F214" s="597"/>
      <c r="G214" s="597"/>
      <c r="H214" s="597"/>
      <c r="I214" s="597"/>
      <c r="J214" s="597"/>
      <c r="K214" s="597"/>
      <c r="L214" s="597"/>
      <c r="M214" s="597"/>
      <c r="N214" s="597"/>
      <c r="O214" s="597"/>
      <c r="P214" s="597"/>
      <c r="Q214" s="597"/>
      <c r="R214" s="597"/>
      <c r="S214" s="597"/>
      <c r="T214" s="597"/>
      <c r="U214" s="597"/>
      <c r="V214" s="597"/>
      <c r="W214" s="597"/>
      <c r="X214" s="597"/>
      <c r="Y214" s="597"/>
      <c r="Z214" s="597"/>
      <c r="AA214" s="597"/>
    </row>
  </sheetData>
  <mergeCells count="14">
    <mergeCell ref="A9:D9"/>
    <mergeCell ref="A31:D31"/>
    <mergeCell ref="A90:D90"/>
    <mergeCell ref="C91:D91"/>
    <mergeCell ref="A1:X1"/>
    <mergeCell ref="H5:K5"/>
    <mergeCell ref="N5:R5"/>
    <mergeCell ref="A60:X60"/>
    <mergeCell ref="F64:G64"/>
    <mergeCell ref="H64:K64"/>
    <mergeCell ref="N64:R64"/>
    <mergeCell ref="F65:G65"/>
    <mergeCell ref="F5:G5"/>
    <mergeCell ref="F6:G6"/>
  </mergeCells>
  <pageMargins left="0.11811023622047245" right="0.11811023622047245" top="0.70866141732283472" bottom="0.35433070866141736" header="0.31496062992125984" footer="0.31496062992125984"/>
  <pageSetup paperSize="9" scale="83"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9"/>
  <sheetViews>
    <sheetView showGridLines="0" zoomScaleNormal="100" workbookViewId="0">
      <selection sqref="A1:X1"/>
    </sheetView>
  </sheetViews>
  <sheetFormatPr defaultColWidth="8.85546875" defaultRowHeight="12.75"/>
  <cols>
    <col min="1" max="1" width="0.85546875" style="606" customWidth="1"/>
    <col min="2" max="3" width="0.5703125" style="606" customWidth="1"/>
    <col min="4" max="4" width="20.85546875" style="606" customWidth="1"/>
    <col min="5" max="5" width="2.85546875" style="607" customWidth="1"/>
    <col min="6" max="6" width="8" style="606" customWidth="1"/>
    <col min="7" max="7" width="7.28515625" style="606" customWidth="1"/>
    <col min="8" max="8" width="10.140625" style="606" customWidth="1"/>
    <col min="9" max="9" width="11.5703125" style="606" customWidth="1"/>
    <col min="10" max="10" width="6.7109375" style="606" customWidth="1"/>
    <col min="11" max="11" width="7" style="606" customWidth="1"/>
    <col min="12" max="12" width="7.5703125" style="606" customWidth="1"/>
    <col min="13" max="13" width="9.5703125" style="606" customWidth="1"/>
    <col min="14" max="14" width="9.42578125" style="606" customWidth="1"/>
    <col min="15" max="15" width="10.5703125" style="606" customWidth="1"/>
    <col min="16" max="16" width="8.42578125" style="606" customWidth="1"/>
    <col min="17" max="17" width="7.7109375" style="606" customWidth="1"/>
    <col min="18" max="18" width="6.7109375" style="749" customWidth="1"/>
    <col min="19" max="19" width="11.140625" style="749" customWidth="1"/>
    <col min="20" max="21" width="10.42578125" style="749" customWidth="1"/>
    <col min="22" max="22" width="7.85546875" style="749" customWidth="1"/>
    <col min="23" max="23" width="10.5703125" style="749" customWidth="1"/>
    <col min="24" max="24" width="8.5703125" style="749" customWidth="1"/>
    <col min="25" max="16384" width="8.85546875" style="749"/>
  </cols>
  <sheetData>
    <row r="1" spans="1:25" s="747" customFormat="1" ht="25.15" customHeight="1" thickBot="1">
      <c r="A1" s="1508" t="s">
        <v>1168</v>
      </c>
      <c r="B1" s="1508"/>
      <c r="C1" s="1509"/>
      <c r="D1" s="1509"/>
      <c r="E1" s="1509"/>
      <c r="F1" s="1509"/>
      <c r="G1" s="1509"/>
      <c r="H1" s="1509"/>
      <c r="I1" s="1509"/>
      <c r="J1" s="1509"/>
      <c r="K1" s="1509"/>
      <c r="L1" s="1509"/>
      <c r="M1" s="1509"/>
      <c r="N1" s="1509"/>
      <c r="O1" s="1509"/>
      <c r="P1" s="1509"/>
      <c r="Q1" s="1509"/>
      <c r="R1" s="1509"/>
      <c r="S1" s="1509"/>
      <c r="T1" s="1509"/>
      <c r="U1" s="1509"/>
      <c r="V1" s="1509"/>
      <c r="W1" s="1509"/>
      <c r="X1" s="1509"/>
    </row>
    <row r="2" spans="1:25">
      <c r="A2" s="633" t="str">
        <f>"November 2015"</f>
        <v>November 2015</v>
      </c>
      <c r="B2" s="633"/>
      <c r="C2" s="633"/>
      <c r="D2" s="633"/>
      <c r="F2" s="633"/>
      <c r="G2" s="633"/>
      <c r="H2" s="633"/>
      <c r="I2" s="633"/>
      <c r="J2" s="633"/>
      <c r="K2" s="633"/>
      <c r="L2" s="633"/>
      <c r="M2" s="633"/>
      <c r="N2" s="633"/>
      <c r="O2" s="633"/>
      <c r="P2" s="633"/>
      <c r="Q2" s="633"/>
      <c r="R2" s="633"/>
      <c r="S2" s="633"/>
      <c r="T2" s="633"/>
      <c r="U2" s="633"/>
      <c r="V2" s="633"/>
      <c r="W2" s="633"/>
      <c r="X2" s="634" t="s">
        <v>0</v>
      </c>
    </row>
    <row r="3" spans="1:25">
      <c r="A3" s="633" t="s">
        <v>1</v>
      </c>
      <c r="B3" s="633"/>
      <c r="C3" s="633"/>
      <c r="D3" s="633"/>
      <c r="F3" s="633"/>
      <c r="G3" s="632"/>
      <c r="H3" s="632"/>
      <c r="I3" s="632"/>
      <c r="J3" s="632"/>
      <c r="K3" s="632"/>
      <c r="L3" s="632"/>
      <c r="M3" s="632"/>
      <c r="N3" s="632"/>
      <c r="O3" s="632"/>
      <c r="P3" s="632"/>
      <c r="Q3" s="632"/>
      <c r="R3" s="632"/>
      <c r="S3" s="632"/>
      <c r="T3" s="632"/>
      <c r="U3" s="632"/>
      <c r="V3" s="632"/>
      <c r="W3" s="632"/>
    </row>
    <row r="4" spans="1:25" s="535" customFormat="1" ht="11.25">
      <c r="A4" s="630"/>
      <c r="B4" s="630"/>
      <c r="C4" s="630"/>
      <c r="D4" s="630"/>
      <c r="E4" s="628"/>
      <c r="F4" s="631"/>
      <c r="G4" s="631"/>
      <c r="H4" s="631"/>
      <c r="I4" s="631"/>
      <c r="J4" s="631"/>
      <c r="K4" s="631"/>
      <c r="L4" s="631"/>
      <c r="M4" s="631"/>
      <c r="P4" s="631"/>
      <c r="Q4" s="631"/>
      <c r="R4" s="631"/>
      <c r="S4" s="631"/>
      <c r="T4" s="631"/>
      <c r="U4" s="629" t="s">
        <v>109</v>
      </c>
      <c r="V4" s="631"/>
      <c r="W4" s="631"/>
      <c r="X4" s="629" t="s">
        <v>100</v>
      </c>
    </row>
    <row r="5" spans="1:25" s="535" customFormat="1" ht="10.15" customHeight="1">
      <c r="A5" s="630"/>
      <c r="B5" s="630"/>
      <c r="C5" s="630"/>
      <c r="D5" s="625"/>
      <c r="E5" s="626"/>
      <c r="F5" s="1511" t="s">
        <v>110</v>
      </c>
      <c r="G5" s="1511"/>
      <c r="H5" s="1510" t="s">
        <v>619</v>
      </c>
      <c r="I5" s="1510"/>
      <c r="J5" s="1510"/>
      <c r="K5" s="1510"/>
      <c r="L5" s="629" t="s">
        <v>111</v>
      </c>
      <c r="M5" s="629" t="s">
        <v>110</v>
      </c>
      <c r="N5" s="1510" t="s">
        <v>620</v>
      </c>
      <c r="O5" s="1510"/>
      <c r="P5" s="1510"/>
      <c r="Q5" s="1510"/>
      <c r="R5" s="1510"/>
      <c r="S5" s="629" t="s">
        <v>111</v>
      </c>
      <c r="T5" s="629" t="s">
        <v>110</v>
      </c>
      <c r="U5" s="1245" t="s">
        <v>112</v>
      </c>
      <c r="V5" s="629" t="s">
        <v>111</v>
      </c>
      <c r="W5" s="629"/>
      <c r="X5" s="629" t="s">
        <v>111</v>
      </c>
    </row>
    <row r="6" spans="1:25" s="535" customFormat="1" ht="11.25" customHeight="1">
      <c r="A6" s="630"/>
      <c r="B6" s="630"/>
      <c r="C6" s="630"/>
      <c r="D6" s="625"/>
      <c r="E6" s="626"/>
      <c r="F6" s="1510" t="s">
        <v>113</v>
      </c>
      <c r="G6" s="1510"/>
      <c r="H6" s="554" t="s">
        <v>1096</v>
      </c>
      <c r="I6" s="629" t="s">
        <v>1165</v>
      </c>
      <c r="J6" s="629" t="s">
        <v>622</v>
      </c>
      <c r="K6" s="629"/>
      <c r="L6" s="554" t="s">
        <v>115</v>
      </c>
      <c r="M6" s="629" t="s">
        <v>113</v>
      </c>
      <c r="N6" s="629" t="s">
        <v>1096</v>
      </c>
      <c r="O6" s="629" t="s">
        <v>1165</v>
      </c>
      <c r="P6" s="629" t="s">
        <v>622</v>
      </c>
      <c r="Q6" s="629" t="s">
        <v>623</v>
      </c>
      <c r="R6" s="629"/>
      <c r="S6" s="554" t="s">
        <v>115</v>
      </c>
      <c r="T6" s="629" t="s">
        <v>113</v>
      </c>
      <c r="U6" s="554" t="s">
        <v>117</v>
      </c>
      <c r="V6" s="554" t="s">
        <v>115</v>
      </c>
      <c r="W6" s="629" t="s">
        <v>118</v>
      </c>
      <c r="X6" s="554" t="s">
        <v>115</v>
      </c>
    </row>
    <row r="7" spans="1:25" s="535" customFormat="1" ht="11.25" customHeight="1">
      <c r="A7" s="625"/>
      <c r="B7" s="625"/>
      <c r="C7" s="625"/>
      <c r="D7" s="625"/>
      <c r="F7" s="627" t="s">
        <v>119</v>
      </c>
      <c r="G7" s="627" t="s">
        <v>114</v>
      </c>
      <c r="H7" s="751" t="s">
        <v>624</v>
      </c>
      <c r="I7" s="627" t="s">
        <v>624</v>
      </c>
      <c r="J7" s="627" t="s">
        <v>123</v>
      </c>
      <c r="K7" s="627" t="s">
        <v>100</v>
      </c>
      <c r="L7" s="627" t="s">
        <v>114</v>
      </c>
      <c r="M7" s="627" t="s">
        <v>116</v>
      </c>
      <c r="N7" s="627" t="s">
        <v>624</v>
      </c>
      <c r="O7" s="627" t="s">
        <v>624</v>
      </c>
      <c r="P7" s="627" t="s">
        <v>123</v>
      </c>
      <c r="Q7" s="627" t="s">
        <v>625</v>
      </c>
      <c r="R7" s="627" t="s">
        <v>100</v>
      </c>
      <c r="S7" s="627" t="s">
        <v>116</v>
      </c>
      <c r="T7" s="751" t="s">
        <v>120</v>
      </c>
      <c r="U7" s="751" t="s">
        <v>121</v>
      </c>
      <c r="V7" s="752" t="s">
        <v>109</v>
      </c>
      <c r="W7" s="627" t="s">
        <v>122</v>
      </c>
      <c r="X7" s="627" t="s">
        <v>123</v>
      </c>
    </row>
    <row r="8" spans="1:25" s="535" customFormat="1" ht="11.25">
      <c r="A8" s="622"/>
      <c r="B8" s="622"/>
      <c r="C8" s="622"/>
      <c r="D8" s="606"/>
      <c r="E8" s="628" t="s">
        <v>50</v>
      </c>
      <c r="F8" s="606"/>
      <c r="G8" s="606"/>
      <c r="H8" s="606"/>
      <c r="I8" s="606"/>
      <c r="J8" s="606"/>
      <c r="K8" s="606"/>
      <c r="L8" s="606"/>
      <c r="M8" s="606"/>
      <c r="N8" s="606"/>
      <c r="O8" s="606"/>
      <c r="P8" s="606"/>
      <c r="Q8" s="606"/>
      <c r="R8" s="606"/>
      <c r="S8" s="606"/>
      <c r="T8" s="606"/>
      <c r="U8" s="606"/>
      <c r="V8" s="606"/>
      <c r="W8" s="606"/>
    </row>
    <row r="9" spans="1:25" s="535" customFormat="1" ht="11.25">
      <c r="A9" s="1506" t="s">
        <v>135</v>
      </c>
      <c r="B9" s="1506"/>
      <c r="C9" s="1506"/>
      <c r="D9" s="1506"/>
      <c r="E9" s="607"/>
      <c r="F9" s="549"/>
      <c r="G9" s="549"/>
      <c r="H9" s="549"/>
      <c r="I9" s="549"/>
      <c r="J9" s="549"/>
      <c r="K9" s="549"/>
      <c r="L9" s="549"/>
      <c r="M9" s="549"/>
      <c r="N9" s="549"/>
      <c r="O9" s="549"/>
      <c r="P9" s="549"/>
      <c r="Q9" s="549"/>
      <c r="R9" s="783"/>
    </row>
    <row r="10" spans="1:25" s="535" customFormat="1" ht="11.25">
      <c r="B10" s="623"/>
      <c r="D10" s="1246" t="s">
        <v>125</v>
      </c>
      <c r="E10" s="134"/>
      <c r="F10" s="549"/>
      <c r="G10" s="549"/>
      <c r="H10" s="549"/>
      <c r="I10" s="549"/>
      <c r="J10" s="549"/>
      <c r="K10" s="549"/>
      <c r="L10" s="549"/>
      <c r="M10" s="549"/>
      <c r="N10" s="549"/>
      <c r="O10" s="549"/>
      <c r="P10" s="549"/>
      <c r="Q10" s="549"/>
    </row>
    <row r="11" spans="1:25" s="535" customFormat="1" ht="11.25">
      <c r="B11" s="623"/>
      <c r="D11" s="545" t="s">
        <v>126</v>
      </c>
      <c r="E11" s="561">
        <v>1</v>
      </c>
      <c r="F11" s="550" t="s">
        <v>29</v>
      </c>
      <c r="G11" s="550">
        <v>9.3000000000000007</v>
      </c>
      <c r="H11" s="550">
        <v>1.5</v>
      </c>
      <c r="I11" s="550">
        <v>0.8</v>
      </c>
      <c r="J11" s="550">
        <v>0.1</v>
      </c>
      <c r="K11" s="550">
        <v>2.2999999999999998</v>
      </c>
      <c r="L11" s="550">
        <v>11.7</v>
      </c>
      <c r="M11" s="550">
        <v>4</v>
      </c>
      <c r="N11" s="550">
        <v>4.2</v>
      </c>
      <c r="O11" s="550">
        <v>2.2000000000000002</v>
      </c>
      <c r="P11" s="550">
        <v>0.2</v>
      </c>
      <c r="Q11" s="550">
        <v>0.1</v>
      </c>
      <c r="R11" s="547">
        <v>6.7</v>
      </c>
      <c r="S11" s="547">
        <v>10.7</v>
      </c>
      <c r="T11" s="550">
        <v>4.3</v>
      </c>
      <c r="U11" s="550">
        <v>1.3</v>
      </c>
      <c r="V11" s="547">
        <v>5.6</v>
      </c>
      <c r="W11" s="550">
        <v>0.3</v>
      </c>
      <c r="X11" s="550">
        <v>28.3</v>
      </c>
    </row>
    <row r="12" spans="1:25" s="535" customFormat="1" ht="11.25">
      <c r="A12" s="622"/>
      <c r="B12" s="622"/>
      <c r="C12" s="622"/>
      <c r="D12" s="1247" t="s">
        <v>127</v>
      </c>
      <c r="E12" s="607">
        <v>2</v>
      </c>
      <c r="F12" s="550" t="s">
        <v>29</v>
      </c>
      <c r="G12" s="550">
        <v>1.6</v>
      </c>
      <c r="H12" s="550">
        <v>0.3</v>
      </c>
      <c r="I12" s="550">
        <v>0.2</v>
      </c>
      <c r="J12" s="550" t="s">
        <v>29</v>
      </c>
      <c r="K12" s="550">
        <v>0.5</v>
      </c>
      <c r="L12" s="550">
        <v>2.2000000000000002</v>
      </c>
      <c r="M12" s="550">
        <v>1.6</v>
      </c>
      <c r="N12" s="550">
        <v>1.5</v>
      </c>
      <c r="O12" s="550">
        <v>1.3</v>
      </c>
      <c r="P12" s="550">
        <v>0.1</v>
      </c>
      <c r="Q12" s="550">
        <v>0.1</v>
      </c>
      <c r="R12" s="547">
        <v>3</v>
      </c>
      <c r="S12" s="547">
        <v>4.5</v>
      </c>
      <c r="T12" s="550">
        <v>1.4</v>
      </c>
      <c r="U12" s="550">
        <v>0.5</v>
      </c>
      <c r="V12" s="547">
        <v>2</v>
      </c>
      <c r="W12" s="550">
        <v>0.2</v>
      </c>
      <c r="X12" s="550">
        <v>8.9</v>
      </c>
    </row>
    <row r="13" spans="1:25" s="535" customFormat="1" ht="11.25">
      <c r="A13" s="622"/>
      <c r="B13" s="622"/>
      <c r="C13" s="622"/>
      <c r="D13" s="674" t="s">
        <v>128</v>
      </c>
      <c r="E13" s="607"/>
      <c r="F13" s="550" t="s">
        <v>29</v>
      </c>
      <c r="G13" s="550">
        <v>7.7</v>
      </c>
      <c r="H13" s="550">
        <v>1.2</v>
      </c>
      <c r="I13" s="550">
        <v>0.6</v>
      </c>
      <c r="J13" s="550" t="s">
        <v>29</v>
      </c>
      <c r="K13" s="550">
        <v>1.8</v>
      </c>
      <c r="L13" s="550">
        <v>9.5</v>
      </c>
      <c r="M13" s="550">
        <v>2.5</v>
      </c>
      <c r="N13" s="550">
        <v>2.7</v>
      </c>
      <c r="O13" s="550">
        <v>1</v>
      </c>
      <c r="P13" s="550" t="s">
        <v>29</v>
      </c>
      <c r="Q13" s="550" t="s">
        <v>29</v>
      </c>
      <c r="R13" s="547">
        <v>3.7</v>
      </c>
      <c r="S13" s="547">
        <v>6.2</v>
      </c>
      <c r="T13" s="550">
        <v>2.9</v>
      </c>
      <c r="U13" s="550">
        <v>0.8</v>
      </c>
      <c r="V13" s="547">
        <v>3.6</v>
      </c>
      <c r="W13" s="550">
        <v>0.1</v>
      </c>
      <c r="X13" s="550">
        <v>19.5</v>
      </c>
    </row>
    <row r="14" spans="1:25" s="535" customFormat="1" ht="11.25">
      <c r="A14" s="622"/>
      <c r="B14" s="622"/>
      <c r="C14" s="622"/>
      <c r="D14" s="674" t="s">
        <v>129</v>
      </c>
      <c r="E14" s="607"/>
      <c r="F14" s="550" t="s">
        <v>29</v>
      </c>
      <c r="G14" s="550">
        <v>5</v>
      </c>
      <c r="H14" s="550">
        <v>0.7</v>
      </c>
      <c r="I14" s="550">
        <v>0.4</v>
      </c>
      <c r="J14" s="550" t="s">
        <v>29</v>
      </c>
      <c r="K14" s="550">
        <v>1.2</v>
      </c>
      <c r="L14" s="550">
        <v>6.2</v>
      </c>
      <c r="M14" s="550">
        <v>1.7</v>
      </c>
      <c r="N14" s="550">
        <v>1.9</v>
      </c>
      <c r="O14" s="550">
        <v>0.7</v>
      </c>
      <c r="P14" s="550" t="s">
        <v>29</v>
      </c>
      <c r="Q14" s="550" t="s">
        <v>29</v>
      </c>
      <c r="R14" s="547">
        <v>2.6</v>
      </c>
      <c r="S14" s="547">
        <v>4.4000000000000004</v>
      </c>
      <c r="T14" s="550">
        <v>2.2000000000000002</v>
      </c>
      <c r="U14" s="550">
        <v>0.6</v>
      </c>
      <c r="V14" s="547">
        <v>2.8</v>
      </c>
      <c r="W14" s="550">
        <v>0.1</v>
      </c>
      <c r="X14" s="550">
        <v>13.5</v>
      </c>
    </row>
    <row r="15" spans="1:25" s="535" customFormat="1" ht="11.25">
      <c r="A15" s="622"/>
      <c r="B15" s="622"/>
      <c r="D15" s="674" t="s">
        <v>130</v>
      </c>
      <c r="E15" s="607">
        <v>3</v>
      </c>
      <c r="F15" s="550" t="s">
        <v>29</v>
      </c>
      <c r="G15" s="550">
        <v>6.6</v>
      </c>
      <c r="H15" s="550">
        <v>1</v>
      </c>
      <c r="I15" s="550">
        <v>0.6</v>
      </c>
      <c r="J15" s="550" t="s">
        <v>29</v>
      </c>
      <c r="K15" s="550">
        <v>1.7</v>
      </c>
      <c r="L15" s="550">
        <v>8.3000000000000007</v>
      </c>
      <c r="M15" s="550">
        <v>3.3</v>
      </c>
      <c r="N15" s="550">
        <v>3.4</v>
      </c>
      <c r="O15" s="550">
        <v>2</v>
      </c>
      <c r="P15" s="550">
        <v>0.2</v>
      </c>
      <c r="Q15" s="550">
        <v>0.1</v>
      </c>
      <c r="R15" s="547">
        <v>5.6</v>
      </c>
      <c r="S15" s="547">
        <v>8.9</v>
      </c>
      <c r="T15" s="550">
        <v>3.7</v>
      </c>
      <c r="U15" s="550">
        <v>1.1000000000000001</v>
      </c>
      <c r="V15" s="547">
        <v>4.8</v>
      </c>
      <c r="W15" s="550">
        <v>0.3</v>
      </c>
      <c r="X15" s="550">
        <v>22.3</v>
      </c>
      <c r="Y15" s="1484"/>
    </row>
    <row r="16" spans="1:25" s="535" customFormat="1">
      <c r="A16" s="623"/>
      <c r="B16" s="623"/>
      <c r="C16" s="757"/>
      <c r="D16" s="138"/>
      <c r="E16" s="134"/>
      <c r="F16" s="549"/>
      <c r="G16" s="549"/>
      <c r="H16" s="549"/>
      <c r="I16" s="549"/>
      <c r="J16" s="549"/>
      <c r="K16" s="550"/>
      <c r="L16" s="550"/>
      <c r="M16" s="549"/>
      <c r="N16" s="549"/>
      <c r="O16" s="549"/>
      <c r="P16" s="549"/>
      <c r="Q16" s="549"/>
      <c r="R16" s="547"/>
      <c r="S16" s="547"/>
      <c r="V16" s="547"/>
      <c r="Y16" s="1484"/>
    </row>
    <row r="17" spans="1:25" s="535" customFormat="1">
      <c r="C17" s="757"/>
      <c r="D17" s="1246" t="s">
        <v>131</v>
      </c>
      <c r="E17" s="134"/>
      <c r="F17" s="549"/>
      <c r="G17" s="549"/>
      <c r="H17" s="549"/>
      <c r="I17" s="549"/>
      <c r="J17" s="549"/>
      <c r="K17" s="550"/>
      <c r="L17" s="550"/>
      <c r="M17" s="549"/>
      <c r="N17" s="549"/>
      <c r="O17" s="549"/>
      <c r="P17" s="549"/>
      <c r="Q17" s="549"/>
      <c r="R17" s="547"/>
      <c r="S17" s="547"/>
      <c r="V17" s="547"/>
      <c r="Y17" s="1484"/>
    </row>
    <row r="18" spans="1:25" s="535" customFormat="1" ht="11.25">
      <c r="B18" s="623"/>
      <c r="D18" s="545" t="s">
        <v>126</v>
      </c>
      <c r="E18" s="561">
        <v>1</v>
      </c>
      <c r="F18" s="550">
        <v>2.5</v>
      </c>
      <c r="G18" s="550">
        <v>212.5</v>
      </c>
      <c r="H18" s="550">
        <v>33.4</v>
      </c>
      <c r="I18" s="550">
        <v>15</v>
      </c>
      <c r="J18" s="550">
        <v>0.7</v>
      </c>
      <c r="K18" s="550">
        <v>49.1</v>
      </c>
      <c r="L18" s="550">
        <v>264.10000000000002</v>
      </c>
      <c r="M18" s="550">
        <v>20.5</v>
      </c>
      <c r="N18" s="550">
        <v>24.3</v>
      </c>
      <c r="O18" s="550">
        <v>10.199999999999999</v>
      </c>
      <c r="P18" s="550">
        <v>0.7</v>
      </c>
      <c r="Q18" s="550">
        <v>0.2</v>
      </c>
      <c r="R18" s="547">
        <v>35.4</v>
      </c>
      <c r="S18" s="547">
        <v>55.9</v>
      </c>
      <c r="T18" s="550">
        <v>30.1</v>
      </c>
      <c r="U18" s="550">
        <v>6.5</v>
      </c>
      <c r="V18" s="547">
        <v>36.700000000000003</v>
      </c>
      <c r="W18" s="550">
        <v>2.5</v>
      </c>
      <c r="X18" s="550">
        <v>359.2</v>
      </c>
      <c r="Y18" s="1484"/>
    </row>
    <row r="19" spans="1:25" s="535" customFormat="1" ht="11.25">
      <c r="A19" s="622"/>
      <c r="B19" s="622"/>
      <c r="C19" s="622"/>
      <c r="D19" s="1247" t="s">
        <v>127</v>
      </c>
      <c r="E19" s="607">
        <v>2</v>
      </c>
      <c r="F19" s="550">
        <v>0.7</v>
      </c>
      <c r="G19" s="550">
        <v>17</v>
      </c>
      <c r="H19" s="550">
        <v>2.7</v>
      </c>
      <c r="I19" s="550">
        <v>2</v>
      </c>
      <c r="J19" s="550">
        <v>0.3</v>
      </c>
      <c r="K19" s="550">
        <v>5</v>
      </c>
      <c r="L19" s="550">
        <v>22.7</v>
      </c>
      <c r="M19" s="550">
        <v>5.4</v>
      </c>
      <c r="N19" s="550">
        <v>5.6</v>
      </c>
      <c r="O19" s="550">
        <v>4.4000000000000004</v>
      </c>
      <c r="P19" s="550">
        <v>0.4</v>
      </c>
      <c r="Q19" s="550">
        <v>0.1</v>
      </c>
      <c r="R19" s="547">
        <v>10.5</v>
      </c>
      <c r="S19" s="547">
        <v>15.9</v>
      </c>
      <c r="T19" s="550">
        <v>6.4</v>
      </c>
      <c r="U19" s="550">
        <v>1.7</v>
      </c>
      <c r="V19" s="547">
        <v>8.1</v>
      </c>
      <c r="W19" s="550">
        <v>0.9</v>
      </c>
      <c r="X19" s="550">
        <v>47.6</v>
      </c>
      <c r="Y19" s="1484"/>
    </row>
    <row r="20" spans="1:25" s="535" customFormat="1" ht="11.25">
      <c r="A20" s="622"/>
      <c r="B20" s="622"/>
      <c r="C20" s="622"/>
      <c r="D20" s="674" t="s">
        <v>128</v>
      </c>
      <c r="E20" s="607"/>
      <c r="F20" s="550">
        <v>1.8</v>
      </c>
      <c r="G20" s="550">
        <v>195.5</v>
      </c>
      <c r="H20" s="550">
        <v>30.7</v>
      </c>
      <c r="I20" s="550">
        <v>13</v>
      </c>
      <c r="J20" s="550">
        <v>0.3</v>
      </c>
      <c r="K20" s="550">
        <v>44</v>
      </c>
      <c r="L20" s="550">
        <v>241.4</v>
      </c>
      <c r="M20" s="550">
        <v>15.2</v>
      </c>
      <c r="N20" s="550">
        <v>18.7</v>
      </c>
      <c r="O20" s="550">
        <v>5.8</v>
      </c>
      <c r="P20" s="550">
        <v>0.3</v>
      </c>
      <c r="Q20" s="550" t="s">
        <v>29</v>
      </c>
      <c r="R20" s="547">
        <v>24.9</v>
      </c>
      <c r="S20" s="547">
        <v>40.1</v>
      </c>
      <c r="T20" s="550">
        <v>23.7</v>
      </c>
      <c r="U20" s="550">
        <v>4.8</v>
      </c>
      <c r="V20" s="547">
        <v>28.5</v>
      </c>
      <c r="W20" s="550">
        <v>1.6</v>
      </c>
      <c r="X20" s="550">
        <v>311.60000000000002</v>
      </c>
      <c r="Y20" s="1484"/>
    </row>
    <row r="21" spans="1:25" s="535" customFormat="1" ht="11.25">
      <c r="A21" s="622"/>
      <c r="B21" s="622"/>
      <c r="C21" s="622"/>
      <c r="D21" s="674" t="s">
        <v>129</v>
      </c>
      <c r="E21" s="607"/>
      <c r="F21" s="550">
        <v>1.1000000000000001</v>
      </c>
      <c r="G21" s="550">
        <v>115.5</v>
      </c>
      <c r="H21" s="550">
        <v>18</v>
      </c>
      <c r="I21" s="550">
        <v>8.6</v>
      </c>
      <c r="J21" s="550">
        <v>0.2</v>
      </c>
      <c r="K21" s="550">
        <v>26.8</v>
      </c>
      <c r="L21" s="550">
        <v>143.5</v>
      </c>
      <c r="M21" s="550">
        <v>10.4</v>
      </c>
      <c r="N21" s="550">
        <v>12.6</v>
      </c>
      <c r="O21" s="550">
        <v>4.2</v>
      </c>
      <c r="P21" s="550">
        <v>0.2</v>
      </c>
      <c r="Q21" s="550" t="s">
        <v>29</v>
      </c>
      <c r="R21" s="547">
        <v>17.100000000000001</v>
      </c>
      <c r="S21" s="547">
        <v>27.4</v>
      </c>
      <c r="T21" s="550">
        <v>17.399999999999999</v>
      </c>
      <c r="U21" s="550">
        <v>3.7</v>
      </c>
      <c r="V21" s="547">
        <v>21</v>
      </c>
      <c r="W21" s="550">
        <v>1.1000000000000001</v>
      </c>
      <c r="X21" s="550">
        <v>193</v>
      </c>
      <c r="Y21" s="1484"/>
    </row>
    <row r="22" spans="1:25" s="535" customFormat="1" ht="11.25">
      <c r="A22" s="622"/>
      <c r="B22" s="622"/>
      <c r="D22" s="674" t="s">
        <v>130</v>
      </c>
      <c r="E22" s="607">
        <v>3</v>
      </c>
      <c r="F22" s="550">
        <v>1.8</v>
      </c>
      <c r="G22" s="550">
        <v>132.5</v>
      </c>
      <c r="H22" s="550">
        <v>20.7</v>
      </c>
      <c r="I22" s="550">
        <v>10.6</v>
      </c>
      <c r="J22" s="550">
        <v>0.6</v>
      </c>
      <c r="K22" s="550">
        <v>31.9</v>
      </c>
      <c r="L22" s="550">
        <v>166.2</v>
      </c>
      <c r="M22" s="550">
        <v>15.7</v>
      </c>
      <c r="N22" s="550">
        <v>18.2</v>
      </c>
      <c r="O22" s="550">
        <v>8.6</v>
      </c>
      <c r="P22" s="550">
        <v>0.6</v>
      </c>
      <c r="Q22" s="550">
        <v>0.1</v>
      </c>
      <c r="R22" s="547">
        <v>27.6</v>
      </c>
      <c r="S22" s="547">
        <v>43.3</v>
      </c>
      <c r="T22" s="550">
        <v>23.8</v>
      </c>
      <c r="U22" s="550">
        <v>5.4</v>
      </c>
      <c r="V22" s="547">
        <v>29.2</v>
      </c>
      <c r="W22" s="550">
        <v>1.9</v>
      </c>
      <c r="X22" s="550">
        <v>240.6</v>
      </c>
      <c r="Y22" s="1484"/>
    </row>
    <row r="23" spans="1:25" s="535" customFormat="1">
      <c r="A23" s="623"/>
      <c r="B23" s="623"/>
      <c r="C23" s="757"/>
      <c r="D23" s="138"/>
      <c r="E23" s="134"/>
      <c r="F23" s="549"/>
      <c r="G23" s="549"/>
      <c r="H23" s="549"/>
      <c r="I23" s="549"/>
      <c r="J23" s="549"/>
      <c r="K23" s="550"/>
      <c r="L23" s="550"/>
      <c r="M23" s="549"/>
      <c r="N23" s="549"/>
      <c r="O23" s="549"/>
      <c r="P23" s="549"/>
      <c r="Q23" s="549"/>
      <c r="R23" s="547"/>
      <c r="S23" s="547"/>
      <c r="V23" s="547"/>
    </row>
    <row r="24" spans="1:25" s="535" customFormat="1">
      <c r="A24" s="623"/>
      <c r="C24" s="757"/>
      <c r="D24" s="1246" t="s">
        <v>132</v>
      </c>
      <c r="E24" s="134">
        <v>4</v>
      </c>
      <c r="F24" s="549"/>
      <c r="G24" s="549"/>
      <c r="H24" s="549"/>
      <c r="I24" s="549"/>
      <c r="J24" s="549"/>
      <c r="K24" s="550"/>
      <c r="L24" s="550"/>
      <c r="M24" s="549"/>
      <c r="N24" s="549"/>
      <c r="O24" s="549"/>
      <c r="P24" s="549"/>
      <c r="Q24" s="549"/>
      <c r="R24" s="547"/>
      <c r="S24" s="547"/>
      <c r="V24" s="547"/>
    </row>
    <row r="25" spans="1:25" s="535" customFormat="1" ht="11.25">
      <c r="B25" s="623"/>
      <c r="D25" s="545" t="s">
        <v>126</v>
      </c>
      <c r="E25" s="561">
        <v>1</v>
      </c>
      <c r="F25" s="550">
        <v>2.5</v>
      </c>
      <c r="G25" s="550">
        <v>221.8</v>
      </c>
      <c r="H25" s="550">
        <v>34.9</v>
      </c>
      <c r="I25" s="550">
        <v>15.8</v>
      </c>
      <c r="J25" s="550">
        <v>0.7</v>
      </c>
      <c r="K25" s="550">
        <v>51.4</v>
      </c>
      <c r="L25" s="550">
        <v>275.8</v>
      </c>
      <c r="M25" s="550">
        <v>24.6</v>
      </c>
      <c r="N25" s="550">
        <v>28.5</v>
      </c>
      <c r="O25" s="550">
        <v>12.5</v>
      </c>
      <c r="P25" s="550">
        <v>0.9</v>
      </c>
      <c r="Q25" s="550">
        <v>0.2</v>
      </c>
      <c r="R25" s="547">
        <v>42.1</v>
      </c>
      <c r="S25" s="547">
        <v>66.7</v>
      </c>
      <c r="T25" s="550">
        <v>34.4</v>
      </c>
      <c r="U25" s="550">
        <v>7.8</v>
      </c>
      <c r="V25" s="547">
        <v>42.2</v>
      </c>
      <c r="W25" s="550">
        <v>2.8</v>
      </c>
      <c r="X25" s="550">
        <v>387.6</v>
      </c>
    </row>
    <row r="26" spans="1:25" s="535" customFormat="1" ht="11.25">
      <c r="A26" s="622"/>
      <c r="B26" s="622"/>
      <c r="C26" s="622"/>
      <c r="D26" s="1247" t="s">
        <v>127</v>
      </c>
      <c r="E26" s="607">
        <v>2</v>
      </c>
      <c r="F26" s="550">
        <v>0.7</v>
      </c>
      <c r="G26" s="550">
        <v>18.600000000000001</v>
      </c>
      <c r="H26" s="550">
        <v>3</v>
      </c>
      <c r="I26" s="550">
        <v>2.2000000000000002</v>
      </c>
      <c r="J26" s="550">
        <v>0.4</v>
      </c>
      <c r="K26" s="550">
        <v>5.6</v>
      </c>
      <c r="L26" s="550">
        <v>24.9</v>
      </c>
      <c r="M26" s="550">
        <v>6.9</v>
      </c>
      <c r="N26" s="550">
        <v>7.1</v>
      </c>
      <c r="O26" s="550">
        <v>5.6</v>
      </c>
      <c r="P26" s="550">
        <v>0.6</v>
      </c>
      <c r="Q26" s="550">
        <v>0.2</v>
      </c>
      <c r="R26" s="547">
        <v>13.5</v>
      </c>
      <c r="S26" s="547">
        <v>20.399999999999999</v>
      </c>
      <c r="T26" s="550">
        <v>7.9</v>
      </c>
      <c r="U26" s="550">
        <v>2.2000000000000002</v>
      </c>
      <c r="V26" s="547">
        <v>10.1</v>
      </c>
      <c r="W26" s="550">
        <v>1.1000000000000001</v>
      </c>
      <c r="X26" s="550">
        <v>56.4</v>
      </c>
    </row>
    <row r="27" spans="1:25" s="535" customFormat="1" ht="11.25">
      <c r="A27" s="622"/>
      <c r="B27" s="622"/>
      <c r="C27" s="622"/>
      <c r="D27" s="674" t="s">
        <v>128</v>
      </c>
      <c r="E27" s="607"/>
      <c r="F27" s="550">
        <v>1.9</v>
      </c>
      <c r="G27" s="550">
        <v>203.2</v>
      </c>
      <c r="H27" s="550">
        <v>31.9</v>
      </c>
      <c r="I27" s="550">
        <v>13.6</v>
      </c>
      <c r="J27" s="550">
        <v>0.3</v>
      </c>
      <c r="K27" s="550">
        <v>45.8</v>
      </c>
      <c r="L27" s="550">
        <v>250.9</v>
      </c>
      <c r="M27" s="550">
        <v>17.600000000000001</v>
      </c>
      <c r="N27" s="550">
        <v>21.4</v>
      </c>
      <c r="O27" s="550">
        <v>6.8</v>
      </c>
      <c r="P27" s="550">
        <v>0.3</v>
      </c>
      <c r="Q27" s="550">
        <v>0.1</v>
      </c>
      <c r="R27" s="547">
        <v>28.6</v>
      </c>
      <c r="S27" s="547">
        <v>46.3</v>
      </c>
      <c r="T27" s="550">
        <v>26.5</v>
      </c>
      <c r="U27" s="550">
        <v>5.6</v>
      </c>
      <c r="V27" s="547">
        <v>32.200000000000003</v>
      </c>
      <c r="W27" s="550">
        <v>1.8</v>
      </c>
      <c r="X27" s="550">
        <v>331.1</v>
      </c>
    </row>
    <row r="28" spans="1:25" s="535" customFormat="1" ht="11.25">
      <c r="A28" s="622"/>
      <c r="B28" s="622"/>
      <c r="C28" s="622"/>
      <c r="D28" s="674" t="s">
        <v>129</v>
      </c>
      <c r="E28" s="607"/>
      <c r="F28" s="550">
        <v>1.1000000000000001</v>
      </c>
      <c r="G28" s="550">
        <v>120.5</v>
      </c>
      <c r="H28" s="550">
        <v>18.8</v>
      </c>
      <c r="I28" s="550">
        <v>9</v>
      </c>
      <c r="J28" s="550">
        <v>0.2</v>
      </c>
      <c r="K28" s="550">
        <v>28</v>
      </c>
      <c r="L28" s="550">
        <v>149.69999999999999</v>
      </c>
      <c r="M28" s="550">
        <v>12.1</v>
      </c>
      <c r="N28" s="550">
        <v>14.5</v>
      </c>
      <c r="O28" s="550">
        <v>4.9000000000000004</v>
      </c>
      <c r="P28" s="550">
        <v>0.2</v>
      </c>
      <c r="Q28" s="550" t="s">
        <v>29</v>
      </c>
      <c r="R28" s="547">
        <v>19.7</v>
      </c>
      <c r="S28" s="547">
        <v>31.8</v>
      </c>
      <c r="T28" s="550">
        <v>19.600000000000001</v>
      </c>
      <c r="U28" s="550">
        <v>4.3</v>
      </c>
      <c r="V28" s="547">
        <v>23.9</v>
      </c>
      <c r="W28" s="550">
        <v>1.1000000000000001</v>
      </c>
      <c r="X28" s="550">
        <v>206.5</v>
      </c>
    </row>
    <row r="29" spans="1:25" s="535" customFormat="1" ht="11.25">
      <c r="A29" s="622"/>
      <c r="B29" s="622"/>
      <c r="D29" s="674" t="s">
        <v>130</v>
      </c>
      <c r="E29" s="607">
        <v>3</v>
      </c>
      <c r="F29" s="550">
        <v>1.8</v>
      </c>
      <c r="G29" s="550">
        <v>139.1</v>
      </c>
      <c r="H29" s="550">
        <v>21.7</v>
      </c>
      <c r="I29" s="550">
        <v>11.2</v>
      </c>
      <c r="J29" s="550">
        <v>0.6</v>
      </c>
      <c r="K29" s="550">
        <v>33.6</v>
      </c>
      <c r="L29" s="550">
        <v>174.5</v>
      </c>
      <c r="M29" s="550">
        <v>19</v>
      </c>
      <c r="N29" s="550">
        <v>21.7</v>
      </c>
      <c r="O29" s="550">
        <v>10.6</v>
      </c>
      <c r="P29" s="550">
        <v>0.8</v>
      </c>
      <c r="Q29" s="550">
        <v>0.2</v>
      </c>
      <c r="R29" s="547">
        <v>33.200000000000003</v>
      </c>
      <c r="S29" s="547">
        <v>52.3</v>
      </c>
      <c r="T29" s="550">
        <v>27.5</v>
      </c>
      <c r="U29" s="550">
        <v>6.5</v>
      </c>
      <c r="V29" s="547">
        <v>34</v>
      </c>
      <c r="W29" s="550">
        <v>2.2000000000000002</v>
      </c>
      <c r="X29" s="550">
        <v>263</v>
      </c>
    </row>
    <row r="30" spans="1:25" s="535" customFormat="1" ht="11.25">
      <c r="A30" s="623"/>
      <c r="B30" s="623"/>
      <c r="C30" s="610"/>
      <c r="D30" s="610"/>
      <c r="E30" s="607"/>
      <c r="F30" s="784"/>
      <c r="G30" s="784"/>
      <c r="H30" s="784"/>
      <c r="I30" s="784"/>
      <c r="J30" s="784"/>
      <c r="K30" s="784"/>
      <c r="L30" s="784"/>
      <c r="M30" s="784"/>
      <c r="N30" s="784"/>
      <c r="O30" s="784"/>
      <c r="P30" s="784"/>
      <c r="Q30" s="784"/>
      <c r="R30" s="784"/>
      <c r="S30" s="784"/>
      <c r="T30" s="784"/>
      <c r="U30" s="784"/>
      <c r="V30" s="784"/>
      <c r="W30" s="784"/>
      <c r="X30" s="784"/>
    </row>
    <row r="31" spans="1:25" s="535" customFormat="1" ht="11.25">
      <c r="A31" s="1506" t="s">
        <v>136</v>
      </c>
      <c r="B31" s="1506"/>
      <c r="C31" s="1506"/>
      <c r="D31" s="1506"/>
      <c r="E31" s="607"/>
      <c r="F31" s="549"/>
      <c r="G31" s="549"/>
      <c r="H31" s="549"/>
      <c r="I31" s="549"/>
      <c r="J31" s="549"/>
      <c r="K31" s="549"/>
      <c r="L31" s="549"/>
      <c r="M31" s="549"/>
      <c r="N31" s="549"/>
      <c r="O31" s="549"/>
      <c r="P31" s="549"/>
      <c r="Q31" s="549"/>
      <c r="R31" s="783"/>
    </row>
    <row r="32" spans="1:25" s="535" customFormat="1" ht="11.25">
      <c r="B32" s="623"/>
      <c r="D32" s="1246" t="s">
        <v>125</v>
      </c>
      <c r="E32" s="134"/>
      <c r="F32" s="549"/>
      <c r="G32" s="549"/>
      <c r="H32" s="549"/>
      <c r="I32" s="549"/>
      <c r="J32" s="549"/>
      <c r="K32" s="549"/>
      <c r="L32" s="549"/>
      <c r="M32" s="549"/>
      <c r="N32" s="549"/>
      <c r="O32" s="549"/>
      <c r="P32" s="549"/>
      <c r="Q32" s="549"/>
    </row>
    <row r="33" spans="1:25" s="535" customFormat="1" ht="11.25">
      <c r="B33" s="623"/>
      <c r="D33" s="545" t="s">
        <v>126</v>
      </c>
      <c r="E33" s="561">
        <v>1</v>
      </c>
      <c r="F33" s="550">
        <v>0.1</v>
      </c>
      <c r="G33" s="550">
        <v>5.6</v>
      </c>
      <c r="H33" s="550">
        <v>1.1000000000000001</v>
      </c>
      <c r="I33" s="550">
        <v>0.4</v>
      </c>
      <c r="J33" s="550" t="s">
        <v>29</v>
      </c>
      <c r="K33" s="550">
        <v>1.6</v>
      </c>
      <c r="L33" s="550">
        <v>7.4</v>
      </c>
      <c r="M33" s="550">
        <v>7.1</v>
      </c>
      <c r="N33" s="550">
        <v>9.4</v>
      </c>
      <c r="O33" s="550">
        <v>3.7</v>
      </c>
      <c r="P33" s="550">
        <v>0.2</v>
      </c>
      <c r="Q33" s="550">
        <v>0.1</v>
      </c>
      <c r="R33" s="547">
        <v>13.4</v>
      </c>
      <c r="S33" s="547">
        <v>20.5</v>
      </c>
      <c r="T33" s="550">
        <v>1.5</v>
      </c>
      <c r="U33" s="550">
        <v>0.4</v>
      </c>
      <c r="V33" s="547">
        <v>1.9</v>
      </c>
      <c r="W33" s="550">
        <v>0.8</v>
      </c>
      <c r="X33" s="550">
        <v>30.5</v>
      </c>
    </row>
    <row r="34" spans="1:25" s="535" customFormat="1" ht="11.25">
      <c r="A34" s="622"/>
      <c r="B34" s="622"/>
      <c r="C34" s="622"/>
      <c r="D34" s="1247" t="s">
        <v>127</v>
      </c>
      <c r="E34" s="607">
        <v>2</v>
      </c>
      <c r="F34" s="550">
        <v>0.1</v>
      </c>
      <c r="G34" s="550">
        <v>3</v>
      </c>
      <c r="H34" s="550">
        <v>0.6</v>
      </c>
      <c r="I34" s="550">
        <v>0.3</v>
      </c>
      <c r="J34" s="550" t="s">
        <v>29</v>
      </c>
      <c r="K34" s="550">
        <v>0.9</v>
      </c>
      <c r="L34" s="550">
        <v>4</v>
      </c>
      <c r="M34" s="550">
        <v>5.3</v>
      </c>
      <c r="N34" s="550">
        <v>7</v>
      </c>
      <c r="O34" s="550">
        <v>3</v>
      </c>
      <c r="P34" s="550">
        <v>0.2</v>
      </c>
      <c r="Q34" s="550">
        <v>0.1</v>
      </c>
      <c r="R34" s="547">
        <v>10.4</v>
      </c>
      <c r="S34" s="547">
        <v>15.7</v>
      </c>
      <c r="T34" s="550">
        <v>1</v>
      </c>
      <c r="U34" s="550">
        <v>0.3</v>
      </c>
      <c r="V34" s="547">
        <v>1.3</v>
      </c>
      <c r="W34" s="550">
        <v>0.5</v>
      </c>
      <c r="X34" s="550">
        <v>21.5</v>
      </c>
    </row>
    <row r="35" spans="1:25" s="535" customFormat="1" ht="11.25">
      <c r="A35" s="622"/>
      <c r="B35" s="622"/>
      <c r="C35" s="622"/>
      <c r="D35" s="674" t="s">
        <v>128</v>
      </c>
      <c r="E35" s="607"/>
      <c r="F35" s="550">
        <v>0.1</v>
      </c>
      <c r="G35" s="550">
        <v>2.7</v>
      </c>
      <c r="H35" s="550">
        <v>0.5</v>
      </c>
      <c r="I35" s="550">
        <v>0.2</v>
      </c>
      <c r="J35" s="550" t="s">
        <v>29</v>
      </c>
      <c r="K35" s="550">
        <v>0.7</v>
      </c>
      <c r="L35" s="550">
        <v>3.4</v>
      </c>
      <c r="M35" s="550">
        <v>1.7</v>
      </c>
      <c r="N35" s="550">
        <v>2.2999999999999998</v>
      </c>
      <c r="O35" s="550">
        <v>0.7</v>
      </c>
      <c r="P35" s="550" t="s">
        <v>29</v>
      </c>
      <c r="Q35" s="550" t="s">
        <v>29</v>
      </c>
      <c r="R35" s="547">
        <v>3</v>
      </c>
      <c r="S35" s="547">
        <v>4.8</v>
      </c>
      <c r="T35" s="550">
        <v>0.5</v>
      </c>
      <c r="U35" s="550">
        <v>0.1</v>
      </c>
      <c r="V35" s="547">
        <v>0.6</v>
      </c>
      <c r="W35" s="550">
        <v>0.2</v>
      </c>
      <c r="X35" s="550">
        <v>9</v>
      </c>
    </row>
    <row r="36" spans="1:25" s="535" customFormat="1" ht="11.25">
      <c r="A36" s="622"/>
      <c r="B36" s="622"/>
      <c r="C36" s="622"/>
      <c r="D36" s="674" t="s">
        <v>129</v>
      </c>
      <c r="E36" s="607"/>
      <c r="F36" s="550" t="s">
        <v>29</v>
      </c>
      <c r="G36" s="550">
        <v>1.2</v>
      </c>
      <c r="H36" s="550">
        <v>0.2</v>
      </c>
      <c r="I36" s="550">
        <v>0.1</v>
      </c>
      <c r="J36" s="550" t="s">
        <v>29</v>
      </c>
      <c r="K36" s="550">
        <v>0.3</v>
      </c>
      <c r="L36" s="550">
        <v>1.6</v>
      </c>
      <c r="M36" s="550">
        <v>1</v>
      </c>
      <c r="N36" s="550">
        <v>1.4</v>
      </c>
      <c r="O36" s="550">
        <v>0.4</v>
      </c>
      <c r="P36" s="550" t="s">
        <v>29</v>
      </c>
      <c r="Q36" s="550" t="s">
        <v>29</v>
      </c>
      <c r="R36" s="547">
        <v>1.8</v>
      </c>
      <c r="S36" s="547">
        <v>2.8</v>
      </c>
      <c r="T36" s="550">
        <v>0.3</v>
      </c>
      <c r="U36" s="550">
        <v>0.1</v>
      </c>
      <c r="V36" s="547">
        <v>0.4</v>
      </c>
      <c r="W36" s="550">
        <v>0.1</v>
      </c>
      <c r="X36" s="550">
        <v>4.8</v>
      </c>
    </row>
    <row r="37" spans="1:25" s="535" customFormat="1" ht="11.25">
      <c r="A37" s="622"/>
      <c r="B37" s="622"/>
      <c r="D37" s="674" t="s">
        <v>130</v>
      </c>
      <c r="E37" s="607">
        <v>3</v>
      </c>
      <c r="F37" s="550">
        <v>0.1</v>
      </c>
      <c r="G37" s="550">
        <v>4.2</v>
      </c>
      <c r="H37" s="550">
        <v>0.9</v>
      </c>
      <c r="I37" s="550">
        <v>0.4</v>
      </c>
      <c r="J37" s="550" t="s">
        <v>29</v>
      </c>
      <c r="K37" s="550" t="s">
        <v>29</v>
      </c>
      <c r="L37" s="550">
        <v>5.6</v>
      </c>
      <c r="M37" s="550">
        <v>6.3</v>
      </c>
      <c r="N37" s="550">
        <v>8.4</v>
      </c>
      <c r="O37" s="550">
        <v>3.4</v>
      </c>
      <c r="P37" s="550">
        <v>0.2</v>
      </c>
      <c r="Q37" s="550">
        <v>0.1</v>
      </c>
      <c r="R37" s="547">
        <v>12.2</v>
      </c>
      <c r="S37" s="547">
        <v>18.5</v>
      </c>
      <c r="T37" s="550">
        <v>1.3</v>
      </c>
      <c r="U37" s="550">
        <v>0.4</v>
      </c>
      <c r="V37" s="547">
        <v>1.7</v>
      </c>
      <c r="W37" s="550">
        <v>0.6</v>
      </c>
      <c r="X37" s="550">
        <v>26.4</v>
      </c>
      <c r="Y37" s="1484"/>
    </row>
    <row r="38" spans="1:25" s="535" customFormat="1">
      <c r="A38" s="623"/>
      <c r="B38" s="623"/>
      <c r="C38" s="757"/>
      <c r="D38" s="138"/>
      <c r="E38" s="134"/>
      <c r="F38" s="549"/>
      <c r="G38" s="549"/>
      <c r="H38" s="549"/>
      <c r="I38" s="549"/>
      <c r="J38" s="549"/>
      <c r="K38" s="550"/>
      <c r="L38" s="550"/>
      <c r="M38" s="549"/>
      <c r="N38" s="549"/>
      <c r="O38" s="549"/>
      <c r="P38" s="549"/>
      <c r="Q38" s="549"/>
      <c r="R38" s="547"/>
      <c r="S38" s="547"/>
      <c r="V38" s="547"/>
      <c r="Y38" s="1484"/>
    </row>
    <row r="39" spans="1:25" s="535" customFormat="1">
      <c r="C39" s="757"/>
      <c r="D39" s="1246" t="s">
        <v>131</v>
      </c>
      <c r="E39" s="134"/>
      <c r="F39" s="549"/>
      <c r="G39" s="549"/>
      <c r="H39" s="549"/>
      <c r="I39" s="549"/>
      <c r="J39" s="549"/>
      <c r="K39" s="550"/>
      <c r="L39" s="550"/>
      <c r="M39" s="549"/>
      <c r="N39" s="549"/>
      <c r="O39" s="549"/>
      <c r="P39" s="549"/>
      <c r="Q39" s="549"/>
      <c r="R39" s="547"/>
      <c r="S39" s="547"/>
      <c r="V39" s="547"/>
      <c r="Y39" s="1484"/>
    </row>
    <row r="40" spans="1:25" s="535" customFormat="1" ht="11.25">
      <c r="B40" s="623"/>
      <c r="D40" s="545" t="s">
        <v>126</v>
      </c>
      <c r="E40" s="561">
        <v>1</v>
      </c>
      <c r="F40" s="550">
        <v>3.3</v>
      </c>
      <c r="G40" s="550">
        <v>63.6</v>
      </c>
      <c r="H40" s="550">
        <v>10.1</v>
      </c>
      <c r="I40" s="550">
        <v>4.7</v>
      </c>
      <c r="J40" s="550">
        <v>0.3</v>
      </c>
      <c r="K40" s="550">
        <v>15</v>
      </c>
      <c r="L40" s="550">
        <v>82</v>
      </c>
      <c r="M40" s="550">
        <v>23.2</v>
      </c>
      <c r="N40" s="550">
        <v>33.5</v>
      </c>
      <c r="O40" s="550">
        <v>11.3</v>
      </c>
      <c r="P40" s="550">
        <v>0.7</v>
      </c>
      <c r="Q40" s="550">
        <v>0.3</v>
      </c>
      <c r="R40" s="547">
        <v>45.8</v>
      </c>
      <c r="S40" s="547">
        <v>69.099999999999994</v>
      </c>
      <c r="T40" s="550">
        <v>7.1</v>
      </c>
      <c r="U40" s="550">
        <v>1.7</v>
      </c>
      <c r="V40" s="547">
        <v>8.8000000000000007</v>
      </c>
      <c r="W40" s="550">
        <v>4.3</v>
      </c>
      <c r="X40" s="550">
        <v>164.1</v>
      </c>
      <c r="Y40" s="1484"/>
    </row>
    <row r="41" spans="1:25" s="535" customFormat="1" ht="11.25">
      <c r="A41" s="622"/>
      <c r="B41" s="622"/>
      <c r="C41" s="622"/>
      <c r="D41" s="1247" t="s">
        <v>127</v>
      </c>
      <c r="E41" s="607">
        <v>2</v>
      </c>
      <c r="F41" s="550">
        <v>1.4</v>
      </c>
      <c r="G41" s="550">
        <v>16</v>
      </c>
      <c r="H41" s="550">
        <v>2.8</v>
      </c>
      <c r="I41" s="550">
        <v>1.6</v>
      </c>
      <c r="J41" s="550">
        <v>0.1</v>
      </c>
      <c r="K41" s="550">
        <v>4.5</v>
      </c>
      <c r="L41" s="550">
        <v>22</v>
      </c>
      <c r="M41" s="550">
        <v>11.7</v>
      </c>
      <c r="N41" s="550">
        <v>15.4</v>
      </c>
      <c r="O41" s="550">
        <v>7.1</v>
      </c>
      <c r="P41" s="550">
        <v>0.5</v>
      </c>
      <c r="Q41" s="550">
        <v>0.2</v>
      </c>
      <c r="R41" s="547">
        <v>23.2</v>
      </c>
      <c r="S41" s="547">
        <v>34.9</v>
      </c>
      <c r="T41" s="550">
        <v>2.9</v>
      </c>
      <c r="U41" s="550">
        <v>0.8</v>
      </c>
      <c r="V41" s="547">
        <v>3.8</v>
      </c>
      <c r="W41" s="550">
        <v>1.4</v>
      </c>
      <c r="X41" s="550">
        <v>62</v>
      </c>
      <c r="Y41" s="1484"/>
    </row>
    <row r="42" spans="1:25" s="535" customFormat="1" ht="11.25">
      <c r="A42" s="622"/>
      <c r="B42" s="622"/>
      <c r="C42" s="622"/>
      <c r="D42" s="674" t="s">
        <v>128</v>
      </c>
      <c r="E42" s="607"/>
      <c r="F42" s="550">
        <v>1.9</v>
      </c>
      <c r="G42" s="550">
        <v>47.6</v>
      </c>
      <c r="H42" s="550">
        <v>7.3</v>
      </c>
      <c r="I42" s="550">
        <v>3</v>
      </c>
      <c r="J42" s="550">
        <v>0.2</v>
      </c>
      <c r="K42" s="550">
        <v>10.5</v>
      </c>
      <c r="L42" s="550">
        <v>60</v>
      </c>
      <c r="M42" s="550">
        <v>11.5</v>
      </c>
      <c r="N42" s="550">
        <v>18.100000000000001</v>
      </c>
      <c r="O42" s="550">
        <v>4.3</v>
      </c>
      <c r="P42" s="550">
        <v>0.2</v>
      </c>
      <c r="Q42" s="550">
        <v>0.1</v>
      </c>
      <c r="R42" s="547">
        <v>22.6</v>
      </c>
      <c r="S42" s="547">
        <v>34.1</v>
      </c>
      <c r="T42" s="550">
        <v>4.2</v>
      </c>
      <c r="U42" s="550">
        <v>0.9</v>
      </c>
      <c r="V42" s="547">
        <v>5.0999999999999996</v>
      </c>
      <c r="W42" s="550">
        <v>2.9</v>
      </c>
      <c r="X42" s="550">
        <v>102.1</v>
      </c>
      <c r="Y42" s="1484"/>
    </row>
    <row r="43" spans="1:25" s="535" customFormat="1" ht="11.25">
      <c r="A43" s="622"/>
      <c r="B43" s="622"/>
      <c r="C43" s="622"/>
      <c r="D43" s="674" t="s">
        <v>129</v>
      </c>
      <c r="E43" s="607"/>
      <c r="F43" s="550">
        <v>1.2</v>
      </c>
      <c r="G43" s="550">
        <v>24.7</v>
      </c>
      <c r="H43" s="550">
        <v>4</v>
      </c>
      <c r="I43" s="550">
        <v>1.8</v>
      </c>
      <c r="J43" s="550">
        <v>0.1</v>
      </c>
      <c r="K43" s="550">
        <v>5.9</v>
      </c>
      <c r="L43" s="550">
        <v>31.9</v>
      </c>
      <c r="M43" s="550">
        <v>7.2</v>
      </c>
      <c r="N43" s="550">
        <v>11.3</v>
      </c>
      <c r="O43" s="550">
        <v>2.7</v>
      </c>
      <c r="P43" s="550">
        <v>0.1</v>
      </c>
      <c r="Q43" s="550" t="s">
        <v>29</v>
      </c>
      <c r="R43" s="547">
        <v>14.2</v>
      </c>
      <c r="S43" s="547">
        <v>21.3</v>
      </c>
      <c r="T43" s="550">
        <v>2.6</v>
      </c>
      <c r="U43" s="550">
        <v>0.6</v>
      </c>
      <c r="V43" s="547">
        <v>3.2</v>
      </c>
      <c r="W43" s="550">
        <v>1.5</v>
      </c>
      <c r="X43" s="550">
        <v>57.9</v>
      </c>
      <c r="Y43" s="1484"/>
    </row>
    <row r="44" spans="1:25" s="535" customFormat="1" ht="11.25">
      <c r="A44" s="622"/>
      <c r="B44" s="622"/>
      <c r="D44" s="674" t="s">
        <v>130</v>
      </c>
      <c r="E44" s="607">
        <v>3</v>
      </c>
      <c r="F44" s="550">
        <v>2.6</v>
      </c>
      <c r="G44" s="550">
        <v>40.799999999999997</v>
      </c>
      <c r="H44" s="550">
        <v>6.8</v>
      </c>
      <c r="I44" s="550">
        <v>3.5</v>
      </c>
      <c r="J44" s="550">
        <v>0.2</v>
      </c>
      <c r="K44" s="550" t="s">
        <v>29</v>
      </c>
      <c r="L44" s="550">
        <v>53.8</v>
      </c>
      <c r="M44" s="550">
        <v>18.899999999999999</v>
      </c>
      <c r="N44" s="550">
        <v>26.7</v>
      </c>
      <c r="O44" s="550">
        <v>9.8000000000000007</v>
      </c>
      <c r="P44" s="550">
        <v>0.6</v>
      </c>
      <c r="Q44" s="550">
        <v>0.3</v>
      </c>
      <c r="R44" s="547">
        <v>37.4</v>
      </c>
      <c r="S44" s="547">
        <v>56.2</v>
      </c>
      <c r="T44" s="550">
        <v>5.5</v>
      </c>
      <c r="U44" s="550">
        <v>1.4</v>
      </c>
      <c r="V44" s="547">
        <v>6.9</v>
      </c>
      <c r="W44" s="550">
        <v>2.9</v>
      </c>
      <c r="X44" s="550">
        <v>119.9</v>
      </c>
      <c r="Y44" s="1484"/>
    </row>
    <row r="45" spans="1:25" s="535" customFormat="1">
      <c r="A45" s="623"/>
      <c r="B45" s="623"/>
      <c r="C45" s="757"/>
      <c r="D45" s="138"/>
      <c r="E45" s="134"/>
      <c r="F45" s="549"/>
      <c r="G45" s="549"/>
      <c r="H45" s="549"/>
      <c r="I45" s="549"/>
      <c r="J45" s="549"/>
      <c r="K45" s="550"/>
      <c r="L45" s="550"/>
      <c r="M45" s="549"/>
      <c r="N45" s="549"/>
      <c r="O45" s="549"/>
      <c r="P45" s="549"/>
      <c r="Q45" s="549"/>
      <c r="R45" s="547"/>
      <c r="S45" s="547"/>
      <c r="V45" s="547"/>
    </row>
    <row r="46" spans="1:25" s="535" customFormat="1">
      <c r="A46" s="623"/>
      <c r="C46" s="757"/>
      <c r="D46" s="1246" t="s">
        <v>132</v>
      </c>
      <c r="E46" s="134">
        <v>4</v>
      </c>
      <c r="F46" s="549"/>
      <c r="G46" s="549"/>
      <c r="H46" s="549"/>
      <c r="I46" s="549"/>
      <c r="J46" s="549"/>
      <c r="K46" s="550"/>
      <c r="L46" s="550"/>
      <c r="M46" s="549"/>
      <c r="N46" s="549"/>
      <c r="O46" s="549"/>
      <c r="P46" s="549"/>
      <c r="Q46" s="549"/>
      <c r="R46" s="547"/>
      <c r="S46" s="547"/>
      <c r="V46" s="547"/>
    </row>
    <row r="47" spans="1:25" s="535" customFormat="1" ht="11.25">
      <c r="B47" s="623"/>
      <c r="D47" s="545" t="s">
        <v>126</v>
      </c>
      <c r="E47" s="561">
        <v>1</v>
      </c>
      <c r="F47" s="550">
        <v>3.5</v>
      </c>
      <c r="G47" s="550">
        <v>69.2</v>
      </c>
      <c r="H47" s="550">
        <v>11.2</v>
      </c>
      <c r="I47" s="550">
        <v>5.0999999999999996</v>
      </c>
      <c r="J47" s="550">
        <v>0.4</v>
      </c>
      <c r="K47" s="550">
        <v>16.600000000000001</v>
      </c>
      <c r="L47" s="550">
        <v>89.4</v>
      </c>
      <c r="M47" s="550">
        <v>30.3</v>
      </c>
      <c r="N47" s="550">
        <v>42.9</v>
      </c>
      <c r="O47" s="550">
        <v>15.1</v>
      </c>
      <c r="P47" s="550">
        <v>1</v>
      </c>
      <c r="Q47" s="550">
        <v>0.4</v>
      </c>
      <c r="R47" s="547">
        <v>59.3</v>
      </c>
      <c r="S47" s="547">
        <v>89.6</v>
      </c>
      <c r="T47" s="550">
        <v>8.6</v>
      </c>
      <c r="U47" s="550">
        <v>2.1</v>
      </c>
      <c r="V47" s="547">
        <v>10.7</v>
      </c>
      <c r="W47" s="550">
        <v>5</v>
      </c>
      <c r="X47" s="550">
        <v>194.7</v>
      </c>
    </row>
    <row r="48" spans="1:25" s="535" customFormat="1" ht="11.25">
      <c r="A48" s="622"/>
      <c r="B48" s="622"/>
      <c r="C48" s="622"/>
      <c r="D48" s="1247" t="s">
        <v>127</v>
      </c>
      <c r="E48" s="607">
        <v>2</v>
      </c>
      <c r="F48" s="550">
        <v>1.5</v>
      </c>
      <c r="G48" s="550">
        <v>19</v>
      </c>
      <c r="H48" s="550">
        <v>3.4</v>
      </c>
      <c r="I48" s="550">
        <v>1.9</v>
      </c>
      <c r="J48" s="550">
        <v>0.2</v>
      </c>
      <c r="K48" s="550">
        <v>5.5</v>
      </c>
      <c r="L48" s="550">
        <v>26</v>
      </c>
      <c r="M48" s="550">
        <v>17</v>
      </c>
      <c r="N48" s="550">
        <v>22.5</v>
      </c>
      <c r="O48" s="550">
        <v>10.1</v>
      </c>
      <c r="P48" s="550">
        <v>0.7</v>
      </c>
      <c r="Q48" s="550">
        <v>0.3</v>
      </c>
      <c r="R48" s="547">
        <v>33.6</v>
      </c>
      <c r="S48" s="547">
        <v>50.6</v>
      </c>
      <c r="T48" s="550">
        <v>4</v>
      </c>
      <c r="U48" s="550">
        <v>1.1000000000000001</v>
      </c>
      <c r="V48" s="547">
        <v>5.0999999999999996</v>
      </c>
      <c r="W48" s="550">
        <v>1.9</v>
      </c>
      <c r="X48" s="550">
        <v>83.6</v>
      </c>
    </row>
    <row r="49" spans="1:24" s="535" customFormat="1" ht="11.25">
      <c r="A49" s="622"/>
      <c r="B49" s="622"/>
      <c r="C49" s="622"/>
      <c r="D49" s="674" t="s">
        <v>128</v>
      </c>
      <c r="E49" s="607"/>
      <c r="F49" s="550">
        <v>2</v>
      </c>
      <c r="G49" s="550">
        <v>50.2</v>
      </c>
      <c r="H49" s="550">
        <v>7.8</v>
      </c>
      <c r="I49" s="550">
        <v>3.2</v>
      </c>
      <c r="J49" s="550">
        <v>0.2</v>
      </c>
      <c r="K49" s="550">
        <v>11.2</v>
      </c>
      <c r="L49" s="550">
        <v>63.4</v>
      </c>
      <c r="M49" s="550">
        <v>13.3</v>
      </c>
      <c r="N49" s="550">
        <v>20.399999999999999</v>
      </c>
      <c r="O49" s="550">
        <v>4.9000000000000004</v>
      </c>
      <c r="P49" s="550">
        <v>0.3</v>
      </c>
      <c r="Q49" s="550">
        <v>0.1</v>
      </c>
      <c r="R49" s="547">
        <v>25.6</v>
      </c>
      <c r="S49" s="547">
        <v>38.9</v>
      </c>
      <c r="T49" s="550">
        <v>4.7</v>
      </c>
      <c r="U49" s="550">
        <v>1</v>
      </c>
      <c r="V49" s="547">
        <v>5.7</v>
      </c>
      <c r="W49" s="550">
        <v>3.1</v>
      </c>
      <c r="X49" s="550">
        <v>111.1</v>
      </c>
    </row>
    <row r="50" spans="1:24" s="535" customFormat="1" ht="11.25">
      <c r="A50" s="622"/>
      <c r="B50" s="622"/>
      <c r="C50" s="622"/>
      <c r="D50" s="674" t="s">
        <v>129</v>
      </c>
      <c r="E50" s="607"/>
      <c r="F50" s="550">
        <v>1.2</v>
      </c>
      <c r="G50" s="550">
        <v>26</v>
      </c>
      <c r="H50" s="550">
        <v>4.2</v>
      </c>
      <c r="I50" s="550">
        <v>1.9</v>
      </c>
      <c r="J50" s="550">
        <v>0.1</v>
      </c>
      <c r="K50" s="550">
        <v>6.2</v>
      </c>
      <c r="L50" s="550">
        <v>33.5</v>
      </c>
      <c r="M50" s="550">
        <v>8.1999999999999993</v>
      </c>
      <c r="N50" s="550">
        <v>12.7</v>
      </c>
      <c r="O50" s="550">
        <v>3</v>
      </c>
      <c r="P50" s="550">
        <v>0.2</v>
      </c>
      <c r="Q50" s="550">
        <v>0.1</v>
      </c>
      <c r="R50" s="547">
        <v>16</v>
      </c>
      <c r="S50" s="547">
        <v>24.1</v>
      </c>
      <c r="T50" s="550">
        <v>2.9</v>
      </c>
      <c r="U50" s="550">
        <v>0.6</v>
      </c>
      <c r="V50" s="547">
        <v>3.5</v>
      </c>
      <c r="W50" s="550">
        <v>1.6</v>
      </c>
      <c r="X50" s="550">
        <v>62.7</v>
      </c>
    </row>
    <row r="51" spans="1:24" s="535" customFormat="1" ht="11.25">
      <c r="A51" s="622"/>
      <c r="B51" s="622"/>
      <c r="D51" s="674" t="s">
        <v>130</v>
      </c>
      <c r="E51" s="607">
        <v>3</v>
      </c>
      <c r="F51" s="550">
        <v>2.7</v>
      </c>
      <c r="G51" s="550">
        <v>45</v>
      </c>
      <c r="H51" s="550">
        <v>7.6</v>
      </c>
      <c r="I51" s="550">
        <v>3.8</v>
      </c>
      <c r="J51" s="550">
        <v>0.3</v>
      </c>
      <c r="K51" s="550">
        <v>25.2</v>
      </c>
      <c r="L51" s="550">
        <v>59.4</v>
      </c>
      <c r="M51" s="550">
        <v>25.2</v>
      </c>
      <c r="N51" s="550">
        <v>35.200000000000003</v>
      </c>
      <c r="O51" s="550">
        <v>13.2</v>
      </c>
      <c r="P51" s="550">
        <v>0.8</v>
      </c>
      <c r="Q51" s="550">
        <v>0.4</v>
      </c>
      <c r="R51" s="547">
        <v>49.6</v>
      </c>
      <c r="S51" s="547">
        <v>74.8</v>
      </c>
      <c r="T51" s="550">
        <v>6.9</v>
      </c>
      <c r="U51" s="550">
        <v>1.8</v>
      </c>
      <c r="V51" s="547">
        <v>8.6</v>
      </c>
      <c r="W51" s="550">
        <v>3.5</v>
      </c>
      <c r="X51" s="550">
        <v>146.30000000000001</v>
      </c>
    </row>
    <row r="52" spans="1:24" s="535" customFormat="1" ht="11.25">
      <c r="A52" s="639"/>
      <c r="B52" s="639"/>
      <c r="C52" s="555"/>
      <c r="D52" s="785"/>
      <c r="E52" s="637"/>
      <c r="F52" s="786"/>
      <c r="G52" s="786"/>
      <c r="H52" s="786"/>
      <c r="I52" s="786"/>
      <c r="J52" s="786"/>
      <c r="K52" s="762"/>
      <c r="L52" s="762"/>
      <c r="M52" s="786"/>
      <c r="N52" s="786"/>
      <c r="O52" s="786"/>
      <c r="P52" s="786"/>
      <c r="Q52" s="786"/>
      <c r="R52" s="786"/>
      <c r="S52" s="569"/>
      <c r="T52" s="786"/>
      <c r="U52" s="786"/>
      <c r="V52" s="569"/>
      <c r="W52" s="786"/>
      <c r="X52" s="786"/>
    </row>
    <row r="53" spans="1:24" s="535" customFormat="1" ht="11.25">
      <c r="A53" s="623"/>
      <c r="B53" s="623"/>
      <c r="C53" s="610"/>
      <c r="D53" s="610"/>
      <c r="E53" s="607"/>
      <c r="F53" s="549"/>
      <c r="G53" s="549"/>
      <c r="H53" s="549"/>
      <c r="I53" s="549"/>
      <c r="J53" s="549"/>
      <c r="K53" s="549"/>
      <c r="L53" s="549"/>
      <c r="M53" s="549"/>
      <c r="N53" s="549"/>
      <c r="O53" s="549"/>
      <c r="P53" s="549"/>
      <c r="Q53" s="549"/>
      <c r="R53" s="783"/>
      <c r="X53" s="787" t="s">
        <v>43</v>
      </c>
    </row>
    <row r="54" spans="1:24" s="747" customFormat="1" ht="25.15" customHeight="1" thickBot="1">
      <c r="A54" s="1508" t="s">
        <v>1154</v>
      </c>
      <c r="B54" s="1508"/>
      <c r="C54" s="1509"/>
      <c r="D54" s="1509"/>
      <c r="E54" s="1509"/>
      <c r="F54" s="1509"/>
      <c r="G54" s="1509"/>
      <c r="H54" s="1509"/>
      <c r="I54" s="1509"/>
      <c r="J54" s="1509"/>
      <c r="K54" s="1509"/>
      <c r="L54" s="1509"/>
      <c r="M54" s="1509"/>
      <c r="N54" s="1509"/>
      <c r="O54" s="1509"/>
      <c r="P54" s="1509"/>
      <c r="Q54" s="1509"/>
      <c r="R54" s="1509"/>
      <c r="S54" s="1509"/>
      <c r="T54" s="1509"/>
      <c r="U54" s="1509"/>
      <c r="V54" s="1509"/>
      <c r="W54" s="1509"/>
      <c r="X54" s="1509"/>
    </row>
    <row r="55" spans="1:24">
      <c r="A55" s="633" t="str">
        <f>"November 2015"</f>
        <v>November 2015</v>
      </c>
      <c r="B55" s="633"/>
      <c r="C55" s="633"/>
      <c r="D55" s="633"/>
      <c r="F55" s="633"/>
      <c r="G55" s="633"/>
      <c r="H55" s="633"/>
      <c r="I55" s="633"/>
      <c r="J55" s="633"/>
      <c r="K55" s="633"/>
      <c r="L55" s="633"/>
      <c r="M55" s="633"/>
      <c r="N55" s="633"/>
      <c r="O55" s="633"/>
      <c r="P55" s="633"/>
      <c r="Q55" s="633"/>
      <c r="R55" s="633"/>
      <c r="S55" s="633"/>
      <c r="T55" s="633"/>
      <c r="U55" s="633"/>
      <c r="V55" s="633"/>
      <c r="W55" s="633"/>
      <c r="X55" s="634" t="s">
        <v>0</v>
      </c>
    </row>
    <row r="56" spans="1:24">
      <c r="A56" s="633" t="s">
        <v>1</v>
      </c>
      <c r="B56" s="633"/>
      <c r="C56" s="633"/>
      <c r="D56" s="633"/>
      <c r="F56" s="633"/>
      <c r="G56" s="632"/>
      <c r="H56" s="632"/>
      <c r="I56" s="632"/>
      <c r="J56" s="632"/>
      <c r="K56" s="632"/>
      <c r="L56" s="632"/>
      <c r="M56" s="632"/>
      <c r="N56" s="632"/>
      <c r="O56" s="632"/>
      <c r="P56" s="632"/>
      <c r="Q56" s="632"/>
      <c r="R56" s="632"/>
      <c r="S56" s="632"/>
      <c r="T56" s="632"/>
      <c r="U56" s="632"/>
      <c r="V56" s="632"/>
      <c r="W56" s="632"/>
    </row>
    <row r="57" spans="1:24" s="535" customFormat="1" ht="11.25">
      <c r="A57" s="630"/>
      <c r="B57" s="630"/>
      <c r="C57" s="630"/>
      <c r="D57" s="630"/>
      <c r="E57" s="628"/>
      <c r="F57" s="631"/>
      <c r="G57" s="631"/>
      <c r="H57" s="631"/>
      <c r="I57" s="631"/>
      <c r="J57" s="631"/>
      <c r="K57" s="631"/>
      <c r="L57" s="631"/>
      <c r="M57" s="631"/>
      <c r="P57" s="631"/>
      <c r="Q57" s="631"/>
      <c r="R57" s="631"/>
      <c r="S57" s="631"/>
      <c r="T57" s="631"/>
      <c r="U57" s="629" t="s">
        <v>109</v>
      </c>
      <c r="V57" s="631"/>
      <c r="W57" s="631"/>
      <c r="X57" s="629" t="s">
        <v>100</v>
      </c>
    </row>
    <row r="58" spans="1:24" s="535" customFormat="1" ht="10.15" customHeight="1">
      <c r="A58" s="630"/>
      <c r="B58" s="630"/>
      <c r="C58" s="630"/>
      <c r="D58" s="625"/>
      <c r="E58" s="626"/>
      <c r="F58" s="1511" t="s">
        <v>110</v>
      </c>
      <c r="G58" s="1511"/>
      <c r="H58" s="1510" t="s">
        <v>619</v>
      </c>
      <c r="I58" s="1510"/>
      <c r="J58" s="1510"/>
      <c r="K58" s="1510"/>
      <c r="L58" s="629" t="s">
        <v>111</v>
      </c>
      <c r="M58" s="629" t="s">
        <v>110</v>
      </c>
      <c r="N58" s="1510" t="s">
        <v>620</v>
      </c>
      <c r="O58" s="1510"/>
      <c r="P58" s="1510"/>
      <c r="Q58" s="1510"/>
      <c r="R58" s="1510"/>
      <c r="S58" s="629" t="s">
        <v>111</v>
      </c>
      <c r="T58" s="629" t="s">
        <v>110</v>
      </c>
      <c r="U58" s="1245" t="s">
        <v>112</v>
      </c>
      <c r="V58" s="629" t="s">
        <v>111</v>
      </c>
      <c r="W58" s="629"/>
      <c r="X58" s="629" t="s">
        <v>111</v>
      </c>
    </row>
    <row r="59" spans="1:24" s="535" customFormat="1" ht="11.25">
      <c r="A59" s="630"/>
      <c r="B59" s="630"/>
      <c r="C59" s="630"/>
      <c r="D59" s="625"/>
      <c r="E59" s="626"/>
      <c r="F59" s="1510" t="s">
        <v>113</v>
      </c>
      <c r="G59" s="1510"/>
      <c r="H59" s="554" t="s">
        <v>621</v>
      </c>
      <c r="I59" s="629" t="s">
        <v>1165</v>
      </c>
      <c r="J59" s="629" t="s">
        <v>622</v>
      </c>
      <c r="K59" s="629"/>
      <c r="L59" s="554" t="s">
        <v>115</v>
      </c>
      <c r="M59" s="629" t="s">
        <v>113</v>
      </c>
      <c r="N59" s="629" t="s">
        <v>621</v>
      </c>
      <c r="O59" s="629" t="s">
        <v>1165</v>
      </c>
      <c r="P59" s="629" t="s">
        <v>622</v>
      </c>
      <c r="Q59" s="629" t="s">
        <v>623</v>
      </c>
      <c r="R59" s="629"/>
      <c r="S59" s="554" t="s">
        <v>115</v>
      </c>
      <c r="T59" s="629" t="s">
        <v>113</v>
      </c>
      <c r="U59" s="554" t="s">
        <v>117</v>
      </c>
      <c r="V59" s="554" t="s">
        <v>115</v>
      </c>
      <c r="W59" s="629" t="s">
        <v>118</v>
      </c>
      <c r="X59" s="554" t="s">
        <v>115</v>
      </c>
    </row>
    <row r="60" spans="1:24" s="535" customFormat="1" ht="22.5">
      <c r="A60" s="625"/>
      <c r="B60" s="625"/>
      <c r="C60" s="625"/>
      <c r="D60" s="625"/>
      <c r="F60" s="627" t="s">
        <v>119</v>
      </c>
      <c r="G60" s="627" t="s">
        <v>114</v>
      </c>
      <c r="H60" s="751" t="s">
        <v>624</v>
      </c>
      <c r="I60" s="627" t="s">
        <v>624</v>
      </c>
      <c r="J60" s="627" t="s">
        <v>123</v>
      </c>
      <c r="K60" s="627" t="s">
        <v>100</v>
      </c>
      <c r="L60" s="627" t="s">
        <v>114</v>
      </c>
      <c r="M60" s="627" t="s">
        <v>116</v>
      </c>
      <c r="N60" s="627" t="s">
        <v>624</v>
      </c>
      <c r="O60" s="788" t="s">
        <v>624</v>
      </c>
      <c r="P60" s="627" t="s">
        <v>123</v>
      </c>
      <c r="Q60" s="627" t="s">
        <v>625</v>
      </c>
      <c r="R60" s="627" t="s">
        <v>100</v>
      </c>
      <c r="S60" s="627" t="s">
        <v>116</v>
      </c>
      <c r="T60" s="751" t="s">
        <v>120</v>
      </c>
      <c r="U60" s="751" t="s">
        <v>121</v>
      </c>
      <c r="V60" s="752" t="s">
        <v>109</v>
      </c>
      <c r="W60" s="627" t="s">
        <v>122</v>
      </c>
      <c r="X60" s="627" t="s">
        <v>123</v>
      </c>
    </row>
    <row r="61" spans="1:24" s="535" customFormat="1" ht="11.25">
      <c r="A61" s="622"/>
      <c r="B61" s="622"/>
      <c r="C61" s="622"/>
      <c r="D61" s="606"/>
      <c r="E61" s="628" t="s">
        <v>50</v>
      </c>
      <c r="F61" s="606"/>
      <c r="G61" s="606"/>
      <c r="H61" s="606"/>
      <c r="I61" s="606"/>
      <c r="J61" s="606"/>
      <c r="K61" s="606"/>
      <c r="L61" s="606"/>
      <c r="M61" s="606"/>
      <c r="N61" s="606"/>
      <c r="O61" s="606"/>
      <c r="P61" s="606"/>
      <c r="Q61" s="606"/>
      <c r="R61" s="606"/>
      <c r="S61" s="606"/>
      <c r="T61" s="606"/>
      <c r="U61" s="606"/>
      <c r="V61" s="606"/>
      <c r="W61" s="606"/>
    </row>
    <row r="62" spans="1:24" s="535" customFormat="1" ht="11.25">
      <c r="A62" s="1506" t="s">
        <v>137</v>
      </c>
      <c r="B62" s="1506"/>
      <c r="C62" s="1506"/>
      <c r="D62" s="1506"/>
      <c r="E62" s="607"/>
      <c r="F62" s="1247"/>
      <c r="G62" s="641"/>
      <c r="H62" s="641"/>
      <c r="I62" s="641"/>
      <c r="J62" s="641"/>
      <c r="K62" s="641"/>
      <c r="L62" s="641"/>
      <c r="M62" s="641"/>
      <c r="N62" s="641"/>
      <c r="O62" s="641"/>
      <c r="P62" s="641"/>
      <c r="Q62" s="789"/>
      <c r="R62" s="783"/>
    </row>
    <row r="63" spans="1:24" s="535" customFormat="1" ht="11.25">
      <c r="B63" s="623"/>
      <c r="D63" s="1246" t="s">
        <v>125</v>
      </c>
      <c r="E63" s="134"/>
      <c r="F63" s="142"/>
      <c r="G63" s="142"/>
      <c r="H63" s="142"/>
      <c r="I63" s="142"/>
      <c r="J63" s="142"/>
      <c r="K63" s="142"/>
      <c r="L63" s="550"/>
      <c r="M63" s="550"/>
      <c r="N63" s="550"/>
      <c r="O63" s="550"/>
      <c r="P63" s="550"/>
      <c r="Q63" s="550"/>
      <c r="S63" s="547"/>
      <c r="X63" s="547"/>
    </row>
    <row r="64" spans="1:24" s="535" customFormat="1" ht="11.25">
      <c r="B64" s="623"/>
      <c r="D64" s="545" t="s">
        <v>126</v>
      </c>
      <c r="E64" s="561">
        <v>1</v>
      </c>
      <c r="F64" s="550">
        <v>0.2</v>
      </c>
      <c r="G64" s="550">
        <v>13.7</v>
      </c>
      <c r="H64" s="550">
        <v>2.1</v>
      </c>
      <c r="I64" s="550">
        <v>1</v>
      </c>
      <c r="J64" s="550">
        <v>0.1</v>
      </c>
      <c r="K64" s="550">
        <v>3.2</v>
      </c>
      <c r="L64" s="550">
        <v>17.100000000000001</v>
      </c>
      <c r="M64" s="550">
        <v>4.7</v>
      </c>
      <c r="N64" s="550">
        <v>7.1</v>
      </c>
      <c r="O64" s="550">
        <v>2.4</v>
      </c>
      <c r="P64" s="550">
        <v>0.2</v>
      </c>
      <c r="Q64" s="550" t="s">
        <v>29</v>
      </c>
      <c r="R64" s="547">
        <v>9.6</v>
      </c>
      <c r="S64" s="547">
        <v>14.4</v>
      </c>
      <c r="T64" s="550">
        <v>1.5</v>
      </c>
      <c r="U64" s="550">
        <v>0.4</v>
      </c>
      <c r="V64" s="547">
        <v>1.9</v>
      </c>
      <c r="W64" s="550">
        <v>2.1</v>
      </c>
      <c r="X64" s="550">
        <v>35.4</v>
      </c>
    </row>
    <row r="65" spans="1:25" s="535" customFormat="1" ht="11.25">
      <c r="A65" s="622"/>
      <c r="B65" s="622"/>
      <c r="C65" s="622"/>
      <c r="D65" s="1247" t="s">
        <v>127</v>
      </c>
      <c r="E65" s="607">
        <v>2</v>
      </c>
      <c r="F65" s="550">
        <v>0.1</v>
      </c>
      <c r="G65" s="550">
        <v>4.5</v>
      </c>
      <c r="H65" s="550">
        <v>0.7</v>
      </c>
      <c r="I65" s="550">
        <v>0.4</v>
      </c>
      <c r="J65" s="550" t="s">
        <v>29</v>
      </c>
      <c r="K65" s="550">
        <v>1.2</v>
      </c>
      <c r="L65" s="550">
        <v>5.7</v>
      </c>
      <c r="M65" s="550">
        <v>2</v>
      </c>
      <c r="N65" s="550">
        <v>3.5</v>
      </c>
      <c r="O65" s="550">
        <v>1.3</v>
      </c>
      <c r="P65" s="550">
        <v>0.1</v>
      </c>
      <c r="Q65" s="550" t="s">
        <v>29</v>
      </c>
      <c r="R65" s="547">
        <v>4.9000000000000004</v>
      </c>
      <c r="S65" s="547">
        <v>6.9</v>
      </c>
      <c r="T65" s="550">
        <v>0.6</v>
      </c>
      <c r="U65" s="550">
        <v>0.1</v>
      </c>
      <c r="V65" s="547">
        <v>0.7</v>
      </c>
      <c r="W65" s="550">
        <v>0.3</v>
      </c>
      <c r="X65" s="550">
        <v>13.6</v>
      </c>
    </row>
    <row r="66" spans="1:25" s="535" customFormat="1" ht="11.25">
      <c r="A66" s="622"/>
      <c r="B66" s="622"/>
      <c r="C66" s="622"/>
      <c r="D66" s="674" t="s">
        <v>128</v>
      </c>
      <c r="E66" s="607"/>
      <c r="F66" s="550">
        <v>0.2</v>
      </c>
      <c r="G66" s="550">
        <v>9.1999999999999993</v>
      </c>
      <c r="H66" s="550">
        <v>1.4</v>
      </c>
      <c r="I66" s="550">
        <v>0.6</v>
      </c>
      <c r="J66" s="550" t="s">
        <v>29</v>
      </c>
      <c r="K66" s="550">
        <v>2</v>
      </c>
      <c r="L66" s="550">
        <v>11.4</v>
      </c>
      <c r="M66" s="550">
        <v>2.7</v>
      </c>
      <c r="N66" s="550">
        <v>3.6</v>
      </c>
      <c r="O66" s="550">
        <v>1</v>
      </c>
      <c r="P66" s="550">
        <v>0.1</v>
      </c>
      <c r="Q66" s="550" t="s">
        <v>29</v>
      </c>
      <c r="R66" s="547">
        <v>4.7</v>
      </c>
      <c r="S66" s="547">
        <v>7.4</v>
      </c>
      <c r="T66" s="550">
        <v>0.9</v>
      </c>
      <c r="U66" s="550">
        <v>0.3</v>
      </c>
      <c r="V66" s="547">
        <v>1.2</v>
      </c>
      <c r="W66" s="550">
        <v>1.8</v>
      </c>
      <c r="X66" s="550">
        <v>21.8</v>
      </c>
    </row>
    <row r="67" spans="1:25" s="535" customFormat="1" ht="11.25">
      <c r="A67" s="622"/>
      <c r="B67" s="622"/>
      <c r="C67" s="622"/>
      <c r="D67" s="674" t="s">
        <v>129</v>
      </c>
      <c r="E67" s="607"/>
      <c r="F67" s="550">
        <v>0.1</v>
      </c>
      <c r="G67" s="550">
        <v>3.6</v>
      </c>
      <c r="H67" s="550">
        <v>0.6</v>
      </c>
      <c r="I67" s="550">
        <v>0.2</v>
      </c>
      <c r="J67" s="550" t="s">
        <v>29</v>
      </c>
      <c r="K67" s="550">
        <v>0.8</v>
      </c>
      <c r="L67" s="550">
        <v>4.5</v>
      </c>
      <c r="M67" s="550">
        <v>0.9</v>
      </c>
      <c r="N67" s="550">
        <v>1.3</v>
      </c>
      <c r="O67" s="550">
        <v>0.4</v>
      </c>
      <c r="P67" s="550" t="s">
        <v>29</v>
      </c>
      <c r="Q67" s="550" t="s">
        <v>29</v>
      </c>
      <c r="R67" s="547">
        <v>1.8</v>
      </c>
      <c r="S67" s="547">
        <v>2.6</v>
      </c>
      <c r="T67" s="550">
        <v>0.4</v>
      </c>
      <c r="U67" s="550">
        <v>0.1</v>
      </c>
      <c r="V67" s="547">
        <v>0.4</v>
      </c>
      <c r="W67" s="550">
        <v>0.8</v>
      </c>
      <c r="X67" s="550">
        <v>8.4</v>
      </c>
    </row>
    <row r="68" spans="1:25" s="535" customFormat="1" ht="11.25">
      <c r="A68" s="622"/>
      <c r="B68" s="622"/>
      <c r="D68" s="674" t="s">
        <v>130</v>
      </c>
      <c r="E68" s="607">
        <v>3</v>
      </c>
      <c r="F68" s="550">
        <v>0.1</v>
      </c>
      <c r="G68" s="550">
        <v>8.1</v>
      </c>
      <c r="H68" s="550">
        <v>1.3</v>
      </c>
      <c r="I68" s="550">
        <v>0.7</v>
      </c>
      <c r="J68" s="550" t="s">
        <v>29</v>
      </c>
      <c r="K68" s="550">
        <v>2</v>
      </c>
      <c r="L68" s="550">
        <v>10.3</v>
      </c>
      <c r="M68" s="550">
        <v>2.9</v>
      </c>
      <c r="N68" s="550">
        <v>4.8</v>
      </c>
      <c r="O68" s="550">
        <v>1.8</v>
      </c>
      <c r="P68" s="550">
        <v>0.2</v>
      </c>
      <c r="Q68" s="550" t="s">
        <v>29</v>
      </c>
      <c r="R68" s="547">
        <v>6.7</v>
      </c>
      <c r="S68" s="547">
        <v>9.6</v>
      </c>
      <c r="T68" s="550">
        <v>0.9</v>
      </c>
      <c r="U68" s="550">
        <v>0.2</v>
      </c>
      <c r="V68" s="547">
        <v>1.1000000000000001</v>
      </c>
      <c r="W68" s="550">
        <v>1.1000000000000001</v>
      </c>
      <c r="X68" s="550">
        <v>22</v>
      </c>
    </row>
    <row r="69" spans="1:25" s="535" customFormat="1">
      <c r="A69" s="623"/>
      <c r="B69" s="623"/>
      <c r="C69" s="757"/>
      <c r="D69" s="138"/>
      <c r="E69" s="134"/>
      <c r="F69" s="549"/>
      <c r="G69" s="640"/>
      <c r="H69" s="640"/>
      <c r="I69" s="640"/>
      <c r="J69" s="640"/>
      <c r="K69" s="550"/>
      <c r="L69" s="550"/>
      <c r="M69" s="640"/>
      <c r="N69" s="640"/>
      <c r="O69" s="640"/>
      <c r="P69" s="640"/>
      <c r="Q69" s="640"/>
      <c r="R69" s="547"/>
      <c r="S69" s="547"/>
      <c r="V69" s="547"/>
    </row>
    <row r="70" spans="1:25" s="535" customFormat="1">
      <c r="C70" s="757"/>
      <c r="D70" s="1246" t="s">
        <v>131</v>
      </c>
      <c r="E70" s="134"/>
      <c r="F70" s="549"/>
      <c r="G70" s="139"/>
      <c r="H70" s="139"/>
      <c r="I70" s="139"/>
      <c r="J70" s="139"/>
      <c r="K70" s="550"/>
      <c r="L70" s="550"/>
      <c r="M70" s="139"/>
      <c r="N70" s="139"/>
      <c r="O70" s="139"/>
      <c r="P70" s="139"/>
      <c r="Q70" s="139"/>
      <c r="R70" s="547"/>
      <c r="S70" s="547"/>
      <c r="V70" s="547"/>
    </row>
    <row r="71" spans="1:25" s="535" customFormat="1" ht="11.25">
      <c r="B71" s="623"/>
      <c r="D71" s="545" t="s">
        <v>126</v>
      </c>
      <c r="E71" s="561">
        <v>1</v>
      </c>
      <c r="F71" s="550">
        <v>0.9</v>
      </c>
      <c r="G71" s="550">
        <v>121.9</v>
      </c>
      <c r="H71" s="550">
        <v>20.100000000000001</v>
      </c>
      <c r="I71" s="550">
        <v>9.3000000000000007</v>
      </c>
      <c r="J71" s="550">
        <v>0.3</v>
      </c>
      <c r="K71" s="550">
        <v>29.7</v>
      </c>
      <c r="L71" s="550">
        <v>152.5</v>
      </c>
      <c r="M71" s="550">
        <v>13</v>
      </c>
      <c r="N71" s="550">
        <v>18.399999999999999</v>
      </c>
      <c r="O71" s="550">
        <v>7.1</v>
      </c>
      <c r="P71" s="550">
        <v>0.4</v>
      </c>
      <c r="Q71" s="550" t="s">
        <v>29</v>
      </c>
      <c r="R71" s="547">
        <v>25.9</v>
      </c>
      <c r="S71" s="547">
        <v>38.9</v>
      </c>
      <c r="T71" s="550">
        <v>7.2</v>
      </c>
      <c r="U71" s="550">
        <v>1.6</v>
      </c>
      <c r="V71" s="547">
        <v>8.8000000000000007</v>
      </c>
      <c r="W71" s="550">
        <v>31.7</v>
      </c>
      <c r="X71" s="550">
        <v>232</v>
      </c>
    </row>
    <row r="72" spans="1:25" s="535" customFormat="1" ht="11.25">
      <c r="A72" s="622"/>
      <c r="B72" s="622"/>
      <c r="C72" s="622"/>
      <c r="D72" s="1247" t="s">
        <v>127</v>
      </c>
      <c r="E72" s="607">
        <v>2</v>
      </c>
      <c r="F72" s="550" t="s">
        <v>29</v>
      </c>
      <c r="G72" s="550">
        <v>1.8</v>
      </c>
      <c r="H72" s="550">
        <v>0.4</v>
      </c>
      <c r="I72" s="550">
        <v>0.2</v>
      </c>
      <c r="J72" s="550">
        <v>0</v>
      </c>
      <c r="K72" s="550">
        <v>0.6</v>
      </c>
      <c r="L72" s="550">
        <v>2.4</v>
      </c>
      <c r="M72" s="550">
        <v>0.7</v>
      </c>
      <c r="N72" s="550">
        <v>1.4</v>
      </c>
      <c r="O72" s="550">
        <v>0.8</v>
      </c>
      <c r="P72" s="550">
        <v>0.1</v>
      </c>
      <c r="Q72" s="550" t="s">
        <v>29</v>
      </c>
      <c r="R72" s="547">
        <v>2.2000000000000002</v>
      </c>
      <c r="S72" s="547">
        <v>2.9</v>
      </c>
      <c r="T72" s="550">
        <v>0.2</v>
      </c>
      <c r="U72" s="550">
        <v>0.1</v>
      </c>
      <c r="V72" s="547">
        <v>0.4</v>
      </c>
      <c r="W72" s="550">
        <v>0.8</v>
      </c>
      <c r="X72" s="550">
        <v>6.5</v>
      </c>
    </row>
    <row r="73" spans="1:25" s="535" customFormat="1" ht="11.25">
      <c r="A73" s="622"/>
      <c r="B73" s="622"/>
      <c r="C73" s="622"/>
      <c r="D73" s="674" t="s">
        <v>128</v>
      </c>
      <c r="E73" s="607"/>
      <c r="F73" s="550">
        <v>0.9</v>
      </c>
      <c r="G73" s="550">
        <v>120.1</v>
      </c>
      <c r="H73" s="550">
        <v>19.7</v>
      </c>
      <c r="I73" s="550">
        <v>9.1</v>
      </c>
      <c r="J73" s="550">
        <v>0.3</v>
      </c>
      <c r="K73" s="550">
        <v>29.1</v>
      </c>
      <c r="L73" s="550">
        <v>150.1</v>
      </c>
      <c r="M73" s="550">
        <v>12.3</v>
      </c>
      <c r="N73" s="550">
        <v>17.100000000000001</v>
      </c>
      <c r="O73" s="550">
        <v>6.3</v>
      </c>
      <c r="P73" s="550">
        <v>0.3</v>
      </c>
      <c r="Q73" s="550" t="s">
        <v>29</v>
      </c>
      <c r="R73" s="547">
        <v>23.7</v>
      </c>
      <c r="S73" s="547">
        <v>36</v>
      </c>
      <c r="T73" s="550">
        <v>7</v>
      </c>
      <c r="U73" s="550">
        <v>1.5</v>
      </c>
      <c r="V73" s="547">
        <v>8.5</v>
      </c>
      <c r="W73" s="550">
        <v>30.9</v>
      </c>
      <c r="X73" s="550">
        <v>225.5</v>
      </c>
    </row>
    <row r="74" spans="1:25" s="535" customFormat="1" ht="11.25">
      <c r="A74" s="622"/>
      <c r="B74" s="622"/>
      <c r="C74" s="622"/>
      <c r="D74" s="674" t="s">
        <v>129</v>
      </c>
      <c r="E74" s="607"/>
      <c r="F74" s="550">
        <v>0.3</v>
      </c>
      <c r="G74" s="550">
        <v>26</v>
      </c>
      <c r="H74" s="550">
        <v>4.5999999999999996</v>
      </c>
      <c r="I74" s="550">
        <v>2.2000000000000002</v>
      </c>
      <c r="J74" s="550">
        <v>0.1</v>
      </c>
      <c r="K74" s="550">
        <v>6.8</v>
      </c>
      <c r="L74" s="550">
        <v>33</v>
      </c>
      <c r="M74" s="550">
        <v>4.4000000000000004</v>
      </c>
      <c r="N74" s="550">
        <v>6.7</v>
      </c>
      <c r="O74" s="550">
        <v>2.6</v>
      </c>
      <c r="P74" s="550">
        <v>0.1</v>
      </c>
      <c r="Q74" s="550" t="s">
        <v>29</v>
      </c>
      <c r="R74" s="547">
        <v>9.5</v>
      </c>
      <c r="S74" s="547">
        <v>13.9</v>
      </c>
      <c r="T74" s="550">
        <v>2</v>
      </c>
      <c r="U74" s="550">
        <v>0.5</v>
      </c>
      <c r="V74" s="547">
        <v>2.5</v>
      </c>
      <c r="W74" s="550">
        <v>13.7</v>
      </c>
      <c r="X74" s="550">
        <v>63.1</v>
      </c>
    </row>
    <row r="75" spans="1:25" s="535" customFormat="1" ht="11.25">
      <c r="A75" s="622"/>
      <c r="B75" s="622"/>
      <c r="D75" s="674" t="s">
        <v>130</v>
      </c>
      <c r="E75" s="607">
        <v>3</v>
      </c>
      <c r="F75" s="550">
        <v>0.3</v>
      </c>
      <c r="G75" s="550">
        <v>27.7</v>
      </c>
      <c r="H75" s="550">
        <v>5</v>
      </c>
      <c r="I75" s="550">
        <v>2.2999999999999998</v>
      </c>
      <c r="J75" s="550">
        <v>0.1</v>
      </c>
      <c r="K75" s="550">
        <v>7.4</v>
      </c>
      <c r="L75" s="550">
        <v>35.4</v>
      </c>
      <c r="M75" s="550">
        <v>5.0999999999999996</v>
      </c>
      <c r="N75" s="550">
        <v>8.1</v>
      </c>
      <c r="O75" s="550">
        <v>3.4</v>
      </c>
      <c r="P75" s="550">
        <v>0.2</v>
      </c>
      <c r="Q75" s="550" t="s">
        <v>29</v>
      </c>
      <c r="R75" s="547">
        <v>11.7</v>
      </c>
      <c r="S75" s="547">
        <v>16.8</v>
      </c>
      <c r="T75" s="550">
        <v>2.2999999999999998</v>
      </c>
      <c r="U75" s="550">
        <v>0.6</v>
      </c>
      <c r="V75" s="547">
        <v>2.8</v>
      </c>
      <c r="W75" s="550">
        <v>14.5</v>
      </c>
      <c r="X75" s="550">
        <v>69.599999999999994</v>
      </c>
      <c r="Y75" s="547"/>
    </row>
    <row r="76" spans="1:25" s="535" customFormat="1">
      <c r="A76" s="623"/>
      <c r="B76" s="623"/>
      <c r="C76" s="757"/>
      <c r="D76" s="138"/>
      <c r="E76" s="134"/>
      <c r="F76" s="549"/>
      <c r="G76" s="549"/>
      <c r="H76" s="549"/>
      <c r="I76" s="549"/>
      <c r="J76" s="549"/>
      <c r="K76" s="550"/>
      <c r="L76" s="550"/>
      <c r="M76" s="549"/>
      <c r="N76" s="549"/>
      <c r="O76" s="549"/>
      <c r="P76" s="549"/>
      <c r="Q76" s="549"/>
    </row>
    <row r="77" spans="1:25" s="535" customFormat="1">
      <c r="A77" s="623"/>
      <c r="C77" s="757"/>
      <c r="D77" s="1246" t="s">
        <v>132</v>
      </c>
      <c r="E77" s="134">
        <v>4</v>
      </c>
      <c r="F77" s="549"/>
      <c r="G77" s="549"/>
      <c r="H77" s="549"/>
      <c r="I77" s="549"/>
      <c r="J77" s="549"/>
      <c r="K77" s="550"/>
      <c r="L77" s="550"/>
      <c r="M77" s="549"/>
      <c r="N77" s="549"/>
      <c r="O77" s="549"/>
      <c r="P77" s="549"/>
      <c r="Q77" s="549"/>
    </row>
    <row r="78" spans="1:25" s="535" customFormat="1" ht="11.25">
      <c r="B78" s="623"/>
      <c r="D78" s="545" t="s">
        <v>126</v>
      </c>
      <c r="E78" s="561">
        <v>1</v>
      </c>
      <c r="F78" s="550">
        <v>1.2</v>
      </c>
      <c r="G78" s="550">
        <v>135.6</v>
      </c>
      <c r="H78" s="550">
        <v>22.3</v>
      </c>
      <c r="I78" s="550">
        <v>10.3</v>
      </c>
      <c r="J78" s="550">
        <v>0.4</v>
      </c>
      <c r="K78" s="550">
        <v>33</v>
      </c>
      <c r="L78" s="550">
        <v>169.7</v>
      </c>
      <c r="M78" s="550">
        <v>17.7</v>
      </c>
      <c r="N78" s="550">
        <v>25.5</v>
      </c>
      <c r="O78" s="550">
        <v>9.5</v>
      </c>
      <c r="P78" s="550">
        <v>0.5</v>
      </c>
      <c r="Q78" s="550">
        <v>0.1</v>
      </c>
      <c r="R78" s="549">
        <v>35.6</v>
      </c>
      <c r="S78" s="547">
        <v>53.3</v>
      </c>
      <c r="T78" s="550">
        <v>8.6999999999999993</v>
      </c>
      <c r="U78" s="550">
        <v>2</v>
      </c>
      <c r="V78" s="547">
        <v>10.7</v>
      </c>
      <c r="W78" s="550">
        <v>33.799999999999997</v>
      </c>
      <c r="X78" s="550">
        <v>267.5</v>
      </c>
    </row>
    <row r="79" spans="1:25" s="535" customFormat="1" ht="11.25">
      <c r="A79" s="622"/>
      <c r="B79" s="622"/>
      <c r="C79" s="622"/>
      <c r="D79" s="1247" t="s">
        <v>127</v>
      </c>
      <c r="E79" s="607">
        <v>2</v>
      </c>
      <c r="F79" s="550">
        <v>0.1</v>
      </c>
      <c r="G79" s="550">
        <v>6.3</v>
      </c>
      <c r="H79" s="550">
        <v>1.1000000000000001</v>
      </c>
      <c r="I79" s="550">
        <v>0.6</v>
      </c>
      <c r="J79" s="550" t="s">
        <v>29</v>
      </c>
      <c r="K79" s="550">
        <v>1.8</v>
      </c>
      <c r="L79" s="550">
        <v>8.1</v>
      </c>
      <c r="M79" s="550">
        <v>2.7</v>
      </c>
      <c r="N79" s="550">
        <v>4.8</v>
      </c>
      <c r="O79" s="550">
        <v>2.1</v>
      </c>
      <c r="P79" s="550">
        <v>0.2</v>
      </c>
      <c r="Q79" s="550" t="s">
        <v>29</v>
      </c>
      <c r="R79" s="549">
        <v>7.2</v>
      </c>
      <c r="S79" s="547">
        <v>9.9</v>
      </c>
      <c r="T79" s="550">
        <v>0.8</v>
      </c>
      <c r="U79" s="550">
        <v>0.3</v>
      </c>
      <c r="V79" s="547">
        <v>1.1000000000000001</v>
      </c>
      <c r="W79" s="550">
        <v>1.1000000000000001</v>
      </c>
      <c r="X79" s="550">
        <v>20.2</v>
      </c>
    </row>
    <row r="80" spans="1:25" s="535" customFormat="1" ht="11.25">
      <c r="A80" s="622"/>
      <c r="B80" s="622"/>
      <c r="C80" s="622"/>
      <c r="D80" s="674" t="s">
        <v>128</v>
      </c>
      <c r="E80" s="607"/>
      <c r="F80" s="550">
        <v>1.1000000000000001</v>
      </c>
      <c r="G80" s="550">
        <v>129.30000000000001</v>
      </c>
      <c r="H80" s="550">
        <v>21.1</v>
      </c>
      <c r="I80" s="550">
        <v>9.6999999999999993</v>
      </c>
      <c r="J80" s="550">
        <v>0.3</v>
      </c>
      <c r="K80" s="550">
        <v>31.2</v>
      </c>
      <c r="L80" s="550">
        <v>161.5</v>
      </c>
      <c r="M80" s="550">
        <v>15</v>
      </c>
      <c r="N80" s="550">
        <v>20.7</v>
      </c>
      <c r="O80" s="550">
        <v>7.3</v>
      </c>
      <c r="P80" s="550">
        <v>0.4</v>
      </c>
      <c r="Q80" s="550" t="s">
        <v>29</v>
      </c>
      <c r="R80" s="549">
        <v>28.4</v>
      </c>
      <c r="S80" s="547">
        <v>43.4</v>
      </c>
      <c r="T80" s="550">
        <v>7.9</v>
      </c>
      <c r="U80" s="550">
        <v>1.7</v>
      </c>
      <c r="V80" s="547">
        <v>9.6</v>
      </c>
      <c r="W80" s="550">
        <v>32.700000000000003</v>
      </c>
      <c r="X80" s="550">
        <v>247.3</v>
      </c>
    </row>
    <row r="81" spans="1:27" s="535" customFormat="1" ht="11.25">
      <c r="A81" s="622"/>
      <c r="B81" s="622"/>
      <c r="C81" s="622"/>
      <c r="D81" s="674" t="s">
        <v>129</v>
      </c>
      <c r="E81" s="607"/>
      <c r="F81" s="550">
        <v>0.3</v>
      </c>
      <c r="G81" s="550">
        <v>29.6</v>
      </c>
      <c r="H81" s="550">
        <v>5.0999999999999996</v>
      </c>
      <c r="I81" s="550">
        <v>2.4</v>
      </c>
      <c r="J81" s="550">
        <v>0.1</v>
      </c>
      <c r="K81" s="550">
        <v>7.6</v>
      </c>
      <c r="L81" s="550">
        <v>37.6</v>
      </c>
      <c r="M81" s="550">
        <v>5.2</v>
      </c>
      <c r="N81" s="550">
        <v>8.1</v>
      </c>
      <c r="O81" s="550">
        <v>3</v>
      </c>
      <c r="P81" s="550">
        <v>0.2</v>
      </c>
      <c r="Q81" s="550" t="s">
        <v>29</v>
      </c>
      <c r="R81" s="549">
        <v>11.3</v>
      </c>
      <c r="S81" s="547">
        <v>16.5</v>
      </c>
      <c r="T81" s="550">
        <v>2.4</v>
      </c>
      <c r="U81" s="550">
        <v>0.5</v>
      </c>
      <c r="V81" s="547">
        <v>2.9</v>
      </c>
      <c r="W81" s="550">
        <v>14.5</v>
      </c>
      <c r="X81" s="547">
        <v>71.5</v>
      </c>
    </row>
    <row r="82" spans="1:27" s="535" customFormat="1" ht="11.25">
      <c r="A82" s="622"/>
      <c r="B82" s="622"/>
      <c r="D82" s="674" t="s">
        <v>130</v>
      </c>
      <c r="E82" s="607">
        <v>3</v>
      </c>
      <c r="F82" s="550">
        <v>0.4</v>
      </c>
      <c r="G82" s="550">
        <v>35.9</v>
      </c>
      <c r="H82" s="550">
        <v>6.2</v>
      </c>
      <c r="I82" s="550">
        <v>3</v>
      </c>
      <c r="J82" s="550">
        <v>0.1</v>
      </c>
      <c r="K82" s="550">
        <v>9.4</v>
      </c>
      <c r="L82" s="550">
        <v>45.7</v>
      </c>
      <c r="M82" s="550">
        <v>8</v>
      </c>
      <c r="N82" s="550">
        <v>12.9</v>
      </c>
      <c r="O82" s="550">
        <v>5.2</v>
      </c>
      <c r="P82" s="550">
        <v>0.3</v>
      </c>
      <c r="Q82" s="550" t="s">
        <v>29</v>
      </c>
      <c r="R82" s="549">
        <v>18.399999999999999</v>
      </c>
      <c r="S82" s="547">
        <v>26.4</v>
      </c>
      <c r="T82" s="550">
        <v>3.2</v>
      </c>
      <c r="U82" s="550">
        <v>0.8</v>
      </c>
      <c r="V82" s="547">
        <v>4</v>
      </c>
      <c r="W82" s="550">
        <v>15.6</v>
      </c>
      <c r="X82" s="550">
        <v>91.7</v>
      </c>
      <c r="Y82" s="547"/>
      <c r="Z82" s="701"/>
      <c r="AA82" s="547"/>
    </row>
    <row r="83" spans="1:27" s="535" customFormat="1" ht="11.25">
      <c r="A83" s="622"/>
      <c r="B83" s="622"/>
      <c r="D83" s="674"/>
      <c r="E83" s="607"/>
      <c r="F83" s="784"/>
      <c r="G83" s="784"/>
      <c r="H83" s="784"/>
      <c r="I83" s="784"/>
      <c r="J83" s="784"/>
      <c r="K83" s="784"/>
      <c r="L83" s="784"/>
      <c r="M83" s="784"/>
      <c r="N83" s="784"/>
      <c r="O83" s="784"/>
      <c r="P83" s="784"/>
      <c r="Q83" s="784"/>
      <c r="R83" s="784"/>
      <c r="S83" s="784"/>
      <c r="T83" s="784"/>
      <c r="U83" s="784"/>
      <c r="V83" s="784"/>
      <c r="W83" s="784"/>
      <c r="X83" s="784"/>
    </row>
    <row r="84" spans="1:27" s="535" customFormat="1" ht="11.25">
      <c r="A84" s="1248"/>
      <c r="B84" s="1248"/>
      <c r="C84" s="536"/>
      <c r="D84" s="673" t="s">
        <v>138</v>
      </c>
      <c r="E84" s="137">
        <v>5</v>
      </c>
      <c r="F84" s="550">
        <v>0.2</v>
      </c>
      <c r="G84" s="550">
        <v>21.4</v>
      </c>
      <c r="H84" s="550">
        <v>2.6</v>
      </c>
      <c r="I84" s="550">
        <v>1.1000000000000001</v>
      </c>
      <c r="J84" s="550">
        <v>0.2</v>
      </c>
      <c r="K84" s="550">
        <v>3.9</v>
      </c>
      <c r="L84" s="550">
        <v>25.5</v>
      </c>
      <c r="M84" s="550">
        <v>6.3</v>
      </c>
      <c r="N84" s="550">
        <v>7.6</v>
      </c>
      <c r="O84" s="550">
        <v>2.9</v>
      </c>
      <c r="P84" s="550">
        <v>0.2</v>
      </c>
      <c r="Q84" s="550">
        <v>0.1</v>
      </c>
      <c r="R84" s="550">
        <v>10.8</v>
      </c>
      <c r="S84" s="550">
        <v>17</v>
      </c>
      <c r="T84" s="550">
        <v>3</v>
      </c>
      <c r="U84" s="550">
        <v>0.7</v>
      </c>
      <c r="V84" s="550">
        <v>3.7</v>
      </c>
      <c r="W84" s="550">
        <v>0.1</v>
      </c>
      <c r="X84" s="550">
        <v>46.3</v>
      </c>
    </row>
    <row r="85" spans="1:27" s="535" customFormat="1" ht="11.25">
      <c r="A85" s="639"/>
      <c r="B85" s="639"/>
      <c r="C85" s="638"/>
      <c r="D85" s="638"/>
      <c r="E85" s="637"/>
      <c r="F85" s="636"/>
      <c r="G85" s="636"/>
      <c r="H85" s="636"/>
      <c r="I85" s="636"/>
      <c r="J85" s="636"/>
      <c r="K85" s="636"/>
      <c r="L85" s="636"/>
      <c r="M85" s="636"/>
      <c r="N85" s="636"/>
      <c r="O85" s="636"/>
      <c r="P85" s="635"/>
      <c r="Q85" s="635"/>
      <c r="R85" s="790"/>
      <c r="S85" s="555"/>
      <c r="T85" s="555"/>
      <c r="U85" s="555"/>
      <c r="V85" s="555"/>
      <c r="W85" s="555"/>
      <c r="X85" s="555"/>
    </row>
    <row r="86" spans="1:27" s="535" customFormat="1">
      <c r="A86" s="618"/>
      <c r="B86" s="618"/>
      <c r="C86" s="618"/>
      <c r="D86" s="618"/>
      <c r="E86" s="619"/>
      <c r="F86" s="618"/>
      <c r="G86" s="617"/>
      <c r="H86" s="617"/>
      <c r="I86" s="617"/>
      <c r="J86" s="616"/>
      <c r="K86" s="616"/>
      <c r="L86" s="616"/>
      <c r="M86" s="616"/>
      <c r="N86" s="616"/>
      <c r="O86" s="616"/>
      <c r="P86" s="616"/>
      <c r="R86" s="791"/>
      <c r="X86" s="772" t="s">
        <v>49</v>
      </c>
    </row>
    <row r="87" spans="1:27" s="535" customFormat="1">
      <c r="A87" s="144" t="s">
        <v>50</v>
      </c>
      <c r="B87" s="144"/>
      <c r="C87" s="144"/>
      <c r="D87" s="614"/>
      <c r="E87" s="615"/>
      <c r="F87" s="614"/>
      <c r="G87" s="613"/>
      <c r="H87" s="613"/>
      <c r="I87" s="613"/>
      <c r="J87" s="612"/>
      <c r="K87" s="612"/>
      <c r="L87" s="612"/>
      <c r="M87" s="612"/>
      <c r="N87" s="612"/>
      <c r="O87" s="612"/>
      <c r="P87" s="612"/>
      <c r="Q87" s="774"/>
      <c r="R87" s="791"/>
    </row>
    <row r="88" spans="1:27" s="535" customFormat="1" ht="11.25">
      <c r="A88" s="146" t="str">
        <f>"1."</f>
        <v>1.</v>
      </c>
      <c r="B88" s="146"/>
      <c r="C88" s="146"/>
      <c r="D88" s="146" t="s">
        <v>140</v>
      </c>
      <c r="G88" s="146"/>
      <c r="N88" s="611" t="s">
        <v>971</v>
      </c>
      <c r="O88" s="560"/>
      <c r="R88" s="560"/>
      <c r="S88" s="560"/>
      <c r="T88" s="560"/>
      <c r="U88" s="560"/>
      <c r="V88" s="560"/>
      <c r="W88" s="560"/>
      <c r="X88" s="560"/>
    </row>
    <row r="89" spans="1:27" s="535" customFormat="1" ht="11.25">
      <c r="A89" s="150" t="str">
        <f>"2."</f>
        <v>2.</v>
      </c>
      <c r="B89" s="536"/>
      <c r="C89" s="536"/>
      <c r="D89" s="107" t="s">
        <v>630</v>
      </c>
      <c r="E89" s="107"/>
      <c r="F89" s="107"/>
      <c r="G89" s="150"/>
      <c r="H89" s="150"/>
      <c r="I89" s="150"/>
      <c r="L89" s="560"/>
      <c r="M89" s="560"/>
      <c r="N89" s="584" t="s">
        <v>972</v>
      </c>
      <c r="P89" s="560"/>
      <c r="Q89" s="560"/>
      <c r="R89" s="605"/>
      <c r="S89" s="605"/>
      <c r="T89" s="605"/>
      <c r="U89" s="605"/>
      <c r="V89" s="605"/>
      <c r="W89" s="605"/>
      <c r="X89" s="605"/>
    </row>
    <row r="90" spans="1:27" s="535" customFormat="1" ht="11.25">
      <c r="A90" s="150"/>
      <c r="B90" s="536"/>
      <c r="C90" s="536"/>
      <c r="D90" s="108" t="s">
        <v>631</v>
      </c>
      <c r="E90" s="108"/>
      <c r="F90" s="108"/>
      <c r="G90" s="150"/>
      <c r="H90" s="150"/>
      <c r="I90" s="150"/>
      <c r="L90" s="605"/>
      <c r="M90" s="605"/>
      <c r="N90" s="611"/>
      <c r="O90" s="584"/>
      <c r="P90" s="605"/>
      <c r="Q90" s="605"/>
      <c r="R90" s="610"/>
      <c r="S90" s="610"/>
      <c r="T90" s="610"/>
      <c r="U90" s="610"/>
      <c r="V90" s="610"/>
      <c r="W90" s="610"/>
      <c r="X90" s="610"/>
    </row>
    <row r="91" spans="1:27" s="535" customFormat="1" ht="11.25">
      <c r="A91" s="146" t="str">
        <f>"3."</f>
        <v>3.</v>
      </c>
      <c r="B91" s="146"/>
      <c r="C91" s="146"/>
      <c r="D91" s="146" t="s">
        <v>141</v>
      </c>
      <c r="E91" s="146"/>
      <c r="F91" s="146"/>
      <c r="G91" s="560"/>
      <c r="H91" s="560"/>
      <c r="I91" s="560"/>
      <c r="L91" s="610"/>
      <c r="M91" s="610"/>
      <c r="N91" s="609" t="s">
        <v>67</v>
      </c>
      <c r="O91" s="584"/>
      <c r="P91" s="610"/>
      <c r="Q91" s="610"/>
      <c r="R91" s="606"/>
      <c r="S91" s="606"/>
      <c r="T91" s="606"/>
      <c r="U91" s="606"/>
      <c r="V91" s="606"/>
      <c r="W91" s="606"/>
      <c r="X91" s="606"/>
    </row>
    <row r="92" spans="1:27" s="535" customFormat="1">
      <c r="A92" s="146" t="str">
        <f>"4."</f>
        <v>4.</v>
      </c>
      <c r="B92" s="560"/>
      <c r="C92" s="749"/>
      <c r="D92" s="146" t="s">
        <v>139</v>
      </c>
      <c r="E92" s="749"/>
      <c r="F92" s="749"/>
      <c r="G92" s="749"/>
      <c r="H92" s="749"/>
      <c r="I92" s="749"/>
      <c r="L92" s="610"/>
      <c r="M92" s="610"/>
      <c r="N92" s="606"/>
      <c r="O92" s="584"/>
      <c r="P92" s="610"/>
      <c r="Q92" s="610"/>
      <c r="R92" s="606"/>
      <c r="S92" s="606"/>
      <c r="T92" s="606"/>
      <c r="U92" s="606"/>
      <c r="V92" s="606"/>
      <c r="W92" s="606"/>
      <c r="X92" s="606"/>
    </row>
    <row r="93" spans="1:27" s="535" customFormat="1">
      <c r="A93" s="749"/>
      <c r="B93" s="749"/>
      <c r="C93" s="749"/>
      <c r="E93" s="749"/>
      <c r="F93" s="749"/>
      <c r="G93" s="749"/>
      <c r="H93" s="749"/>
      <c r="I93" s="749"/>
      <c r="L93" s="606"/>
      <c r="M93" s="606"/>
      <c r="N93" s="608" t="s">
        <v>108</v>
      </c>
      <c r="O93" s="606"/>
      <c r="P93" s="610"/>
      <c r="Q93" s="610"/>
      <c r="R93" s="780"/>
      <c r="S93" s="780"/>
      <c r="T93" s="780"/>
      <c r="U93" s="780"/>
      <c r="V93" s="780"/>
      <c r="W93" s="780"/>
      <c r="X93" s="780"/>
    </row>
    <row r="94" spans="1:27" s="535" customFormat="1">
      <c r="J94" s="749"/>
      <c r="L94" s="780"/>
      <c r="M94" s="780"/>
      <c r="P94" s="610"/>
      <c r="Q94" s="610"/>
    </row>
    <row r="95" spans="1:27">
      <c r="A95" s="535"/>
      <c r="B95" s="535"/>
      <c r="C95" s="535"/>
      <c r="D95" s="535"/>
      <c r="E95" s="535"/>
      <c r="F95" s="535"/>
      <c r="G95" s="535"/>
      <c r="H95" s="535"/>
      <c r="I95" s="535"/>
      <c r="J95" s="749"/>
      <c r="K95" s="535"/>
      <c r="L95" s="535"/>
      <c r="M95" s="535"/>
      <c r="N95" s="782"/>
      <c r="O95" s="780"/>
      <c r="R95" s="596"/>
      <c r="S95" s="596"/>
    </row>
    <row r="96" spans="1:27">
      <c r="A96" s="535"/>
      <c r="B96" s="535"/>
      <c r="C96" s="535"/>
      <c r="D96" s="535"/>
      <c r="E96" s="535"/>
      <c r="F96" s="535"/>
      <c r="G96" s="535"/>
      <c r="H96" s="535"/>
      <c r="I96" s="535"/>
      <c r="J96" s="535"/>
      <c r="K96" s="560"/>
      <c r="L96" s="560"/>
      <c r="M96" s="560"/>
      <c r="N96" s="535"/>
      <c r="O96" s="535"/>
      <c r="P96" s="780"/>
      <c r="Q96" s="780"/>
      <c r="R96" s="596"/>
      <c r="S96" s="596"/>
    </row>
    <row r="97" spans="1:26" ht="11.25" customHeight="1">
      <c r="A97" s="535"/>
      <c r="B97" s="535"/>
      <c r="C97" s="535"/>
      <c r="D97" s="535"/>
      <c r="E97" s="535"/>
      <c r="F97" s="535"/>
      <c r="G97" s="535"/>
      <c r="H97" s="535"/>
      <c r="I97" s="535"/>
      <c r="J97" s="749"/>
      <c r="K97" s="749"/>
      <c r="L97" s="749"/>
      <c r="M97" s="749"/>
      <c r="N97" s="560"/>
      <c r="O97" s="560"/>
      <c r="P97" s="535"/>
      <c r="Q97" s="535"/>
      <c r="R97" s="596"/>
      <c r="S97" s="596"/>
    </row>
    <row r="98" spans="1:26" s="535" customFormat="1" ht="11.25" customHeight="1">
      <c r="A98" s="147"/>
      <c r="B98" s="147"/>
      <c r="C98" s="780"/>
      <c r="D98" s="780"/>
      <c r="E98" s="782"/>
      <c r="F98" s="780"/>
      <c r="G98" s="780"/>
      <c r="H98" s="780"/>
      <c r="I98" s="780"/>
      <c r="J98" s="749"/>
      <c r="K98" s="749"/>
      <c r="L98" s="749"/>
      <c r="M98" s="749"/>
      <c r="N98" s="749"/>
      <c r="O98" s="749"/>
      <c r="P98" s="560"/>
      <c r="Q98" s="560"/>
    </row>
    <row r="99" spans="1:26" s="535" customFormat="1" ht="11.25" customHeight="1">
      <c r="A99" s="606"/>
      <c r="B99" s="606"/>
      <c r="C99" s="606"/>
      <c r="D99" s="606"/>
      <c r="E99" s="607"/>
      <c r="F99" s="606"/>
      <c r="G99" s="606"/>
      <c r="H99" s="606"/>
      <c r="I99" s="606"/>
      <c r="N99" s="749"/>
      <c r="O99" s="749"/>
      <c r="P99" s="749"/>
      <c r="Q99" s="749"/>
    </row>
    <row r="100" spans="1:26" s="535" customFormat="1" ht="4.5" customHeight="1">
      <c r="A100" s="749"/>
      <c r="B100" s="749"/>
      <c r="C100" s="749"/>
      <c r="D100" s="749"/>
      <c r="E100" s="749"/>
      <c r="F100" s="749"/>
      <c r="G100" s="749"/>
      <c r="H100" s="749"/>
      <c r="I100" s="749"/>
      <c r="P100" s="749"/>
      <c r="Q100" s="749"/>
    </row>
    <row r="101" spans="1:26" s="535" customFormat="1" ht="11.25" customHeight="1">
      <c r="A101" s="606"/>
      <c r="B101" s="606"/>
      <c r="C101" s="606"/>
      <c r="D101" s="606"/>
      <c r="E101" s="607"/>
      <c r="F101" s="606"/>
      <c r="G101" s="606"/>
      <c r="H101" s="606"/>
      <c r="I101" s="606"/>
    </row>
    <row r="102" spans="1:26" s="535" customFormat="1" ht="11.25" customHeight="1">
      <c r="A102" s="606"/>
      <c r="B102" s="606"/>
      <c r="C102" s="606"/>
      <c r="D102" s="606"/>
      <c r="E102" s="607"/>
      <c r="F102" s="606"/>
      <c r="G102" s="606"/>
      <c r="H102" s="606"/>
      <c r="I102" s="606"/>
    </row>
    <row r="103" spans="1:26" ht="11.25" customHeight="1">
      <c r="J103" s="780"/>
      <c r="K103" s="780"/>
      <c r="L103" s="780"/>
      <c r="M103" s="780"/>
      <c r="N103" s="535"/>
      <c r="O103" s="535"/>
      <c r="P103" s="535"/>
      <c r="Q103" s="535"/>
    </row>
    <row r="104" spans="1:26">
      <c r="J104" s="749"/>
      <c r="K104" s="749"/>
      <c r="L104" s="749"/>
      <c r="M104" s="749"/>
      <c r="N104" s="780"/>
      <c r="O104" s="780"/>
      <c r="P104" s="535"/>
      <c r="Q104" s="535"/>
      <c r="Y104" s="107"/>
      <c r="Z104" s="536"/>
    </row>
    <row r="105" spans="1:26">
      <c r="N105" s="749"/>
      <c r="O105" s="749"/>
      <c r="P105" s="780"/>
      <c r="Y105" s="108"/>
      <c r="Z105" s="536"/>
    </row>
    <row r="106" spans="1:26">
      <c r="P106" s="749"/>
      <c r="Q106" s="749"/>
      <c r="Y106" s="108"/>
      <c r="Z106" s="536"/>
    </row>
    <row r="113" spans="1:17">
      <c r="A113" s="749"/>
      <c r="B113" s="749"/>
      <c r="C113" s="749"/>
      <c r="D113" s="749"/>
      <c r="E113" s="749"/>
      <c r="F113" s="749"/>
      <c r="G113" s="749"/>
      <c r="H113" s="749"/>
      <c r="I113" s="749"/>
      <c r="J113" s="749"/>
      <c r="K113" s="749"/>
      <c r="L113" s="749"/>
      <c r="M113" s="749"/>
      <c r="N113" s="749"/>
      <c r="O113" s="749"/>
      <c r="P113" s="749"/>
      <c r="Q113" s="749"/>
    </row>
    <row r="114" spans="1:17">
      <c r="A114" s="749"/>
      <c r="B114" s="749"/>
      <c r="C114" s="749"/>
      <c r="D114" s="749"/>
      <c r="E114" s="749"/>
      <c r="F114" s="749"/>
      <c r="G114" s="749"/>
      <c r="H114" s="749"/>
      <c r="I114" s="749"/>
      <c r="J114" s="749"/>
      <c r="K114" s="749"/>
      <c r="L114" s="749"/>
      <c r="M114" s="749"/>
      <c r="N114" s="749"/>
      <c r="O114" s="749"/>
      <c r="P114" s="749"/>
      <c r="Q114" s="749"/>
    </row>
    <row r="115" spans="1:17">
      <c r="A115" s="749"/>
      <c r="B115" s="749"/>
      <c r="C115" s="749"/>
      <c r="D115" s="749"/>
      <c r="E115" s="749"/>
      <c r="F115" s="749"/>
      <c r="G115" s="749"/>
      <c r="H115" s="749"/>
      <c r="I115" s="749"/>
      <c r="J115" s="749"/>
      <c r="K115" s="749"/>
      <c r="L115" s="749"/>
      <c r="M115" s="749"/>
      <c r="N115" s="749"/>
      <c r="O115" s="749"/>
      <c r="P115" s="749"/>
      <c r="Q115" s="749"/>
    </row>
    <row r="116" spans="1:17">
      <c r="A116" s="749"/>
      <c r="B116" s="749"/>
      <c r="C116" s="749"/>
      <c r="D116" s="749"/>
      <c r="E116" s="749"/>
      <c r="F116" s="749"/>
      <c r="G116" s="749"/>
      <c r="H116" s="749"/>
      <c r="I116" s="749"/>
      <c r="J116" s="749"/>
      <c r="K116" s="749"/>
      <c r="L116" s="749"/>
      <c r="M116" s="749"/>
      <c r="N116" s="749"/>
      <c r="O116" s="749"/>
      <c r="P116" s="749"/>
      <c r="Q116" s="749"/>
    </row>
    <row r="117" spans="1:17">
      <c r="A117" s="749"/>
      <c r="B117" s="749"/>
      <c r="C117" s="749"/>
      <c r="D117" s="749"/>
      <c r="E117" s="749"/>
      <c r="F117" s="749"/>
      <c r="G117" s="749"/>
      <c r="H117" s="749"/>
      <c r="I117" s="749"/>
      <c r="J117" s="749"/>
      <c r="K117" s="749"/>
      <c r="L117" s="749"/>
      <c r="M117" s="749"/>
      <c r="N117" s="749"/>
      <c r="O117" s="749"/>
      <c r="P117" s="749"/>
      <c r="Q117" s="749"/>
    </row>
    <row r="118" spans="1:17">
      <c r="A118" s="749"/>
      <c r="B118" s="749"/>
      <c r="C118" s="749"/>
      <c r="D118" s="749"/>
      <c r="E118" s="749"/>
      <c r="F118" s="749"/>
      <c r="G118" s="749"/>
      <c r="H118" s="749"/>
      <c r="I118" s="749"/>
      <c r="J118" s="749"/>
      <c r="K118" s="749"/>
      <c r="L118" s="749"/>
      <c r="M118" s="749"/>
      <c r="N118" s="749"/>
      <c r="O118" s="749"/>
      <c r="P118" s="749"/>
      <c r="Q118" s="749"/>
    </row>
    <row r="119" spans="1:17">
      <c r="A119" s="749"/>
      <c r="B119" s="749"/>
      <c r="C119" s="749"/>
      <c r="D119" s="749"/>
      <c r="E119" s="749"/>
      <c r="F119" s="749"/>
      <c r="G119" s="749"/>
      <c r="H119" s="749"/>
      <c r="I119" s="749"/>
      <c r="J119" s="749"/>
      <c r="K119" s="749"/>
      <c r="L119" s="749"/>
      <c r="M119" s="749"/>
      <c r="N119" s="749"/>
      <c r="O119" s="749"/>
      <c r="P119" s="749"/>
      <c r="Q119" s="749"/>
    </row>
    <row r="120" spans="1:17">
      <c r="A120" s="749"/>
      <c r="B120" s="749"/>
      <c r="C120" s="749"/>
      <c r="D120" s="749"/>
      <c r="E120" s="749"/>
      <c r="F120" s="749"/>
      <c r="G120" s="749"/>
      <c r="H120" s="749"/>
      <c r="I120" s="749"/>
      <c r="J120" s="749"/>
      <c r="K120" s="749"/>
      <c r="L120" s="749"/>
      <c r="M120" s="749"/>
      <c r="N120" s="749"/>
      <c r="O120" s="749"/>
      <c r="P120" s="749"/>
      <c r="Q120" s="749"/>
    </row>
    <row r="121" spans="1:17">
      <c r="A121" s="749"/>
      <c r="B121" s="749"/>
      <c r="C121" s="749"/>
      <c r="D121" s="749"/>
      <c r="E121" s="749"/>
      <c r="F121" s="749"/>
      <c r="G121" s="749"/>
      <c r="H121" s="749"/>
      <c r="I121" s="749"/>
      <c r="J121" s="749"/>
      <c r="K121" s="749"/>
      <c r="L121" s="749"/>
      <c r="M121" s="749"/>
      <c r="N121" s="749"/>
      <c r="O121" s="749"/>
      <c r="P121" s="749"/>
      <c r="Q121" s="749"/>
    </row>
    <row r="122" spans="1:17">
      <c r="A122" s="749"/>
      <c r="B122" s="749"/>
      <c r="C122" s="749"/>
      <c r="D122" s="749"/>
      <c r="E122" s="749"/>
      <c r="F122" s="749"/>
      <c r="G122" s="749"/>
      <c r="H122" s="749"/>
      <c r="I122" s="749"/>
      <c r="J122" s="749"/>
      <c r="K122" s="749"/>
      <c r="L122" s="749"/>
      <c r="M122" s="749"/>
      <c r="N122" s="749"/>
      <c r="O122" s="749"/>
      <c r="P122" s="749"/>
      <c r="Q122" s="749"/>
    </row>
    <row r="123" spans="1:17">
      <c r="A123" s="749"/>
      <c r="B123" s="749"/>
      <c r="C123" s="749"/>
      <c r="D123" s="749"/>
      <c r="E123" s="749"/>
      <c r="F123" s="749"/>
      <c r="G123" s="749"/>
      <c r="H123" s="749"/>
      <c r="I123" s="749"/>
      <c r="J123" s="749"/>
      <c r="K123" s="749"/>
      <c r="L123" s="749"/>
      <c r="M123" s="749"/>
      <c r="N123" s="749"/>
      <c r="O123" s="749"/>
      <c r="P123" s="749"/>
      <c r="Q123" s="749"/>
    </row>
    <row r="124" spans="1:17">
      <c r="A124" s="749"/>
      <c r="B124" s="749"/>
      <c r="C124" s="749"/>
      <c r="D124" s="749"/>
      <c r="E124" s="749"/>
      <c r="F124" s="749"/>
      <c r="G124" s="749"/>
      <c r="H124" s="749"/>
      <c r="I124" s="749"/>
      <c r="J124" s="749"/>
      <c r="K124" s="749"/>
      <c r="L124" s="749"/>
      <c r="M124" s="749"/>
      <c r="N124" s="749"/>
      <c r="O124" s="749"/>
      <c r="P124" s="749"/>
      <c r="Q124" s="749"/>
    </row>
    <row r="125" spans="1:17">
      <c r="A125" s="749"/>
      <c r="B125" s="749"/>
      <c r="C125" s="749"/>
      <c r="D125" s="749"/>
      <c r="E125" s="749"/>
      <c r="F125" s="749"/>
      <c r="G125" s="749"/>
      <c r="H125" s="749"/>
      <c r="I125" s="749"/>
      <c r="J125" s="749"/>
      <c r="K125" s="749"/>
      <c r="L125" s="749"/>
      <c r="M125" s="749"/>
      <c r="N125" s="749"/>
      <c r="O125" s="749"/>
      <c r="P125" s="749"/>
      <c r="Q125" s="749"/>
    </row>
    <row r="126" spans="1:17">
      <c r="A126" s="749"/>
      <c r="B126" s="749"/>
      <c r="C126" s="749"/>
      <c r="D126" s="749"/>
      <c r="E126" s="749"/>
      <c r="F126" s="749"/>
      <c r="G126" s="749"/>
      <c r="H126" s="749"/>
      <c r="I126" s="749"/>
      <c r="J126" s="749"/>
      <c r="K126" s="749"/>
      <c r="L126" s="749"/>
      <c r="M126" s="749"/>
      <c r="N126" s="749"/>
      <c r="O126" s="749"/>
      <c r="P126" s="749"/>
      <c r="Q126" s="749"/>
    </row>
    <row r="127" spans="1:17">
      <c r="A127" s="749"/>
      <c r="B127" s="749"/>
      <c r="C127" s="749"/>
      <c r="D127" s="749"/>
      <c r="E127" s="749"/>
      <c r="F127" s="749"/>
      <c r="G127" s="749"/>
      <c r="H127" s="749"/>
      <c r="I127" s="749"/>
      <c r="J127" s="749"/>
      <c r="K127" s="749"/>
      <c r="L127" s="749"/>
      <c r="M127" s="749"/>
      <c r="N127" s="749"/>
      <c r="O127" s="749"/>
      <c r="P127" s="749"/>
      <c r="Q127" s="749"/>
    </row>
    <row r="128" spans="1:17">
      <c r="A128" s="749"/>
      <c r="B128" s="749"/>
      <c r="C128" s="749"/>
      <c r="D128" s="749"/>
      <c r="E128" s="749"/>
      <c r="F128" s="749"/>
      <c r="G128" s="749"/>
      <c r="H128" s="749"/>
      <c r="I128" s="749"/>
      <c r="J128" s="749"/>
      <c r="K128" s="749"/>
      <c r="L128" s="749"/>
      <c r="M128" s="749"/>
      <c r="N128" s="749"/>
      <c r="O128" s="749"/>
      <c r="P128" s="749"/>
      <c r="Q128" s="749"/>
    </row>
    <row r="129" spans="1:17">
      <c r="A129" s="749"/>
      <c r="B129" s="749"/>
      <c r="C129" s="749"/>
      <c r="D129" s="749"/>
      <c r="E129" s="749"/>
      <c r="F129" s="749"/>
      <c r="G129" s="749"/>
      <c r="H129" s="749"/>
      <c r="I129" s="749"/>
      <c r="J129" s="749"/>
      <c r="K129" s="749"/>
      <c r="L129" s="749"/>
      <c r="M129" s="749"/>
      <c r="N129" s="749"/>
      <c r="O129" s="749"/>
      <c r="P129" s="749"/>
      <c r="Q129" s="749"/>
    </row>
    <row r="130" spans="1:17">
      <c r="A130" s="749"/>
      <c r="B130" s="749"/>
      <c r="C130" s="749"/>
      <c r="D130" s="749"/>
      <c r="E130" s="749"/>
      <c r="F130" s="749"/>
      <c r="G130" s="749"/>
      <c r="H130" s="749"/>
      <c r="I130" s="749"/>
      <c r="J130" s="749"/>
      <c r="K130" s="749"/>
      <c r="L130" s="749"/>
      <c r="M130" s="749"/>
      <c r="N130" s="749"/>
      <c r="O130" s="749"/>
      <c r="P130" s="749"/>
      <c r="Q130" s="749"/>
    </row>
    <row r="131" spans="1:17">
      <c r="A131" s="749"/>
      <c r="B131" s="749"/>
      <c r="C131" s="749"/>
      <c r="D131" s="749"/>
      <c r="E131" s="749"/>
      <c r="F131" s="749"/>
      <c r="G131" s="749"/>
      <c r="H131" s="749"/>
      <c r="I131" s="749"/>
      <c r="J131" s="749"/>
      <c r="K131" s="749"/>
      <c r="L131" s="749"/>
      <c r="M131" s="749"/>
      <c r="N131" s="749"/>
      <c r="O131" s="749"/>
      <c r="P131" s="749"/>
      <c r="Q131" s="749"/>
    </row>
    <row r="132" spans="1:17">
      <c r="A132" s="749"/>
      <c r="B132" s="749"/>
      <c r="C132" s="749"/>
      <c r="D132" s="749"/>
      <c r="E132" s="749"/>
      <c r="F132" s="749"/>
      <c r="G132" s="749"/>
      <c r="H132" s="749"/>
      <c r="I132" s="749"/>
      <c r="J132" s="749"/>
      <c r="K132" s="749"/>
      <c r="L132" s="749"/>
      <c r="M132" s="749"/>
      <c r="N132" s="749"/>
      <c r="O132" s="749"/>
      <c r="P132" s="749"/>
      <c r="Q132" s="749"/>
    </row>
    <row r="133" spans="1:17">
      <c r="A133" s="749"/>
      <c r="B133" s="749"/>
      <c r="C133" s="749"/>
      <c r="D133" s="749"/>
      <c r="E133" s="749"/>
      <c r="F133" s="749"/>
      <c r="G133" s="749"/>
      <c r="H133" s="749"/>
      <c r="I133" s="749"/>
      <c r="J133" s="749"/>
      <c r="K133" s="749"/>
      <c r="L133" s="749"/>
      <c r="M133" s="749"/>
      <c r="N133" s="749"/>
      <c r="O133" s="749"/>
      <c r="P133" s="749"/>
      <c r="Q133" s="749"/>
    </row>
    <row r="134" spans="1:17">
      <c r="A134" s="749"/>
      <c r="B134" s="749"/>
      <c r="C134" s="749"/>
      <c r="D134" s="749"/>
      <c r="E134" s="749"/>
      <c r="F134" s="749"/>
      <c r="G134" s="749"/>
      <c r="H134" s="749"/>
      <c r="I134" s="749"/>
      <c r="J134" s="749"/>
      <c r="K134" s="749"/>
      <c r="L134" s="749"/>
      <c r="M134" s="749"/>
      <c r="N134" s="749"/>
      <c r="O134" s="749"/>
      <c r="P134" s="749"/>
      <c r="Q134" s="749"/>
    </row>
    <row r="135" spans="1:17">
      <c r="A135" s="749"/>
      <c r="B135" s="749"/>
      <c r="C135" s="749"/>
      <c r="D135" s="749"/>
      <c r="E135" s="749"/>
      <c r="F135" s="749"/>
      <c r="G135" s="749"/>
      <c r="H135" s="749"/>
      <c r="I135" s="749"/>
      <c r="J135" s="749"/>
      <c r="K135" s="749"/>
      <c r="L135" s="749"/>
      <c r="M135" s="749"/>
      <c r="N135" s="749"/>
      <c r="O135" s="749"/>
      <c r="P135" s="749"/>
      <c r="Q135" s="749"/>
    </row>
    <row r="136" spans="1:17">
      <c r="A136" s="749"/>
      <c r="B136" s="749"/>
      <c r="C136" s="749"/>
      <c r="D136" s="749"/>
      <c r="E136" s="749"/>
      <c r="F136" s="749"/>
      <c r="G136" s="749"/>
      <c r="H136" s="749"/>
      <c r="I136" s="749"/>
      <c r="J136" s="749"/>
      <c r="K136" s="749"/>
      <c r="L136" s="749"/>
      <c r="M136" s="749"/>
      <c r="N136" s="749"/>
      <c r="O136" s="749"/>
      <c r="P136" s="749"/>
      <c r="Q136" s="749"/>
    </row>
    <row r="137" spans="1:17">
      <c r="A137" s="749"/>
      <c r="B137" s="749"/>
      <c r="C137" s="749"/>
      <c r="D137" s="749"/>
      <c r="E137" s="749"/>
      <c r="F137" s="749"/>
      <c r="G137" s="749"/>
      <c r="H137" s="749"/>
      <c r="I137" s="749"/>
      <c r="J137" s="749"/>
      <c r="K137" s="749"/>
      <c r="L137" s="749"/>
      <c r="M137" s="749"/>
      <c r="N137" s="749"/>
      <c r="O137" s="749"/>
      <c r="P137" s="749"/>
      <c r="Q137" s="749"/>
    </row>
    <row r="138" spans="1:17">
      <c r="A138" s="749"/>
      <c r="B138" s="749"/>
      <c r="C138" s="749"/>
      <c r="D138" s="749"/>
      <c r="E138" s="749"/>
      <c r="F138" s="749"/>
      <c r="G138" s="749"/>
      <c r="H138" s="749"/>
      <c r="I138" s="749"/>
      <c r="J138" s="749"/>
      <c r="K138" s="749"/>
      <c r="L138" s="749"/>
      <c r="M138" s="749"/>
      <c r="N138" s="749"/>
      <c r="O138" s="749"/>
      <c r="P138" s="749"/>
      <c r="Q138" s="749"/>
    </row>
    <row r="139" spans="1:17">
      <c r="A139" s="749"/>
      <c r="B139" s="749"/>
      <c r="C139" s="749"/>
      <c r="D139" s="749"/>
      <c r="E139" s="749"/>
      <c r="F139" s="749"/>
      <c r="G139" s="749"/>
      <c r="H139" s="749"/>
      <c r="I139" s="749"/>
      <c r="J139" s="749"/>
      <c r="K139" s="749"/>
      <c r="L139" s="749"/>
      <c r="M139" s="749"/>
      <c r="N139" s="749"/>
      <c r="O139" s="749"/>
      <c r="P139" s="749"/>
      <c r="Q139" s="749"/>
    </row>
    <row r="140" spans="1:17">
      <c r="A140" s="749"/>
      <c r="B140" s="749"/>
      <c r="C140" s="749"/>
      <c r="D140" s="749"/>
      <c r="E140" s="749"/>
      <c r="F140" s="749"/>
      <c r="G140" s="749"/>
      <c r="H140" s="749"/>
      <c r="I140" s="749"/>
      <c r="J140" s="749"/>
      <c r="K140" s="749"/>
      <c r="L140" s="749"/>
      <c r="M140" s="749"/>
      <c r="N140" s="749"/>
      <c r="O140" s="749"/>
      <c r="P140" s="749"/>
      <c r="Q140" s="749"/>
    </row>
    <row r="141" spans="1:17">
      <c r="A141" s="749"/>
      <c r="B141" s="749"/>
      <c r="C141" s="749"/>
      <c r="D141" s="749"/>
      <c r="E141" s="749"/>
      <c r="F141" s="749"/>
      <c r="G141" s="749"/>
      <c r="H141" s="749"/>
      <c r="I141" s="749"/>
      <c r="J141" s="749"/>
      <c r="K141" s="749"/>
      <c r="L141" s="749"/>
      <c r="M141" s="749"/>
      <c r="N141" s="749"/>
      <c r="O141" s="749"/>
      <c r="P141" s="749"/>
      <c r="Q141" s="749"/>
    </row>
    <row r="142" spans="1:17">
      <c r="A142" s="749"/>
      <c r="B142" s="749"/>
      <c r="C142" s="749"/>
      <c r="D142" s="749"/>
      <c r="E142" s="749"/>
      <c r="F142" s="749"/>
      <c r="G142" s="749"/>
      <c r="H142" s="749"/>
      <c r="I142" s="749"/>
      <c r="J142" s="749"/>
      <c r="K142" s="749"/>
      <c r="L142" s="749"/>
      <c r="M142" s="749"/>
      <c r="N142" s="749"/>
      <c r="O142" s="749"/>
      <c r="P142" s="749"/>
      <c r="Q142" s="749"/>
    </row>
    <row r="143" spans="1:17">
      <c r="A143" s="749"/>
      <c r="B143" s="749"/>
      <c r="C143" s="749"/>
      <c r="D143" s="749"/>
      <c r="E143" s="749"/>
      <c r="F143" s="749"/>
      <c r="G143" s="749"/>
      <c r="H143" s="749"/>
      <c r="I143" s="749"/>
      <c r="J143" s="749"/>
      <c r="K143" s="749"/>
      <c r="L143" s="749"/>
      <c r="M143" s="749"/>
      <c r="N143" s="749"/>
      <c r="O143" s="749"/>
      <c r="P143" s="749"/>
      <c r="Q143" s="749"/>
    </row>
    <row r="144" spans="1:17">
      <c r="A144" s="749"/>
      <c r="B144" s="749"/>
      <c r="C144" s="749"/>
      <c r="D144" s="749"/>
      <c r="E144" s="749"/>
      <c r="F144" s="749"/>
      <c r="G144" s="749"/>
      <c r="H144" s="749"/>
      <c r="I144" s="749"/>
      <c r="J144" s="749"/>
      <c r="K144" s="749"/>
      <c r="L144" s="749"/>
      <c r="M144" s="749"/>
      <c r="N144" s="749"/>
      <c r="O144" s="749"/>
      <c r="P144" s="749"/>
      <c r="Q144" s="749"/>
    </row>
    <row r="145" spans="1:17">
      <c r="A145" s="749"/>
      <c r="B145" s="749"/>
      <c r="C145" s="749"/>
      <c r="D145" s="749"/>
      <c r="E145" s="749"/>
      <c r="F145" s="749"/>
      <c r="G145" s="749"/>
      <c r="H145" s="749"/>
      <c r="I145" s="749"/>
      <c r="J145" s="749"/>
      <c r="K145" s="749"/>
      <c r="L145" s="749"/>
      <c r="M145" s="749"/>
      <c r="N145" s="749"/>
      <c r="O145" s="749"/>
      <c r="P145" s="749"/>
      <c r="Q145" s="749"/>
    </row>
    <row r="146" spans="1:17">
      <c r="A146" s="749"/>
      <c r="B146" s="749"/>
      <c r="C146" s="749"/>
      <c r="D146" s="749"/>
      <c r="E146" s="749"/>
      <c r="F146" s="749"/>
      <c r="G146" s="749"/>
      <c r="H146" s="749"/>
      <c r="I146" s="749"/>
      <c r="J146" s="749"/>
      <c r="K146" s="749"/>
      <c r="L146" s="749"/>
      <c r="M146" s="749"/>
      <c r="N146" s="749"/>
      <c r="O146" s="749"/>
      <c r="P146" s="749"/>
      <c r="Q146" s="749"/>
    </row>
    <row r="147" spans="1:17">
      <c r="A147" s="749"/>
      <c r="B147" s="749"/>
      <c r="C147" s="749"/>
      <c r="D147" s="749"/>
      <c r="E147" s="749"/>
      <c r="F147" s="749"/>
      <c r="G147" s="749"/>
      <c r="H147" s="749"/>
      <c r="I147" s="749"/>
      <c r="J147" s="749"/>
      <c r="K147" s="749"/>
      <c r="L147" s="749"/>
      <c r="M147" s="749"/>
      <c r="N147" s="749"/>
      <c r="O147" s="749"/>
      <c r="P147" s="749"/>
      <c r="Q147" s="749"/>
    </row>
    <row r="148" spans="1:17">
      <c r="A148" s="749"/>
      <c r="B148" s="749"/>
      <c r="C148" s="749"/>
      <c r="D148" s="749"/>
      <c r="E148" s="749"/>
      <c r="F148" s="749"/>
      <c r="G148" s="749"/>
      <c r="H148" s="749"/>
      <c r="I148" s="749"/>
      <c r="J148" s="749"/>
      <c r="K148" s="749"/>
      <c r="L148" s="749"/>
      <c r="M148" s="749"/>
      <c r="N148" s="749"/>
      <c r="O148" s="749"/>
      <c r="P148" s="749"/>
      <c r="Q148" s="749"/>
    </row>
    <row r="149" spans="1:17">
      <c r="A149" s="749"/>
      <c r="B149" s="749"/>
      <c r="C149" s="749"/>
      <c r="D149" s="749"/>
      <c r="E149" s="749"/>
      <c r="F149" s="749"/>
      <c r="G149" s="749"/>
      <c r="H149" s="749"/>
      <c r="I149" s="749"/>
      <c r="J149" s="749"/>
      <c r="K149" s="749"/>
      <c r="L149" s="749"/>
      <c r="M149" s="749"/>
      <c r="N149" s="749"/>
      <c r="O149" s="749"/>
      <c r="P149" s="749"/>
      <c r="Q149" s="749"/>
    </row>
    <row r="150" spans="1:17">
      <c r="A150" s="749"/>
      <c r="B150" s="749"/>
      <c r="C150" s="749"/>
      <c r="D150" s="749"/>
      <c r="E150" s="749"/>
      <c r="F150" s="749"/>
      <c r="G150" s="749"/>
      <c r="H150" s="749"/>
      <c r="I150" s="749"/>
      <c r="J150" s="749"/>
      <c r="K150" s="749"/>
      <c r="L150" s="749"/>
      <c r="M150" s="749"/>
      <c r="N150" s="749"/>
      <c r="O150" s="749"/>
      <c r="P150" s="749"/>
      <c r="Q150" s="749"/>
    </row>
    <row r="151" spans="1:17">
      <c r="A151" s="749"/>
      <c r="B151" s="749"/>
      <c r="C151" s="749"/>
      <c r="D151" s="749"/>
      <c r="E151" s="749"/>
      <c r="F151" s="749"/>
      <c r="G151" s="749"/>
      <c r="H151" s="749"/>
      <c r="I151" s="749"/>
      <c r="J151" s="749"/>
      <c r="K151" s="749"/>
      <c r="L151" s="749"/>
      <c r="M151" s="749"/>
      <c r="N151" s="749"/>
      <c r="O151" s="749"/>
      <c r="P151" s="749"/>
      <c r="Q151" s="749"/>
    </row>
    <row r="152" spans="1:17">
      <c r="A152" s="749"/>
      <c r="B152" s="749"/>
      <c r="C152" s="749"/>
      <c r="D152" s="749"/>
      <c r="E152" s="749"/>
      <c r="F152" s="749"/>
      <c r="G152" s="749"/>
      <c r="H152" s="749"/>
      <c r="I152" s="749"/>
      <c r="J152" s="749"/>
      <c r="K152" s="749"/>
      <c r="L152" s="749"/>
      <c r="M152" s="749"/>
      <c r="N152" s="749"/>
      <c r="O152" s="749"/>
      <c r="P152" s="749"/>
      <c r="Q152" s="749"/>
    </row>
    <row r="153" spans="1:17">
      <c r="A153" s="749"/>
      <c r="B153" s="749"/>
      <c r="C153" s="749"/>
      <c r="D153" s="749"/>
      <c r="E153" s="749"/>
      <c r="F153" s="749"/>
      <c r="G153" s="749"/>
      <c r="H153" s="749"/>
      <c r="I153" s="749"/>
      <c r="J153" s="749"/>
      <c r="K153" s="749"/>
      <c r="L153" s="749"/>
      <c r="M153" s="749"/>
      <c r="N153" s="749"/>
      <c r="O153" s="749"/>
      <c r="P153" s="749"/>
      <c r="Q153" s="749"/>
    </row>
    <row r="154" spans="1:17">
      <c r="A154" s="749"/>
      <c r="B154" s="749"/>
      <c r="C154" s="749"/>
      <c r="D154" s="749"/>
      <c r="E154" s="749"/>
      <c r="F154" s="749"/>
      <c r="G154" s="749"/>
      <c r="H154" s="749"/>
      <c r="I154" s="749"/>
      <c r="J154" s="749"/>
      <c r="K154" s="749"/>
      <c r="L154" s="749"/>
      <c r="M154" s="749"/>
      <c r="N154" s="749"/>
      <c r="O154" s="749"/>
      <c r="P154" s="749"/>
      <c r="Q154" s="749"/>
    </row>
    <row r="155" spans="1:17">
      <c r="A155" s="749"/>
      <c r="B155" s="749"/>
      <c r="C155" s="749"/>
      <c r="D155" s="749"/>
      <c r="E155" s="749"/>
      <c r="F155" s="749"/>
      <c r="G155" s="749"/>
      <c r="H155" s="749"/>
      <c r="I155" s="749"/>
      <c r="J155" s="749"/>
      <c r="K155" s="749"/>
      <c r="L155" s="749"/>
      <c r="M155" s="749"/>
      <c r="N155" s="749"/>
      <c r="O155" s="749"/>
      <c r="P155" s="749"/>
      <c r="Q155" s="749"/>
    </row>
    <row r="156" spans="1:17">
      <c r="A156" s="749"/>
      <c r="B156" s="749"/>
      <c r="C156" s="749"/>
      <c r="D156" s="749"/>
      <c r="E156" s="749"/>
      <c r="F156" s="749"/>
      <c r="G156" s="749"/>
      <c r="H156" s="749"/>
      <c r="I156" s="749"/>
      <c r="J156" s="749"/>
      <c r="K156" s="749"/>
      <c r="L156" s="749"/>
      <c r="M156" s="749"/>
      <c r="N156" s="749"/>
      <c r="O156" s="749"/>
      <c r="P156" s="749"/>
      <c r="Q156" s="749"/>
    </row>
    <row r="157" spans="1:17">
      <c r="A157" s="749"/>
      <c r="B157" s="749"/>
      <c r="C157" s="749"/>
      <c r="D157" s="749"/>
      <c r="E157" s="749"/>
      <c r="F157" s="749"/>
      <c r="G157" s="749"/>
      <c r="H157" s="749"/>
      <c r="I157" s="749"/>
      <c r="J157" s="749"/>
      <c r="K157" s="749"/>
      <c r="L157" s="749"/>
      <c r="M157" s="749"/>
      <c r="N157" s="749"/>
      <c r="O157" s="749"/>
      <c r="P157" s="749"/>
      <c r="Q157" s="749"/>
    </row>
    <row r="158" spans="1:17">
      <c r="A158" s="749"/>
      <c r="B158" s="749"/>
      <c r="C158" s="749"/>
      <c r="D158" s="749"/>
      <c r="E158" s="749"/>
      <c r="F158" s="749"/>
      <c r="G158" s="749"/>
      <c r="H158" s="749"/>
      <c r="I158" s="749"/>
      <c r="J158" s="749"/>
      <c r="K158" s="749"/>
      <c r="L158" s="749"/>
      <c r="M158" s="749"/>
      <c r="N158" s="749"/>
      <c r="O158" s="749"/>
      <c r="P158" s="749"/>
      <c r="Q158" s="749"/>
    </row>
    <row r="159" spans="1:17">
      <c r="A159" s="749"/>
      <c r="B159" s="749"/>
      <c r="C159" s="749"/>
      <c r="D159" s="749"/>
      <c r="E159" s="749"/>
      <c r="F159" s="749"/>
      <c r="G159" s="749"/>
      <c r="H159" s="749"/>
      <c r="I159" s="749"/>
      <c r="J159" s="749"/>
      <c r="K159" s="749"/>
      <c r="L159" s="749"/>
      <c r="M159" s="749"/>
      <c r="N159" s="749"/>
      <c r="O159" s="749"/>
      <c r="P159" s="749"/>
      <c r="Q159" s="749"/>
    </row>
    <row r="160" spans="1:17">
      <c r="A160" s="749"/>
      <c r="B160" s="749"/>
      <c r="C160" s="749"/>
      <c r="D160" s="749"/>
      <c r="E160" s="749"/>
      <c r="F160" s="749"/>
      <c r="G160" s="749"/>
      <c r="H160" s="749"/>
      <c r="I160" s="749"/>
      <c r="J160" s="749"/>
      <c r="K160" s="749"/>
      <c r="L160" s="749"/>
      <c r="M160" s="749"/>
      <c r="N160" s="749"/>
      <c r="O160" s="749"/>
      <c r="P160" s="749"/>
      <c r="Q160" s="749"/>
    </row>
    <row r="161" spans="1:17">
      <c r="A161" s="749"/>
      <c r="B161" s="749"/>
      <c r="C161" s="749"/>
      <c r="D161" s="749"/>
      <c r="E161" s="749"/>
      <c r="F161" s="749"/>
      <c r="G161" s="749"/>
      <c r="H161" s="749"/>
      <c r="I161" s="749"/>
      <c r="J161" s="749"/>
      <c r="K161" s="749"/>
      <c r="L161" s="749"/>
      <c r="M161" s="749"/>
      <c r="N161" s="749"/>
      <c r="O161" s="749"/>
      <c r="P161" s="749"/>
      <c r="Q161" s="749"/>
    </row>
    <row r="162" spans="1:17">
      <c r="A162" s="749"/>
      <c r="B162" s="749"/>
      <c r="C162" s="749"/>
      <c r="D162" s="749"/>
      <c r="E162" s="749"/>
      <c r="F162" s="749"/>
      <c r="G162" s="749"/>
      <c r="H162" s="749"/>
      <c r="I162" s="749"/>
      <c r="J162" s="749"/>
      <c r="K162" s="749"/>
      <c r="L162" s="749"/>
      <c r="M162" s="749"/>
      <c r="N162" s="749"/>
      <c r="O162" s="749"/>
      <c r="P162" s="749"/>
      <c r="Q162" s="749"/>
    </row>
    <row r="163" spans="1:17">
      <c r="A163" s="749"/>
      <c r="B163" s="749"/>
      <c r="C163" s="749"/>
      <c r="D163" s="749"/>
      <c r="E163" s="749"/>
      <c r="F163" s="749"/>
      <c r="G163" s="749"/>
      <c r="H163" s="749"/>
      <c r="I163" s="749"/>
      <c r="J163" s="749"/>
      <c r="K163" s="749"/>
      <c r="L163" s="749"/>
      <c r="M163" s="749"/>
      <c r="N163" s="749"/>
      <c r="O163" s="749"/>
      <c r="P163" s="749"/>
      <c r="Q163" s="749"/>
    </row>
    <row r="164" spans="1:17">
      <c r="A164" s="749"/>
      <c r="B164" s="749"/>
      <c r="C164" s="749"/>
      <c r="D164" s="749"/>
      <c r="E164" s="749"/>
      <c r="F164" s="749"/>
      <c r="G164" s="749"/>
      <c r="H164" s="749"/>
      <c r="I164" s="749"/>
      <c r="J164" s="749"/>
      <c r="K164" s="749"/>
      <c r="L164" s="749"/>
      <c r="M164" s="749"/>
      <c r="N164" s="749"/>
      <c r="O164" s="749"/>
      <c r="P164" s="749"/>
      <c r="Q164" s="749"/>
    </row>
    <row r="165" spans="1:17">
      <c r="A165" s="749"/>
      <c r="B165" s="749"/>
      <c r="C165" s="749"/>
      <c r="D165" s="749"/>
      <c r="E165" s="749"/>
      <c r="F165" s="749"/>
      <c r="G165" s="749"/>
      <c r="H165" s="749"/>
      <c r="I165" s="749"/>
      <c r="J165" s="749"/>
      <c r="K165" s="749"/>
      <c r="L165" s="749"/>
      <c r="M165" s="749"/>
      <c r="N165" s="749"/>
      <c r="O165" s="749"/>
      <c r="P165" s="749"/>
      <c r="Q165" s="749"/>
    </row>
    <row r="166" spans="1:17">
      <c r="A166" s="749"/>
      <c r="B166" s="749"/>
      <c r="C166" s="749"/>
      <c r="D166" s="749"/>
      <c r="E166" s="749"/>
      <c r="F166" s="749"/>
      <c r="G166" s="749"/>
      <c r="H166" s="749"/>
      <c r="I166" s="749"/>
      <c r="J166" s="749"/>
      <c r="K166" s="749"/>
      <c r="L166" s="749"/>
      <c r="M166" s="749"/>
      <c r="N166" s="749"/>
      <c r="O166" s="749"/>
      <c r="P166" s="749"/>
      <c r="Q166" s="749"/>
    </row>
    <row r="167" spans="1:17">
      <c r="A167" s="749"/>
      <c r="B167" s="749"/>
      <c r="C167" s="749"/>
      <c r="D167" s="749"/>
      <c r="E167" s="749"/>
      <c r="F167" s="749"/>
      <c r="G167" s="749"/>
      <c r="H167" s="749"/>
      <c r="I167" s="749"/>
      <c r="J167" s="749"/>
      <c r="K167" s="749"/>
      <c r="L167" s="749"/>
      <c r="M167" s="749"/>
      <c r="N167" s="749"/>
      <c r="O167" s="749"/>
      <c r="P167" s="749"/>
      <c r="Q167" s="749"/>
    </row>
    <row r="168" spans="1:17">
      <c r="A168" s="749"/>
      <c r="B168" s="749"/>
      <c r="C168" s="749"/>
      <c r="D168" s="749"/>
      <c r="E168" s="749"/>
      <c r="F168" s="749"/>
      <c r="G168" s="749"/>
      <c r="H168" s="749"/>
      <c r="I168" s="749"/>
      <c r="J168" s="749"/>
      <c r="K168" s="749"/>
      <c r="L168" s="749"/>
      <c r="M168" s="749"/>
      <c r="N168" s="749"/>
      <c r="O168" s="749"/>
      <c r="P168" s="749"/>
      <c r="Q168" s="749"/>
    </row>
    <row r="169" spans="1:17">
      <c r="A169" s="749"/>
      <c r="B169" s="749"/>
      <c r="C169" s="749"/>
      <c r="D169" s="749"/>
      <c r="E169" s="749"/>
      <c r="F169" s="749"/>
      <c r="G169" s="749"/>
      <c r="H169" s="749"/>
      <c r="I169" s="749"/>
      <c r="J169" s="749"/>
      <c r="K169" s="749"/>
      <c r="L169" s="749"/>
      <c r="M169" s="749"/>
      <c r="N169" s="749"/>
      <c r="O169" s="749"/>
      <c r="P169" s="749"/>
      <c r="Q169" s="749"/>
    </row>
    <row r="170" spans="1:17">
      <c r="A170" s="749"/>
      <c r="B170" s="749"/>
      <c r="C170" s="749"/>
      <c r="D170" s="749"/>
      <c r="E170" s="749"/>
      <c r="F170" s="749"/>
      <c r="G170" s="749"/>
      <c r="H170" s="749"/>
      <c r="I170" s="749"/>
      <c r="J170" s="749"/>
      <c r="K170" s="749"/>
      <c r="L170" s="749"/>
      <c r="M170" s="749"/>
      <c r="N170" s="749"/>
      <c r="O170" s="749"/>
      <c r="P170" s="749"/>
      <c r="Q170" s="749"/>
    </row>
    <row r="171" spans="1:17">
      <c r="A171" s="749"/>
      <c r="B171" s="749"/>
      <c r="C171" s="749"/>
      <c r="D171" s="749"/>
      <c r="E171" s="749"/>
      <c r="F171" s="749"/>
      <c r="G171" s="749"/>
      <c r="H171" s="749"/>
      <c r="I171" s="749"/>
      <c r="J171" s="749"/>
      <c r="K171" s="749"/>
      <c r="L171" s="749"/>
      <c r="M171" s="749"/>
      <c r="N171" s="749"/>
      <c r="O171" s="749"/>
      <c r="P171" s="749"/>
      <c r="Q171" s="749"/>
    </row>
    <row r="172" spans="1:17">
      <c r="A172" s="749"/>
      <c r="B172" s="749"/>
      <c r="C172" s="749"/>
      <c r="D172" s="749"/>
      <c r="E172" s="749"/>
      <c r="F172" s="749"/>
      <c r="G172" s="749"/>
      <c r="H172" s="749"/>
      <c r="I172" s="749"/>
      <c r="J172" s="749"/>
      <c r="K172" s="749"/>
      <c r="L172" s="749"/>
      <c r="M172" s="749"/>
      <c r="N172" s="749"/>
      <c r="O172" s="749"/>
      <c r="P172" s="749"/>
      <c r="Q172" s="749"/>
    </row>
    <row r="173" spans="1:17">
      <c r="A173" s="749"/>
      <c r="B173" s="749"/>
      <c r="C173" s="749"/>
      <c r="D173" s="749"/>
      <c r="E173" s="749"/>
      <c r="F173" s="749"/>
      <c r="G173" s="749"/>
      <c r="H173" s="749"/>
      <c r="I173" s="749"/>
      <c r="J173" s="749"/>
      <c r="K173" s="749"/>
      <c r="L173" s="749"/>
      <c r="M173" s="749"/>
      <c r="N173" s="749"/>
      <c r="O173" s="749"/>
      <c r="P173" s="749"/>
      <c r="Q173" s="749"/>
    </row>
    <row r="174" spans="1:17">
      <c r="A174" s="749"/>
      <c r="B174" s="749"/>
      <c r="C174" s="749"/>
      <c r="D174" s="749"/>
      <c r="E174" s="749"/>
      <c r="F174" s="749"/>
      <c r="G174" s="749"/>
      <c r="H174" s="749"/>
      <c r="I174" s="749"/>
      <c r="J174" s="749"/>
      <c r="K174" s="749"/>
      <c r="L174" s="749"/>
      <c r="M174" s="749"/>
      <c r="N174" s="749"/>
      <c r="O174" s="749"/>
      <c r="P174" s="749"/>
      <c r="Q174" s="749"/>
    </row>
    <row r="175" spans="1:17">
      <c r="A175" s="749"/>
      <c r="B175" s="749"/>
      <c r="C175" s="749"/>
      <c r="D175" s="749"/>
      <c r="E175" s="749"/>
      <c r="F175" s="749"/>
      <c r="G175" s="749"/>
      <c r="H175" s="749"/>
      <c r="I175" s="749"/>
      <c r="J175" s="749"/>
      <c r="K175" s="749"/>
      <c r="L175" s="749"/>
      <c r="M175" s="749"/>
      <c r="N175" s="749"/>
      <c r="O175" s="749"/>
      <c r="P175" s="749"/>
      <c r="Q175" s="749"/>
    </row>
    <row r="176" spans="1:17">
      <c r="A176" s="749"/>
      <c r="B176" s="749"/>
      <c r="C176" s="749"/>
      <c r="D176" s="749"/>
      <c r="E176" s="749"/>
      <c r="F176" s="749"/>
      <c r="G176" s="749"/>
      <c r="H176" s="749"/>
      <c r="I176" s="749"/>
      <c r="J176" s="749"/>
      <c r="K176" s="749"/>
      <c r="L176" s="749"/>
      <c r="M176" s="749"/>
      <c r="N176" s="749"/>
      <c r="O176" s="749"/>
      <c r="P176" s="749"/>
      <c r="Q176" s="749"/>
    </row>
    <row r="177" spans="1:17">
      <c r="A177" s="749"/>
      <c r="B177" s="749"/>
      <c r="C177" s="749"/>
      <c r="D177" s="749"/>
      <c r="E177" s="749"/>
      <c r="F177" s="749"/>
      <c r="G177" s="749"/>
      <c r="H177" s="749"/>
      <c r="I177" s="749"/>
      <c r="J177" s="749"/>
      <c r="K177" s="749"/>
      <c r="L177" s="749"/>
      <c r="M177" s="749"/>
      <c r="N177" s="749"/>
      <c r="O177" s="749"/>
      <c r="P177" s="749"/>
      <c r="Q177" s="749"/>
    </row>
    <row r="178" spans="1:17">
      <c r="A178" s="749"/>
      <c r="B178" s="749"/>
      <c r="C178" s="749"/>
      <c r="D178" s="749"/>
      <c r="E178" s="749"/>
      <c r="F178" s="749"/>
      <c r="G178" s="749"/>
      <c r="H178" s="749"/>
      <c r="I178" s="749"/>
      <c r="J178" s="749"/>
      <c r="K178" s="749"/>
      <c r="L178" s="749"/>
      <c r="M178" s="749"/>
      <c r="N178" s="749"/>
      <c r="O178" s="749"/>
      <c r="P178" s="749"/>
      <c r="Q178" s="749"/>
    </row>
    <row r="179" spans="1:17">
      <c r="A179" s="749"/>
      <c r="B179" s="749"/>
      <c r="C179" s="749"/>
      <c r="D179" s="749"/>
      <c r="E179" s="749"/>
      <c r="F179" s="749"/>
      <c r="G179" s="749"/>
      <c r="H179" s="749"/>
      <c r="I179" s="749"/>
      <c r="J179" s="749"/>
      <c r="K179" s="749"/>
      <c r="L179" s="749"/>
      <c r="M179" s="749"/>
      <c r="N179" s="749"/>
      <c r="O179" s="749"/>
      <c r="P179" s="749"/>
      <c r="Q179" s="749"/>
    </row>
    <row r="180" spans="1:17">
      <c r="A180" s="749"/>
      <c r="B180" s="749"/>
      <c r="C180" s="749"/>
      <c r="D180" s="749"/>
      <c r="E180" s="749"/>
      <c r="F180" s="749"/>
      <c r="G180" s="749"/>
      <c r="H180" s="749"/>
      <c r="I180" s="749"/>
      <c r="J180" s="749"/>
      <c r="K180" s="749"/>
      <c r="L180" s="749"/>
      <c r="M180" s="749"/>
      <c r="N180" s="749"/>
      <c r="O180" s="749"/>
      <c r="P180" s="749"/>
      <c r="Q180" s="749"/>
    </row>
    <row r="181" spans="1:17">
      <c r="A181" s="749"/>
      <c r="B181" s="749"/>
      <c r="C181" s="749"/>
      <c r="D181" s="749"/>
      <c r="E181" s="749"/>
      <c r="F181" s="749"/>
      <c r="G181" s="749"/>
      <c r="H181" s="749"/>
      <c r="I181" s="749"/>
      <c r="J181" s="749"/>
      <c r="K181" s="749"/>
      <c r="L181" s="749"/>
      <c r="M181" s="749"/>
      <c r="N181" s="749"/>
      <c r="O181" s="749"/>
      <c r="P181" s="749"/>
      <c r="Q181" s="749"/>
    </row>
    <row r="182" spans="1:17">
      <c r="A182" s="749"/>
      <c r="B182" s="749"/>
      <c r="C182" s="749"/>
      <c r="D182" s="749"/>
      <c r="E182" s="749"/>
      <c r="F182" s="749"/>
      <c r="G182" s="749"/>
      <c r="H182" s="749"/>
      <c r="I182" s="749"/>
      <c r="J182" s="749"/>
      <c r="K182" s="749"/>
      <c r="L182" s="749"/>
      <c r="M182" s="749"/>
      <c r="N182" s="749"/>
      <c r="O182" s="749"/>
      <c r="P182" s="749"/>
      <c r="Q182" s="749"/>
    </row>
    <row r="183" spans="1:17">
      <c r="A183" s="749"/>
      <c r="B183" s="749"/>
      <c r="C183" s="749"/>
      <c r="D183" s="749"/>
      <c r="E183" s="749"/>
      <c r="F183" s="749"/>
      <c r="G183" s="749"/>
      <c r="H183" s="749"/>
      <c r="I183" s="749"/>
      <c r="J183" s="749"/>
      <c r="K183" s="749"/>
      <c r="L183" s="749"/>
      <c r="M183" s="749"/>
      <c r="N183" s="749"/>
      <c r="O183" s="749"/>
      <c r="P183" s="749"/>
      <c r="Q183" s="749"/>
    </row>
    <row r="184" spans="1:17">
      <c r="A184" s="749"/>
      <c r="B184" s="749"/>
      <c r="C184" s="749"/>
      <c r="D184" s="749"/>
      <c r="E184" s="749"/>
      <c r="F184" s="749"/>
      <c r="G184" s="749"/>
      <c r="H184" s="749"/>
      <c r="I184" s="749"/>
      <c r="J184" s="749"/>
      <c r="K184" s="749"/>
      <c r="L184" s="749"/>
      <c r="M184" s="749"/>
      <c r="N184" s="749"/>
      <c r="O184" s="749"/>
      <c r="P184" s="749"/>
      <c r="Q184" s="749"/>
    </row>
    <row r="185" spans="1:17">
      <c r="A185" s="749"/>
      <c r="B185" s="749"/>
      <c r="C185" s="749"/>
      <c r="D185" s="749"/>
      <c r="E185" s="749"/>
      <c r="F185" s="749"/>
      <c r="G185" s="749"/>
      <c r="H185" s="749"/>
      <c r="I185" s="749"/>
      <c r="J185" s="749"/>
      <c r="K185" s="749"/>
      <c r="L185" s="749"/>
      <c r="M185" s="749"/>
      <c r="N185" s="749"/>
      <c r="O185" s="749"/>
      <c r="P185" s="749"/>
      <c r="Q185" s="749"/>
    </row>
    <row r="186" spans="1:17">
      <c r="A186" s="749"/>
      <c r="B186" s="749"/>
      <c r="C186" s="749"/>
      <c r="D186" s="749"/>
      <c r="E186" s="749"/>
      <c r="F186" s="749"/>
      <c r="G186" s="749"/>
      <c r="H186" s="749"/>
      <c r="I186" s="749"/>
      <c r="J186" s="749"/>
      <c r="K186" s="749"/>
      <c r="L186" s="749"/>
      <c r="M186" s="749"/>
      <c r="N186" s="749"/>
      <c r="O186" s="749"/>
      <c r="P186" s="749"/>
      <c r="Q186" s="749"/>
    </row>
    <row r="187" spans="1:17">
      <c r="A187" s="749"/>
      <c r="B187" s="749"/>
      <c r="C187" s="749"/>
      <c r="D187" s="749"/>
      <c r="E187" s="749"/>
      <c r="F187" s="749"/>
      <c r="G187" s="749"/>
      <c r="H187" s="749"/>
      <c r="I187" s="749"/>
      <c r="J187" s="749"/>
      <c r="K187" s="749"/>
      <c r="L187" s="749"/>
      <c r="M187" s="749"/>
      <c r="N187" s="749"/>
      <c r="O187" s="749"/>
      <c r="P187" s="749"/>
      <c r="Q187" s="749"/>
    </row>
    <row r="188" spans="1:17">
      <c r="A188" s="749"/>
      <c r="B188" s="749"/>
      <c r="C188" s="749"/>
      <c r="D188" s="749"/>
      <c r="E188" s="749"/>
      <c r="F188" s="749"/>
      <c r="G188" s="749"/>
      <c r="H188" s="749"/>
      <c r="I188" s="749"/>
      <c r="J188" s="749"/>
      <c r="K188" s="749"/>
      <c r="L188" s="749"/>
      <c r="M188" s="749"/>
      <c r="N188" s="749"/>
      <c r="O188" s="749"/>
      <c r="P188" s="749"/>
      <c r="Q188" s="749"/>
    </row>
    <row r="189" spans="1:17">
      <c r="A189" s="749"/>
      <c r="B189" s="749"/>
      <c r="C189" s="749"/>
      <c r="D189" s="749"/>
      <c r="E189" s="749"/>
      <c r="F189" s="749"/>
      <c r="G189" s="749"/>
      <c r="H189" s="749"/>
      <c r="I189" s="749"/>
      <c r="J189" s="749"/>
      <c r="K189" s="749"/>
      <c r="L189" s="749"/>
      <c r="M189" s="749"/>
      <c r="N189" s="749"/>
      <c r="O189" s="749"/>
      <c r="P189" s="749"/>
      <c r="Q189" s="749"/>
    </row>
    <row r="190" spans="1:17">
      <c r="A190" s="749"/>
      <c r="B190" s="749"/>
      <c r="C190" s="749"/>
      <c r="D190" s="749"/>
      <c r="E190" s="749"/>
      <c r="F190" s="749"/>
      <c r="G190" s="749"/>
      <c r="H190" s="749"/>
      <c r="I190" s="749"/>
      <c r="J190" s="749"/>
      <c r="K190" s="749"/>
      <c r="L190" s="749"/>
      <c r="M190" s="749"/>
      <c r="N190" s="749"/>
      <c r="O190" s="749"/>
      <c r="P190" s="749"/>
      <c r="Q190" s="749"/>
    </row>
    <row r="191" spans="1:17">
      <c r="A191" s="749"/>
      <c r="B191" s="749"/>
      <c r="C191" s="749"/>
      <c r="D191" s="749"/>
      <c r="E191" s="749"/>
      <c r="F191" s="749"/>
      <c r="G191" s="749"/>
      <c r="H191" s="749"/>
      <c r="I191" s="749"/>
      <c r="J191" s="749"/>
      <c r="K191" s="749"/>
      <c r="L191" s="749"/>
      <c r="M191" s="749"/>
      <c r="N191" s="749"/>
      <c r="O191" s="749"/>
      <c r="P191" s="749"/>
      <c r="Q191" s="749"/>
    </row>
    <row r="192" spans="1:17">
      <c r="A192" s="749"/>
      <c r="B192" s="749"/>
      <c r="C192" s="749"/>
      <c r="D192" s="749"/>
      <c r="E192" s="749"/>
      <c r="F192" s="749"/>
      <c r="G192" s="749"/>
      <c r="H192" s="749"/>
      <c r="I192" s="749"/>
      <c r="J192" s="749"/>
      <c r="K192" s="749"/>
      <c r="L192" s="749"/>
      <c r="M192" s="749"/>
      <c r="N192" s="749"/>
      <c r="O192" s="749"/>
      <c r="P192" s="749"/>
      <c r="Q192" s="749"/>
    </row>
    <row r="193" spans="1:17">
      <c r="A193" s="749"/>
      <c r="B193" s="749"/>
      <c r="C193" s="749"/>
      <c r="D193" s="749"/>
      <c r="E193" s="749"/>
      <c r="F193" s="749"/>
      <c r="G193" s="749"/>
      <c r="H193" s="749"/>
      <c r="I193" s="749"/>
      <c r="J193" s="749"/>
      <c r="K193" s="749"/>
      <c r="L193" s="749"/>
      <c r="M193" s="749"/>
      <c r="N193" s="749"/>
      <c r="O193" s="749"/>
      <c r="P193" s="749"/>
      <c r="Q193" s="749"/>
    </row>
    <row r="194" spans="1:17">
      <c r="A194" s="749"/>
      <c r="B194" s="749"/>
      <c r="C194" s="749"/>
      <c r="D194" s="749"/>
      <c r="E194" s="749"/>
      <c r="F194" s="749"/>
      <c r="G194" s="749"/>
      <c r="H194" s="749"/>
      <c r="I194" s="749"/>
      <c r="J194" s="749"/>
      <c r="K194" s="749"/>
      <c r="L194" s="749"/>
      <c r="M194" s="749"/>
      <c r="N194" s="749"/>
      <c r="O194" s="749"/>
      <c r="P194" s="749"/>
      <c r="Q194" s="749"/>
    </row>
    <row r="195" spans="1:17">
      <c r="A195" s="749"/>
      <c r="B195" s="749"/>
      <c r="C195" s="749"/>
      <c r="D195" s="749"/>
      <c r="E195" s="749"/>
      <c r="F195" s="749"/>
      <c r="G195" s="749"/>
      <c r="H195" s="749"/>
      <c r="I195" s="749"/>
      <c r="J195" s="749"/>
      <c r="K195" s="749"/>
      <c r="L195" s="749"/>
      <c r="M195" s="749"/>
      <c r="N195" s="749"/>
      <c r="O195" s="749"/>
      <c r="P195" s="749"/>
      <c r="Q195" s="749"/>
    </row>
    <row r="196" spans="1:17">
      <c r="A196" s="749"/>
      <c r="B196" s="749"/>
      <c r="C196" s="749"/>
      <c r="D196" s="749"/>
      <c r="E196" s="749"/>
      <c r="F196" s="749"/>
      <c r="G196" s="749"/>
      <c r="H196" s="749"/>
      <c r="I196" s="749"/>
      <c r="J196" s="749"/>
      <c r="K196" s="749"/>
      <c r="L196" s="749"/>
      <c r="M196" s="749"/>
      <c r="N196" s="749"/>
      <c r="O196" s="749"/>
      <c r="P196" s="749"/>
      <c r="Q196" s="749"/>
    </row>
    <row r="197" spans="1:17">
      <c r="A197" s="749"/>
      <c r="B197" s="749"/>
      <c r="C197" s="749"/>
      <c r="D197" s="749"/>
      <c r="E197" s="749"/>
      <c r="F197" s="749"/>
      <c r="G197" s="749"/>
      <c r="H197" s="749"/>
      <c r="I197" s="749"/>
      <c r="J197" s="749"/>
      <c r="K197" s="749"/>
      <c r="L197" s="749"/>
      <c r="M197" s="749"/>
      <c r="N197" s="749"/>
      <c r="O197" s="749"/>
      <c r="P197" s="749"/>
      <c r="Q197" s="749"/>
    </row>
    <row r="198" spans="1:17">
      <c r="A198" s="749"/>
      <c r="B198" s="749"/>
      <c r="C198" s="749"/>
      <c r="D198" s="749"/>
      <c r="E198" s="749"/>
      <c r="F198" s="749"/>
      <c r="G198" s="749"/>
      <c r="H198" s="749"/>
      <c r="I198" s="749"/>
      <c r="J198" s="749"/>
      <c r="K198" s="749"/>
      <c r="L198" s="749"/>
      <c r="M198" s="749"/>
      <c r="N198" s="749"/>
      <c r="O198" s="749"/>
      <c r="P198" s="749"/>
      <c r="Q198" s="749"/>
    </row>
    <row r="199" spans="1:17">
      <c r="A199" s="749"/>
      <c r="B199" s="749"/>
      <c r="C199" s="749"/>
      <c r="D199" s="749"/>
      <c r="E199" s="749"/>
      <c r="F199" s="749"/>
      <c r="G199" s="749"/>
      <c r="H199" s="749"/>
      <c r="I199" s="749"/>
      <c r="J199" s="749"/>
      <c r="K199" s="749"/>
      <c r="L199" s="749"/>
      <c r="M199" s="749"/>
      <c r="N199" s="749"/>
      <c r="O199" s="749"/>
      <c r="P199" s="749"/>
      <c r="Q199" s="749"/>
    </row>
  </sheetData>
  <mergeCells count="13">
    <mergeCell ref="A1:X1"/>
    <mergeCell ref="F5:G5"/>
    <mergeCell ref="H5:K5"/>
    <mergeCell ref="N5:R5"/>
    <mergeCell ref="F6:G6"/>
    <mergeCell ref="F59:G59"/>
    <mergeCell ref="A62:D62"/>
    <mergeCell ref="A9:D9"/>
    <mergeCell ref="A31:D31"/>
    <mergeCell ref="A54:X54"/>
    <mergeCell ref="F58:G58"/>
    <mergeCell ref="H58:K58"/>
    <mergeCell ref="N58:R58"/>
  </mergeCells>
  <pageMargins left="0.31496062992125984" right="0.11811023622047245" top="0.74803149606299213" bottom="0.74803149606299213" header="0.31496062992125984" footer="0.31496062992125984"/>
  <pageSetup paperSize="9" scale="74" fitToHeight="0" orientation="landscape"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04"/>
  <sheetViews>
    <sheetView showGridLines="0" zoomScaleNormal="100" workbookViewId="0">
      <selection sqref="A1:AA1"/>
    </sheetView>
  </sheetViews>
  <sheetFormatPr defaultColWidth="11.140625" defaultRowHeight="12.75"/>
  <cols>
    <col min="1" max="1" width="2.42578125" style="794" customWidth="1"/>
    <col min="2" max="2" width="12.28515625" style="794" customWidth="1"/>
    <col min="3" max="3" width="4.7109375" style="793" customWidth="1"/>
    <col min="4" max="4" width="7.140625" style="794" customWidth="1"/>
    <col min="5" max="5" width="7.28515625" style="794" customWidth="1"/>
    <col min="6" max="6" width="8.85546875" style="794" customWidth="1"/>
    <col min="7" max="7" width="6.7109375" style="794" customWidth="1"/>
    <col min="8" max="8" width="1.28515625" style="794" customWidth="1"/>
    <col min="9" max="9" width="5.28515625" style="794" customWidth="1"/>
    <col min="10" max="10" width="7.28515625" style="794" customWidth="1"/>
    <col min="11" max="11" width="8.28515625" style="794" customWidth="1"/>
    <col min="12" max="12" width="5.28515625" style="794" customWidth="1"/>
    <col min="13" max="13" width="0.85546875" style="794" customWidth="1"/>
    <col min="14" max="14" width="6.28515625" style="794" customWidth="1"/>
    <col min="15" max="15" width="7.28515625" style="794" customWidth="1"/>
    <col min="16" max="16" width="8.28515625" style="794" customWidth="1"/>
    <col min="17" max="17" width="6.28515625" style="794" customWidth="1"/>
    <col min="18" max="18" width="2.42578125" style="794" customWidth="1"/>
    <col min="19" max="19" width="7.140625" style="794" customWidth="1"/>
    <col min="20" max="20" width="7.28515625" style="794" customWidth="1"/>
    <col min="21" max="21" width="8.85546875" style="794" customWidth="1"/>
    <col min="22" max="22" width="6.5703125" style="794" customWidth="1"/>
    <col min="23" max="23" width="1.28515625" style="794" customWidth="1"/>
    <col min="24" max="24" width="5.28515625" style="794" customWidth="1"/>
    <col min="25" max="25" width="7.28515625" style="794" customWidth="1"/>
    <col min="26" max="26" width="8.28515625" style="794" customWidth="1"/>
    <col min="27" max="27" width="5.28515625" style="794" customWidth="1"/>
    <col min="28" max="16384" width="11.140625" style="794"/>
  </cols>
  <sheetData>
    <row r="1" spans="1:27" s="792" customFormat="1" ht="22.15" customHeight="1" thickBot="1">
      <c r="A1" s="1517" t="s">
        <v>633</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row>
    <row r="2" spans="1:27" ht="16.149999999999999" customHeight="1">
      <c r="A2" s="1250" t="str">
        <f>"November 2015"</f>
        <v>November 2015</v>
      </c>
      <c r="B2" s="1250"/>
      <c r="D2" s="1250"/>
      <c r="E2" s="1250"/>
      <c r="F2" s="1250"/>
      <c r="G2" s="1250"/>
      <c r="H2" s="1250"/>
      <c r="I2" s="1250"/>
      <c r="J2" s="1250"/>
      <c r="K2" s="1250"/>
      <c r="M2" s="1252"/>
      <c r="N2" s="1250"/>
      <c r="O2" s="1250"/>
      <c r="P2" s="1250"/>
      <c r="R2" s="1250"/>
      <c r="S2" s="1250"/>
      <c r="T2" s="1250"/>
      <c r="U2" s="1250"/>
      <c r="V2" s="1250"/>
      <c r="W2" s="1250"/>
      <c r="X2" s="1250"/>
      <c r="Y2" s="1250"/>
      <c r="Z2" s="1250"/>
      <c r="AA2" s="1252" t="s">
        <v>0</v>
      </c>
    </row>
    <row r="3" spans="1:27" ht="16.149999999999999" customHeight="1">
      <c r="A3" s="1518" t="s">
        <v>1</v>
      </c>
      <c r="B3" s="1518"/>
      <c r="C3" s="1518"/>
      <c r="D3" s="1518"/>
      <c r="E3" s="1250"/>
      <c r="F3" s="1250"/>
      <c r="G3" s="1250"/>
      <c r="H3" s="1250"/>
      <c r="I3" s="1250"/>
      <c r="J3" s="1250"/>
      <c r="K3" s="1250"/>
      <c r="L3" s="1250"/>
      <c r="M3" s="1250"/>
      <c r="N3" s="1250"/>
      <c r="O3" s="1250"/>
      <c r="P3" s="1250"/>
      <c r="Q3" s="1250"/>
      <c r="R3" s="1518"/>
      <c r="S3" s="1518"/>
      <c r="T3" s="1250"/>
      <c r="U3" s="1250"/>
      <c r="V3" s="1250"/>
      <c r="W3" s="1250"/>
      <c r="X3" s="1250"/>
      <c r="Y3" s="1250"/>
      <c r="Z3" s="1250"/>
      <c r="AA3" s="1250"/>
    </row>
    <row r="4" spans="1:27" s="798" customFormat="1" ht="16.5" customHeight="1">
      <c r="A4" s="795"/>
      <c r="B4" s="795"/>
      <c r="C4" s="796"/>
      <c r="D4" s="1515" t="s">
        <v>530</v>
      </c>
      <c r="E4" s="1516"/>
      <c r="F4" s="1516"/>
      <c r="G4" s="1516"/>
      <c r="H4" s="795"/>
      <c r="I4" s="1515" t="s">
        <v>278</v>
      </c>
      <c r="J4" s="1516"/>
      <c r="K4" s="1516"/>
      <c r="L4" s="1516"/>
      <c r="M4" s="797"/>
      <c r="N4" s="1519" t="s">
        <v>46</v>
      </c>
      <c r="O4" s="1520"/>
      <c r="P4" s="1520"/>
      <c r="Q4" s="1520"/>
      <c r="R4" s="795"/>
      <c r="S4" s="1519" t="s">
        <v>47</v>
      </c>
      <c r="T4" s="1519"/>
      <c r="U4" s="1519"/>
      <c r="V4" s="1519"/>
      <c r="W4" s="822"/>
      <c r="X4" s="1519" t="s">
        <v>48</v>
      </c>
      <c r="Y4" s="1519"/>
      <c r="Z4" s="1519"/>
      <c r="AA4" s="1519"/>
    </row>
    <row r="5" spans="1:27" s="798" customFormat="1" ht="43.9" customHeight="1">
      <c r="A5" s="795"/>
      <c r="B5" s="795"/>
      <c r="D5" s="799" t="s">
        <v>144</v>
      </c>
      <c r="E5" s="800" t="s">
        <v>145</v>
      </c>
      <c r="F5" s="800" t="s">
        <v>146</v>
      </c>
      <c r="G5" s="799" t="s">
        <v>100</v>
      </c>
      <c r="H5" s="801"/>
      <c r="I5" s="799" t="s">
        <v>144</v>
      </c>
      <c r="J5" s="800" t="s">
        <v>145</v>
      </c>
      <c r="K5" s="800" t="s">
        <v>146</v>
      </c>
      <c r="L5" s="799" t="s">
        <v>100</v>
      </c>
      <c r="M5" s="802"/>
      <c r="N5" s="799" t="s">
        <v>144</v>
      </c>
      <c r="O5" s="800" t="s">
        <v>145</v>
      </c>
      <c r="P5" s="800" t="s">
        <v>146</v>
      </c>
      <c r="Q5" s="799" t="s">
        <v>100</v>
      </c>
      <c r="R5" s="795"/>
      <c r="S5" s="799" t="s">
        <v>144</v>
      </c>
      <c r="T5" s="800" t="s">
        <v>145</v>
      </c>
      <c r="U5" s="800" t="s">
        <v>146</v>
      </c>
      <c r="V5" s="799" t="s">
        <v>100</v>
      </c>
      <c r="W5" s="801"/>
      <c r="X5" s="799" t="s">
        <v>144</v>
      </c>
      <c r="Y5" s="800" t="s">
        <v>145</v>
      </c>
      <c r="Z5" s="800" t="s">
        <v>146</v>
      </c>
      <c r="AA5" s="799" t="s">
        <v>100</v>
      </c>
    </row>
    <row r="6" spans="1:27" s="798" customFormat="1" ht="11.25" customHeight="1">
      <c r="A6" s="795"/>
      <c r="B6" s="795"/>
      <c r="C6" s="796" t="s">
        <v>15</v>
      </c>
      <c r="D6" s="799"/>
      <c r="E6" s="803" t="s">
        <v>21</v>
      </c>
      <c r="F6" s="803" t="s">
        <v>22</v>
      </c>
      <c r="G6" s="799"/>
      <c r="H6" s="795"/>
      <c r="I6" s="799"/>
      <c r="J6" s="803" t="s">
        <v>21</v>
      </c>
      <c r="K6" s="803" t="s">
        <v>22</v>
      </c>
      <c r="L6" s="804"/>
      <c r="M6" s="805"/>
      <c r="N6" s="799"/>
      <c r="O6" s="803" t="s">
        <v>21</v>
      </c>
      <c r="P6" s="803" t="s">
        <v>22</v>
      </c>
      <c r="Q6" s="799"/>
      <c r="R6" s="795"/>
      <c r="S6" s="799"/>
      <c r="T6" s="803" t="s">
        <v>21</v>
      </c>
      <c r="U6" s="803" t="s">
        <v>22</v>
      </c>
      <c r="V6" s="804"/>
      <c r="W6" s="795"/>
      <c r="X6" s="799"/>
      <c r="Y6" s="803" t="s">
        <v>21</v>
      </c>
      <c r="Z6" s="803" t="s">
        <v>22</v>
      </c>
      <c r="AA6" s="799"/>
    </row>
    <row r="7" spans="1:27" s="798" customFormat="1" ht="11.25" customHeight="1">
      <c r="A7" s="1512" t="s">
        <v>147</v>
      </c>
      <c r="B7" s="1513"/>
      <c r="C7" s="793"/>
      <c r="D7" s="795"/>
      <c r="E7" s="795"/>
      <c r="F7" s="795"/>
      <c r="G7" s="795"/>
      <c r="H7" s="805"/>
      <c r="I7" s="805"/>
      <c r="J7" s="805"/>
      <c r="K7" s="805"/>
      <c r="L7" s="805"/>
      <c r="M7" s="805"/>
      <c r="R7" s="1251"/>
      <c r="S7" s="795"/>
      <c r="T7" s="795"/>
      <c r="U7" s="795"/>
      <c r="V7" s="795"/>
      <c r="W7" s="838"/>
      <c r="X7" s="838"/>
      <c r="Y7" s="838"/>
      <c r="Z7" s="838"/>
      <c r="AA7" s="805"/>
    </row>
    <row r="8" spans="1:27" s="798" customFormat="1" ht="11.25" customHeight="1">
      <c r="A8" s="806"/>
      <c r="B8" s="807" t="s">
        <v>28</v>
      </c>
      <c r="C8" s="808"/>
      <c r="D8" s="809" t="s">
        <v>29</v>
      </c>
      <c r="E8" s="809" t="s">
        <v>29</v>
      </c>
      <c r="F8" s="809">
        <v>2.5</v>
      </c>
      <c r="G8" s="809">
        <v>2.5</v>
      </c>
      <c r="H8" s="809"/>
      <c r="I8" s="809" t="s">
        <v>29</v>
      </c>
      <c r="J8" s="809" t="s">
        <v>29</v>
      </c>
      <c r="K8" s="809">
        <v>3.5</v>
      </c>
      <c r="L8" s="809">
        <v>3.5</v>
      </c>
      <c r="M8" s="809"/>
      <c r="N8" s="809" t="s">
        <v>29</v>
      </c>
      <c r="O8" s="809" t="s">
        <v>29</v>
      </c>
      <c r="P8" s="809">
        <v>0.1</v>
      </c>
      <c r="Q8" s="809">
        <v>0.1</v>
      </c>
      <c r="R8" s="806"/>
      <c r="S8" s="809" t="s">
        <v>29</v>
      </c>
      <c r="T8" s="809" t="s">
        <v>29</v>
      </c>
      <c r="U8" s="809" t="s">
        <v>29</v>
      </c>
      <c r="V8" s="809" t="s">
        <v>29</v>
      </c>
      <c r="W8" s="163"/>
      <c r="X8" s="809" t="s">
        <v>29</v>
      </c>
      <c r="Y8" s="809" t="s">
        <v>29</v>
      </c>
      <c r="Z8" s="809">
        <v>6.1</v>
      </c>
      <c r="AA8" s="809">
        <v>6.1</v>
      </c>
    </row>
    <row r="9" spans="1:27" s="798" customFormat="1" ht="11.25" customHeight="1">
      <c r="A9" s="806"/>
      <c r="B9" s="807" t="s">
        <v>31</v>
      </c>
      <c r="C9" s="808"/>
      <c r="D9" s="809" t="s">
        <v>29</v>
      </c>
      <c r="E9" s="809">
        <v>0.2</v>
      </c>
      <c r="F9" s="809">
        <v>6.6</v>
      </c>
      <c r="G9" s="809">
        <v>6.9</v>
      </c>
      <c r="H9" s="809"/>
      <c r="I9" s="809" t="s">
        <v>29</v>
      </c>
      <c r="J9" s="809">
        <v>0.2</v>
      </c>
      <c r="K9" s="809">
        <v>11.7</v>
      </c>
      <c r="L9" s="809">
        <v>11.9</v>
      </c>
      <c r="M9" s="809"/>
      <c r="N9" s="809" t="s">
        <v>29</v>
      </c>
      <c r="O9" s="809" t="s">
        <v>29</v>
      </c>
      <c r="P9" s="809">
        <v>0.6</v>
      </c>
      <c r="Q9" s="809">
        <v>0.7</v>
      </c>
      <c r="R9" s="806"/>
      <c r="S9" s="809" t="s">
        <v>29</v>
      </c>
      <c r="T9" s="809" t="s">
        <v>29</v>
      </c>
      <c r="U9" s="809">
        <v>0.1</v>
      </c>
      <c r="V9" s="809">
        <v>0.1</v>
      </c>
      <c r="W9" s="163"/>
      <c r="X9" s="809" t="s">
        <v>29</v>
      </c>
      <c r="Y9" s="809">
        <v>0.4</v>
      </c>
      <c r="Z9" s="809">
        <v>19</v>
      </c>
      <c r="AA9" s="809">
        <v>19.5</v>
      </c>
    </row>
    <row r="10" spans="1:27" s="798" customFormat="1" ht="11.25" customHeight="1">
      <c r="A10" s="806"/>
      <c r="B10" s="807" t="s">
        <v>32</v>
      </c>
      <c r="C10" s="808"/>
      <c r="D10" s="809">
        <v>0.2</v>
      </c>
      <c r="E10" s="809">
        <v>0.9</v>
      </c>
      <c r="F10" s="809">
        <v>5</v>
      </c>
      <c r="G10" s="809">
        <v>6.1</v>
      </c>
      <c r="H10" s="809"/>
      <c r="I10" s="809" t="s">
        <v>29</v>
      </c>
      <c r="J10" s="809">
        <v>1.1000000000000001</v>
      </c>
      <c r="K10" s="809">
        <v>12.9</v>
      </c>
      <c r="L10" s="809">
        <v>14.1</v>
      </c>
      <c r="M10" s="809"/>
      <c r="N10" s="809" t="s">
        <v>29</v>
      </c>
      <c r="O10" s="809">
        <v>0.1</v>
      </c>
      <c r="P10" s="809">
        <v>0.7</v>
      </c>
      <c r="Q10" s="809">
        <v>0.8</v>
      </c>
      <c r="R10" s="806"/>
      <c r="S10" s="809" t="s">
        <v>29</v>
      </c>
      <c r="T10" s="809" t="s">
        <v>29</v>
      </c>
      <c r="U10" s="809">
        <v>0.1</v>
      </c>
      <c r="V10" s="809">
        <v>0.1</v>
      </c>
      <c r="W10" s="163"/>
      <c r="X10" s="809">
        <v>0.2</v>
      </c>
      <c r="Y10" s="809">
        <v>2.2000000000000002</v>
      </c>
      <c r="Z10" s="809">
        <v>18.7</v>
      </c>
      <c r="AA10" s="809">
        <v>21.1</v>
      </c>
    </row>
    <row r="11" spans="1:27" s="798" customFormat="1" ht="11.25" customHeight="1">
      <c r="A11" s="806"/>
      <c r="B11" s="807" t="s">
        <v>33</v>
      </c>
      <c r="C11" s="808"/>
      <c r="D11" s="809">
        <v>0.7</v>
      </c>
      <c r="E11" s="809">
        <v>1.1000000000000001</v>
      </c>
      <c r="F11" s="809">
        <v>3.4</v>
      </c>
      <c r="G11" s="809">
        <v>5.0999999999999996</v>
      </c>
      <c r="H11" s="809"/>
      <c r="I11" s="809">
        <v>0.2</v>
      </c>
      <c r="J11" s="809">
        <v>2</v>
      </c>
      <c r="K11" s="809">
        <v>10.7</v>
      </c>
      <c r="L11" s="809">
        <v>12.9</v>
      </c>
      <c r="M11" s="809"/>
      <c r="N11" s="809" t="s">
        <v>29</v>
      </c>
      <c r="O11" s="809">
        <v>0.1</v>
      </c>
      <c r="P11" s="809">
        <v>0.7</v>
      </c>
      <c r="Q11" s="809">
        <v>0.9</v>
      </c>
      <c r="R11" s="806"/>
      <c r="S11" s="809" t="s">
        <v>29</v>
      </c>
      <c r="T11" s="809" t="s">
        <v>29</v>
      </c>
      <c r="U11" s="809">
        <v>0.1</v>
      </c>
      <c r="V11" s="809">
        <v>0.1</v>
      </c>
      <c r="W11" s="163"/>
      <c r="X11" s="809">
        <v>0.9</v>
      </c>
      <c r="Y11" s="809">
        <v>3.3</v>
      </c>
      <c r="Z11" s="809">
        <v>14.8</v>
      </c>
      <c r="AA11" s="809">
        <v>19</v>
      </c>
    </row>
    <row r="12" spans="1:27" s="798" customFormat="1" ht="11.25" customHeight="1">
      <c r="A12" s="806"/>
      <c r="B12" s="807" t="s">
        <v>34</v>
      </c>
      <c r="C12" s="808"/>
      <c r="D12" s="809">
        <v>1.1000000000000001</v>
      </c>
      <c r="E12" s="809">
        <v>0.9</v>
      </c>
      <c r="F12" s="809">
        <v>2.6</v>
      </c>
      <c r="G12" s="809">
        <v>4.7</v>
      </c>
      <c r="H12" s="809"/>
      <c r="I12" s="809">
        <v>0.5</v>
      </c>
      <c r="J12" s="809">
        <v>2.2999999999999998</v>
      </c>
      <c r="K12" s="809">
        <v>8.9</v>
      </c>
      <c r="L12" s="809">
        <v>11.8</v>
      </c>
      <c r="M12" s="809"/>
      <c r="N12" s="809">
        <v>0.1</v>
      </c>
      <c r="O12" s="809">
        <v>0.2</v>
      </c>
      <c r="P12" s="809">
        <v>0.6</v>
      </c>
      <c r="Q12" s="809">
        <v>0.9</v>
      </c>
      <c r="R12" s="806"/>
      <c r="S12" s="809" t="s">
        <v>29</v>
      </c>
      <c r="T12" s="809" t="s">
        <v>29</v>
      </c>
      <c r="U12" s="809">
        <v>0.1</v>
      </c>
      <c r="V12" s="809">
        <v>0.1</v>
      </c>
      <c r="W12" s="163"/>
      <c r="X12" s="809">
        <v>1.7</v>
      </c>
      <c r="Y12" s="809">
        <v>3.5</v>
      </c>
      <c r="Z12" s="809">
        <v>12.3</v>
      </c>
      <c r="AA12" s="809">
        <v>17.399999999999999</v>
      </c>
    </row>
    <row r="13" spans="1:27" s="798" customFormat="1" ht="11.25" customHeight="1">
      <c r="A13" s="806"/>
      <c r="B13" s="807" t="s">
        <v>35</v>
      </c>
      <c r="C13" s="808"/>
      <c r="D13" s="809">
        <v>1</v>
      </c>
      <c r="E13" s="809">
        <v>0.6</v>
      </c>
      <c r="F13" s="809">
        <v>1.9</v>
      </c>
      <c r="G13" s="809">
        <v>3.5</v>
      </c>
      <c r="H13" s="809"/>
      <c r="I13" s="809">
        <v>0.5</v>
      </c>
      <c r="J13" s="809">
        <v>1.7</v>
      </c>
      <c r="K13" s="809">
        <v>7.6</v>
      </c>
      <c r="L13" s="809">
        <v>9.6999999999999993</v>
      </c>
      <c r="M13" s="809"/>
      <c r="N13" s="809">
        <v>0.1</v>
      </c>
      <c r="O13" s="809">
        <v>0.1</v>
      </c>
      <c r="P13" s="809">
        <v>0.6</v>
      </c>
      <c r="Q13" s="809">
        <v>0.9</v>
      </c>
      <c r="R13" s="806"/>
      <c r="S13" s="809" t="s">
        <v>29</v>
      </c>
      <c r="T13" s="809" t="s">
        <v>29</v>
      </c>
      <c r="U13" s="809">
        <v>0.1</v>
      </c>
      <c r="V13" s="809">
        <v>0.1</v>
      </c>
      <c r="W13" s="163"/>
      <c r="X13" s="809">
        <v>1.6</v>
      </c>
      <c r="Y13" s="809">
        <v>2.4</v>
      </c>
      <c r="Z13" s="809">
        <v>10.199999999999999</v>
      </c>
      <c r="AA13" s="809">
        <v>14.2</v>
      </c>
    </row>
    <row r="14" spans="1:27" s="798" customFormat="1" ht="11.25" customHeight="1">
      <c r="A14" s="806"/>
      <c r="B14" s="807" t="s">
        <v>36</v>
      </c>
      <c r="C14" s="808"/>
      <c r="D14" s="809">
        <v>0.9</v>
      </c>
      <c r="E14" s="809">
        <v>0.4</v>
      </c>
      <c r="F14" s="809">
        <v>1.5</v>
      </c>
      <c r="G14" s="809">
        <v>2.7</v>
      </c>
      <c r="H14" s="809"/>
      <c r="I14" s="809">
        <v>0.5</v>
      </c>
      <c r="J14" s="809">
        <v>1.2</v>
      </c>
      <c r="K14" s="809">
        <v>6.4</v>
      </c>
      <c r="L14" s="809">
        <v>8.1</v>
      </c>
      <c r="M14" s="809"/>
      <c r="N14" s="809">
        <v>0.1</v>
      </c>
      <c r="O14" s="809">
        <v>0.1</v>
      </c>
      <c r="P14" s="809">
        <v>0.6</v>
      </c>
      <c r="Q14" s="809">
        <v>0.8</v>
      </c>
      <c r="R14" s="806"/>
      <c r="S14" s="809" t="s">
        <v>29</v>
      </c>
      <c r="T14" s="809" t="s">
        <v>29</v>
      </c>
      <c r="U14" s="809">
        <v>0.1</v>
      </c>
      <c r="V14" s="809">
        <v>0.2</v>
      </c>
      <c r="W14" s="163"/>
      <c r="X14" s="809">
        <v>1.5</v>
      </c>
      <c r="Y14" s="809">
        <v>1.8</v>
      </c>
      <c r="Z14" s="809">
        <v>8.5</v>
      </c>
      <c r="AA14" s="809">
        <v>11.8</v>
      </c>
    </row>
    <row r="15" spans="1:27" s="798" customFormat="1" ht="11.25" customHeight="1">
      <c r="A15" s="806"/>
      <c r="B15" s="807" t="s">
        <v>37</v>
      </c>
      <c r="C15" s="808"/>
      <c r="D15" s="809">
        <v>0.5</v>
      </c>
      <c r="E15" s="809">
        <v>0.2</v>
      </c>
      <c r="F15" s="809">
        <v>0.7</v>
      </c>
      <c r="G15" s="809">
        <v>1.4</v>
      </c>
      <c r="H15" s="809"/>
      <c r="I15" s="809">
        <v>0.4</v>
      </c>
      <c r="J15" s="809">
        <v>0.8</v>
      </c>
      <c r="K15" s="809">
        <v>4.2</v>
      </c>
      <c r="L15" s="809">
        <v>5.4</v>
      </c>
      <c r="M15" s="809"/>
      <c r="N15" s="809">
        <v>0.1</v>
      </c>
      <c r="O15" s="809">
        <v>0.1</v>
      </c>
      <c r="P15" s="809">
        <v>0.4</v>
      </c>
      <c r="Q15" s="809">
        <v>0.6</v>
      </c>
      <c r="R15" s="806"/>
      <c r="S15" s="809" t="s">
        <v>29</v>
      </c>
      <c r="T15" s="809" t="s">
        <v>29</v>
      </c>
      <c r="U15" s="809">
        <v>0.1</v>
      </c>
      <c r="V15" s="809">
        <v>0.2</v>
      </c>
      <c r="W15" s="163"/>
      <c r="X15" s="809">
        <v>1</v>
      </c>
      <c r="Y15" s="809">
        <v>1.1000000000000001</v>
      </c>
      <c r="Z15" s="809">
        <v>5.5</v>
      </c>
      <c r="AA15" s="809">
        <v>7.6</v>
      </c>
    </row>
    <row r="16" spans="1:27" s="798" customFormat="1" ht="11.25" customHeight="1">
      <c r="A16" s="806"/>
      <c r="B16" s="807" t="s">
        <v>38</v>
      </c>
      <c r="C16" s="808"/>
      <c r="D16" s="809">
        <v>0.2</v>
      </c>
      <c r="E16" s="809" t="s">
        <v>29</v>
      </c>
      <c r="F16" s="809">
        <v>0.3</v>
      </c>
      <c r="G16" s="809">
        <v>0.5</v>
      </c>
      <c r="H16" s="809"/>
      <c r="I16" s="809">
        <v>0.1</v>
      </c>
      <c r="J16" s="809">
        <v>0.2</v>
      </c>
      <c r="K16" s="809">
        <v>1.6</v>
      </c>
      <c r="L16" s="809">
        <v>1.8</v>
      </c>
      <c r="M16" s="809"/>
      <c r="N16" s="809">
        <v>0.1</v>
      </c>
      <c r="O16" s="809" t="s">
        <v>29</v>
      </c>
      <c r="P16" s="809">
        <v>0.2</v>
      </c>
      <c r="Q16" s="809">
        <v>0.3</v>
      </c>
      <c r="R16" s="806"/>
      <c r="S16" s="809" t="s">
        <v>29</v>
      </c>
      <c r="T16" s="809" t="s">
        <v>29</v>
      </c>
      <c r="U16" s="809">
        <v>0.1</v>
      </c>
      <c r="V16" s="809">
        <v>0.1</v>
      </c>
      <c r="W16" s="163"/>
      <c r="X16" s="809">
        <v>0.4</v>
      </c>
      <c r="Y16" s="809">
        <v>0.3</v>
      </c>
      <c r="Z16" s="809">
        <v>2.2000000000000002</v>
      </c>
      <c r="AA16" s="809">
        <v>2.8</v>
      </c>
    </row>
    <row r="17" spans="1:28" s="798" customFormat="1" ht="11.25" customHeight="1">
      <c r="A17" s="806"/>
      <c r="B17" s="807" t="s">
        <v>39</v>
      </c>
      <c r="C17" s="808">
        <v>5</v>
      </c>
      <c r="D17" s="809">
        <v>4.5999999999999996</v>
      </c>
      <c r="E17" s="809">
        <v>4.3</v>
      </c>
      <c r="F17" s="809">
        <v>24.6</v>
      </c>
      <c r="G17" s="809">
        <v>33.4</v>
      </c>
      <c r="H17" s="809"/>
      <c r="I17" s="809">
        <v>2.2000000000000002</v>
      </c>
      <c r="J17" s="809">
        <v>9.5</v>
      </c>
      <c r="K17" s="809">
        <v>67.5</v>
      </c>
      <c r="L17" s="809">
        <v>79.2</v>
      </c>
      <c r="M17" s="809"/>
      <c r="N17" s="809">
        <v>0.5</v>
      </c>
      <c r="O17" s="809">
        <v>0.9</v>
      </c>
      <c r="P17" s="809">
        <v>4.5999999999999996</v>
      </c>
      <c r="Q17" s="809">
        <v>6</v>
      </c>
      <c r="R17" s="806"/>
      <c r="S17" s="809" t="s">
        <v>29</v>
      </c>
      <c r="T17" s="809">
        <v>0.2</v>
      </c>
      <c r="U17" s="809">
        <v>0.7</v>
      </c>
      <c r="V17" s="809">
        <v>1</v>
      </c>
      <c r="W17" s="163"/>
      <c r="X17" s="809">
        <v>7.3</v>
      </c>
      <c r="Y17" s="809">
        <v>14.9</v>
      </c>
      <c r="Z17" s="809">
        <v>97.4</v>
      </c>
      <c r="AA17" s="809">
        <v>119.6</v>
      </c>
    </row>
    <row r="18" spans="1:28" s="798" customFormat="1" ht="11.25" customHeight="1">
      <c r="A18" s="806"/>
      <c r="B18" s="806"/>
      <c r="C18" s="793"/>
      <c r="D18" s="810"/>
      <c r="E18" s="810"/>
      <c r="F18" s="810"/>
      <c r="G18" s="810"/>
      <c r="H18" s="809"/>
      <c r="I18" s="810"/>
      <c r="J18" s="810"/>
      <c r="K18" s="810"/>
      <c r="L18" s="810"/>
      <c r="M18" s="809"/>
      <c r="N18" s="810"/>
      <c r="O18" s="810"/>
      <c r="P18" s="810"/>
      <c r="Q18" s="810"/>
      <c r="R18" s="806"/>
      <c r="S18" s="810"/>
      <c r="T18" s="810"/>
      <c r="U18" s="810"/>
      <c r="V18" s="810"/>
      <c r="W18" s="163"/>
      <c r="X18" s="825"/>
      <c r="Y18" s="825"/>
      <c r="Z18" s="825"/>
      <c r="AA18" s="825"/>
    </row>
    <row r="19" spans="1:28" s="798" customFormat="1" ht="11.25" customHeight="1">
      <c r="A19" s="1514" t="s">
        <v>148</v>
      </c>
      <c r="B19" s="1513"/>
      <c r="C19" s="793"/>
      <c r="D19" s="809"/>
      <c r="E19" s="809"/>
      <c r="F19" s="809"/>
      <c r="G19" s="809"/>
      <c r="H19" s="809"/>
      <c r="I19" s="809"/>
      <c r="J19" s="809"/>
      <c r="K19" s="809"/>
      <c r="L19" s="809"/>
      <c r="M19" s="809"/>
      <c r="N19" s="809"/>
      <c r="O19" s="809"/>
      <c r="P19" s="809"/>
      <c r="Q19" s="809"/>
      <c r="R19" s="1253"/>
      <c r="S19" s="809"/>
      <c r="T19" s="809"/>
      <c r="U19" s="809"/>
      <c r="V19" s="809"/>
      <c r="W19" s="163"/>
      <c r="X19" s="826"/>
      <c r="Y19" s="826"/>
      <c r="Z19" s="827"/>
      <c r="AA19" s="827"/>
    </row>
    <row r="20" spans="1:28" s="798" customFormat="1" ht="11.25" customHeight="1">
      <c r="A20" s="806"/>
      <c r="B20" s="807" t="s">
        <v>28</v>
      </c>
      <c r="C20" s="808"/>
      <c r="D20" s="809" t="s">
        <v>29</v>
      </c>
      <c r="E20" s="809" t="s">
        <v>29</v>
      </c>
      <c r="F20" s="809">
        <v>16.7</v>
      </c>
      <c r="G20" s="809">
        <v>16.8</v>
      </c>
      <c r="H20" s="809"/>
      <c r="I20" s="809" t="s">
        <v>29</v>
      </c>
      <c r="J20" s="809" t="s">
        <v>29</v>
      </c>
      <c r="K20" s="809">
        <v>8.3000000000000007</v>
      </c>
      <c r="L20" s="809">
        <v>8.4</v>
      </c>
      <c r="M20" s="809"/>
      <c r="N20" s="809" t="s">
        <v>29</v>
      </c>
      <c r="O20" s="809" t="s">
        <v>29</v>
      </c>
      <c r="P20" s="809">
        <v>0.5</v>
      </c>
      <c r="Q20" s="809">
        <v>0.5</v>
      </c>
      <c r="R20" s="806"/>
      <c r="S20" s="809" t="s">
        <v>29</v>
      </c>
      <c r="T20" s="809" t="s">
        <v>29</v>
      </c>
      <c r="U20" s="809" t="s">
        <v>29</v>
      </c>
      <c r="V20" s="809" t="s">
        <v>29</v>
      </c>
      <c r="W20" s="163"/>
      <c r="X20" s="809" t="s">
        <v>29</v>
      </c>
      <c r="Y20" s="809" t="s">
        <v>29</v>
      </c>
      <c r="Z20" s="809">
        <v>25.6</v>
      </c>
      <c r="AA20" s="809">
        <v>25.6</v>
      </c>
    </row>
    <row r="21" spans="1:28" s="798" customFormat="1" ht="11.25" customHeight="1">
      <c r="A21" s="806"/>
      <c r="B21" s="807" t="s">
        <v>31</v>
      </c>
      <c r="C21" s="808"/>
      <c r="D21" s="809" t="s">
        <v>29</v>
      </c>
      <c r="E21" s="809">
        <v>0.9</v>
      </c>
      <c r="F21" s="809">
        <v>35.6</v>
      </c>
      <c r="G21" s="809">
        <v>36.5</v>
      </c>
      <c r="H21" s="809"/>
      <c r="I21" s="809" t="s">
        <v>29</v>
      </c>
      <c r="J21" s="809">
        <v>0.3</v>
      </c>
      <c r="K21" s="809">
        <v>24.5</v>
      </c>
      <c r="L21" s="809">
        <v>24.8</v>
      </c>
      <c r="M21" s="809"/>
      <c r="N21" s="809" t="s">
        <v>29</v>
      </c>
      <c r="O21" s="809" t="s">
        <v>29</v>
      </c>
      <c r="P21" s="809">
        <v>1.9</v>
      </c>
      <c r="Q21" s="809">
        <v>1.9</v>
      </c>
      <c r="R21" s="806"/>
      <c r="S21" s="809" t="s">
        <v>29</v>
      </c>
      <c r="T21" s="809" t="s">
        <v>29</v>
      </c>
      <c r="U21" s="809">
        <v>0.1</v>
      </c>
      <c r="V21" s="809">
        <v>0.1</v>
      </c>
      <c r="W21" s="163"/>
      <c r="X21" s="809" t="s">
        <v>29</v>
      </c>
      <c r="Y21" s="809">
        <v>1.2</v>
      </c>
      <c r="Z21" s="809">
        <v>62</v>
      </c>
      <c r="AA21" s="809">
        <v>63.3</v>
      </c>
    </row>
    <row r="22" spans="1:28" s="798" customFormat="1" ht="11.25" customHeight="1">
      <c r="A22" s="806"/>
      <c r="B22" s="807" t="s">
        <v>32</v>
      </c>
      <c r="C22" s="808"/>
      <c r="D22" s="809">
        <v>0.3</v>
      </c>
      <c r="E22" s="809">
        <v>3.2</v>
      </c>
      <c r="F22" s="809">
        <v>26.4</v>
      </c>
      <c r="G22" s="809">
        <v>29.9</v>
      </c>
      <c r="H22" s="809"/>
      <c r="I22" s="809" t="s">
        <v>29</v>
      </c>
      <c r="J22" s="809">
        <v>1.3</v>
      </c>
      <c r="K22" s="809">
        <v>23.6</v>
      </c>
      <c r="L22" s="809">
        <v>24.8</v>
      </c>
      <c r="M22" s="809"/>
      <c r="N22" s="809" t="s">
        <v>29</v>
      </c>
      <c r="O22" s="809">
        <v>0.2</v>
      </c>
      <c r="P22" s="809">
        <v>1.9</v>
      </c>
      <c r="Q22" s="809">
        <v>2.1</v>
      </c>
      <c r="R22" s="806"/>
      <c r="S22" s="809" t="s">
        <v>29</v>
      </c>
      <c r="T22" s="809" t="s">
        <v>29</v>
      </c>
      <c r="U22" s="809">
        <v>0.2</v>
      </c>
      <c r="V22" s="809">
        <v>0.2</v>
      </c>
      <c r="W22" s="163"/>
      <c r="X22" s="809">
        <v>0.3</v>
      </c>
      <c r="Y22" s="809">
        <v>4.5999999999999996</v>
      </c>
      <c r="Z22" s="809">
        <v>52.1</v>
      </c>
      <c r="AA22" s="809">
        <v>57</v>
      </c>
    </row>
    <row r="23" spans="1:28" s="798" customFormat="1" ht="11.25" customHeight="1">
      <c r="A23" s="806"/>
      <c r="B23" s="807" t="s">
        <v>33</v>
      </c>
      <c r="C23" s="808"/>
      <c r="D23" s="809">
        <v>1.1000000000000001</v>
      </c>
      <c r="E23" s="809">
        <v>4.0999999999999996</v>
      </c>
      <c r="F23" s="809">
        <v>20.100000000000001</v>
      </c>
      <c r="G23" s="809">
        <v>25.2</v>
      </c>
      <c r="H23" s="809"/>
      <c r="I23" s="809">
        <v>0.1</v>
      </c>
      <c r="J23" s="809">
        <v>2</v>
      </c>
      <c r="K23" s="809">
        <v>18.8</v>
      </c>
      <c r="L23" s="809">
        <v>20.9</v>
      </c>
      <c r="M23" s="809"/>
      <c r="N23" s="809" t="s">
        <v>29</v>
      </c>
      <c r="O23" s="809">
        <v>0.3</v>
      </c>
      <c r="P23" s="809">
        <v>1.7</v>
      </c>
      <c r="Q23" s="809">
        <v>2.1</v>
      </c>
      <c r="R23" s="806"/>
      <c r="S23" s="809" t="s">
        <v>29</v>
      </c>
      <c r="T23" s="809">
        <v>0.1</v>
      </c>
      <c r="U23" s="809">
        <v>0.2</v>
      </c>
      <c r="V23" s="809">
        <v>0.3</v>
      </c>
      <c r="W23" s="163"/>
      <c r="X23" s="809">
        <v>1.2</v>
      </c>
      <c r="Y23" s="809">
        <v>6.4</v>
      </c>
      <c r="Z23" s="809">
        <v>40.9</v>
      </c>
      <c r="AA23" s="809">
        <v>48.5</v>
      </c>
    </row>
    <row r="24" spans="1:28" s="798" customFormat="1" ht="11.25" customHeight="1">
      <c r="A24" s="806"/>
      <c r="B24" s="807" t="s">
        <v>34</v>
      </c>
      <c r="C24" s="808"/>
      <c r="D24" s="809">
        <v>2.2000000000000002</v>
      </c>
      <c r="E24" s="809">
        <v>4</v>
      </c>
      <c r="F24" s="809">
        <v>18.3</v>
      </c>
      <c r="G24" s="809">
        <v>24.5</v>
      </c>
      <c r="H24" s="809"/>
      <c r="I24" s="809">
        <v>0.2</v>
      </c>
      <c r="J24" s="809">
        <v>2.2000000000000002</v>
      </c>
      <c r="K24" s="809">
        <v>14.8</v>
      </c>
      <c r="L24" s="809">
        <v>17.100000000000001</v>
      </c>
      <c r="M24" s="809"/>
      <c r="N24" s="809">
        <v>0.1</v>
      </c>
      <c r="O24" s="809">
        <v>0.3</v>
      </c>
      <c r="P24" s="809">
        <v>1.6</v>
      </c>
      <c r="Q24" s="809">
        <v>2</v>
      </c>
      <c r="R24" s="806"/>
      <c r="S24" s="809" t="s">
        <v>29</v>
      </c>
      <c r="T24" s="809">
        <v>0.1</v>
      </c>
      <c r="U24" s="809">
        <v>0.3</v>
      </c>
      <c r="V24" s="809">
        <v>0.5</v>
      </c>
      <c r="W24" s="163"/>
      <c r="X24" s="809">
        <v>2.5</v>
      </c>
      <c r="Y24" s="809">
        <v>6.6</v>
      </c>
      <c r="Z24" s="809">
        <v>35</v>
      </c>
      <c r="AA24" s="809">
        <v>44.1</v>
      </c>
    </row>
    <row r="25" spans="1:28" s="798" customFormat="1" ht="11.25" customHeight="1">
      <c r="A25" s="806"/>
      <c r="B25" s="807" t="s">
        <v>35</v>
      </c>
      <c r="C25" s="808"/>
      <c r="D25" s="809">
        <v>2.7</v>
      </c>
      <c r="E25" s="809">
        <v>3</v>
      </c>
      <c r="F25" s="809">
        <v>15.5</v>
      </c>
      <c r="G25" s="809">
        <v>21.3</v>
      </c>
      <c r="H25" s="809"/>
      <c r="I25" s="809">
        <v>0.3</v>
      </c>
      <c r="J25" s="809">
        <v>1.6</v>
      </c>
      <c r="K25" s="809">
        <v>11.6</v>
      </c>
      <c r="L25" s="809">
        <v>13.5</v>
      </c>
      <c r="M25" s="809"/>
      <c r="N25" s="809">
        <v>0.1</v>
      </c>
      <c r="O25" s="809">
        <v>0.3</v>
      </c>
      <c r="P25" s="809">
        <v>1.7</v>
      </c>
      <c r="Q25" s="809">
        <v>2.1</v>
      </c>
      <c r="R25" s="806"/>
      <c r="S25" s="809" t="s">
        <v>29</v>
      </c>
      <c r="T25" s="809">
        <v>0.2</v>
      </c>
      <c r="U25" s="809">
        <v>0.5</v>
      </c>
      <c r="V25" s="809">
        <v>0.6</v>
      </c>
      <c r="W25" s="163"/>
      <c r="X25" s="809">
        <v>3.1</v>
      </c>
      <c r="Y25" s="809">
        <v>5.0999999999999996</v>
      </c>
      <c r="Z25" s="809">
        <v>29.3</v>
      </c>
      <c r="AA25" s="809">
        <v>37.6</v>
      </c>
    </row>
    <row r="26" spans="1:28" s="798" customFormat="1" ht="11.25" customHeight="1">
      <c r="A26" s="806"/>
      <c r="B26" s="807" t="s">
        <v>36</v>
      </c>
      <c r="C26" s="808"/>
      <c r="D26" s="809">
        <v>2.8</v>
      </c>
      <c r="E26" s="809">
        <v>2.4</v>
      </c>
      <c r="F26" s="809">
        <v>12</v>
      </c>
      <c r="G26" s="809">
        <v>17.2</v>
      </c>
      <c r="H26" s="809"/>
      <c r="I26" s="809">
        <v>0.4</v>
      </c>
      <c r="J26" s="809">
        <v>1.4</v>
      </c>
      <c r="K26" s="809">
        <v>9.6999999999999993</v>
      </c>
      <c r="L26" s="809">
        <v>11.4</v>
      </c>
      <c r="M26" s="809"/>
      <c r="N26" s="809">
        <v>0.2</v>
      </c>
      <c r="O26" s="809">
        <v>0.4</v>
      </c>
      <c r="P26" s="809">
        <v>1.6</v>
      </c>
      <c r="Q26" s="809">
        <v>2.2000000000000002</v>
      </c>
      <c r="R26" s="806"/>
      <c r="S26" s="809" t="s">
        <v>29</v>
      </c>
      <c r="T26" s="809">
        <v>0.2</v>
      </c>
      <c r="U26" s="809">
        <v>0.5</v>
      </c>
      <c r="V26" s="809">
        <v>0.7</v>
      </c>
      <c r="W26" s="163"/>
      <c r="X26" s="809">
        <v>3.4</v>
      </c>
      <c r="Y26" s="809">
        <v>4.4000000000000004</v>
      </c>
      <c r="Z26" s="809">
        <v>23.7</v>
      </c>
      <c r="AA26" s="809">
        <v>31.4</v>
      </c>
    </row>
    <row r="27" spans="1:28" s="798" customFormat="1" ht="11.25" customHeight="1">
      <c r="A27" s="806"/>
      <c r="B27" s="807" t="s">
        <v>37</v>
      </c>
      <c r="C27" s="808"/>
      <c r="D27" s="809">
        <v>2.1</v>
      </c>
      <c r="E27" s="809">
        <v>1.5</v>
      </c>
      <c r="F27" s="809">
        <v>7.7</v>
      </c>
      <c r="G27" s="809">
        <v>11.2</v>
      </c>
      <c r="H27" s="809"/>
      <c r="I27" s="809">
        <v>0.3</v>
      </c>
      <c r="J27" s="809">
        <v>1</v>
      </c>
      <c r="K27" s="809">
        <v>6.8</v>
      </c>
      <c r="L27" s="809">
        <v>8.1</v>
      </c>
      <c r="M27" s="809"/>
      <c r="N27" s="809">
        <v>0.2</v>
      </c>
      <c r="O27" s="809">
        <v>0.3</v>
      </c>
      <c r="P27" s="809">
        <v>1.2</v>
      </c>
      <c r="Q27" s="809">
        <v>1.8</v>
      </c>
      <c r="R27" s="806"/>
      <c r="S27" s="809" t="s">
        <v>29</v>
      </c>
      <c r="T27" s="809">
        <v>0.2</v>
      </c>
      <c r="U27" s="809">
        <v>0.5</v>
      </c>
      <c r="V27" s="809">
        <v>0.7</v>
      </c>
      <c r="W27" s="163"/>
      <c r="X27" s="809">
        <v>2.6</v>
      </c>
      <c r="Y27" s="809">
        <v>3.1</v>
      </c>
      <c r="Z27" s="809">
        <v>16.100000000000001</v>
      </c>
      <c r="AA27" s="809">
        <v>21.9</v>
      </c>
    </row>
    <row r="28" spans="1:28" s="798" customFormat="1" ht="11.25" customHeight="1">
      <c r="A28" s="806"/>
      <c r="B28" s="807" t="s">
        <v>38</v>
      </c>
      <c r="C28" s="808"/>
      <c r="D28" s="809">
        <v>0.8</v>
      </c>
      <c r="E28" s="809">
        <v>0.5</v>
      </c>
      <c r="F28" s="809">
        <v>2.7</v>
      </c>
      <c r="G28" s="809">
        <v>4</v>
      </c>
      <c r="H28" s="809"/>
      <c r="I28" s="809">
        <v>0.1</v>
      </c>
      <c r="J28" s="809">
        <v>0.2</v>
      </c>
      <c r="K28" s="809">
        <v>2.2000000000000002</v>
      </c>
      <c r="L28" s="809">
        <v>2.5</v>
      </c>
      <c r="M28" s="809"/>
      <c r="N28" s="809">
        <v>0.1</v>
      </c>
      <c r="O28" s="809">
        <v>0.1</v>
      </c>
      <c r="P28" s="809">
        <v>0.6</v>
      </c>
      <c r="Q28" s="809">
        <v>0.8</v>
      </c>
      <c r="R28" s="806"/>
      <c r="S28" s="809" t="s">
        <v>29</v>
      </c>
      <c r="T28" s="809">
        <v>0.1</v>
      </c>
      <c r="U28" s="809">
        <v>0.2</v>
      </c>
      <c r="V28" s="809">
        <v>0.3</v>
      </c>
      <c r="W28" s="163"/>
      <c r="X28" s="809">
        <v>1</v>
      </c>
      <c r="Y28" s="809">
        <v>0.9</v>
      </c>
      <c r="Z28" s="809">
        <v>5.7</v>
      </c>
      <c r="AA28" s="809">
        <v>7.6</v>
      </c>
    </row>
    <row r="29" spans="1:28" s="798" customFormat="1" ht="11.25" customHeight="1">
      <c r="A29" s="806"/>
      <c r="B29" s="807" t="s">
        <v>39</v>
      </c>
      <c r="C29" s="808">
        <v>5</v>
      </c>
      <c r="D29" s="809">
        <v>12</v>
      </c>
      <c r="E29" s="809">
        <v>19.5</v>
      </c>
      <c r="F29" s="809">
        <v>155</v>
      </c>
      <c r="G29" s="809">
        <v>186.5</v>
      </c>
      <c r="H29" s="809"/>
      <c r="I29" s="809">
        <v>1.4</v>
      </c>
      <c r="J29" s="809">
        <v>10</v>
      </c>
      <c r="K29" s="809">
        <v>120.2</v>
      </c>
      <c r="L29" s="809">
        <v>131.6</v>
      </c>
      <c r="M29" s="809"/>
      <c r="N29" s="809">
        <v>0.8</v>
      </c>
      <c r="O29" s="809">
        <v>2.1</v>
      </c>
      <c r="P29" s="809">
        <v>12.7</v>
      </c>
      <c r="Q29" s="809">
        <v>15.6</v>
      </c>
      <c r="R29" s="806"/>
      <c r="S29" s="809">
        <v>0.1</v>
      </c>
      <c r="T29" s="809">
        <v>0.9</v>
      </c>
      <c r="U29" s="809">
        <v>2.4</v>
      </c>
      <c r="V29" s="809">
        <v>3.4</v>
      </c>
      <c r="W29" s="163"/>
      <c r="X29" s="809">
        <v>14.2</v>
      </c>
      <c r="Y29" s="809">
        <v>32.5</v>
      </c>
      <c r="Z29" s="809">
        <v>290.39999999999998</v>
      </c>
      <c r="AA29" s="809">
        <v>337.1</v>
      </c>
    </row>
    <row r="30" spans="1:28" s="798" customFormat="1" ht="11.25" customHeight="1">
      <c r="A30" s="806"/>
      <c r="B30" s="806"/>
      <c r="C30" s="793"/>
      <c r="D30" s="810"/>
      <c r="E30" s="810"/>
      <c r="F30" s="810"/>
      <c r="G30" s="810"/>
      <c r="H30" s="809"/>
      <c r="I30" s="810"/>
      <c r="J30" s="810"/>
      <c r="K30" s="810"/>
      <c r="L30" s="810"/>
      <c r="M30" s="809"/>
      <c r="N30" s="810"/>
      <c r="O30" s="810"/>
      <c r="P30" s="810"/>
      <c r="Q30" s="810"/>
      <c r="R30" s="806"/>
      <c r="S30" s="810"/>
      <c r="T30" s="810"/>
      <c r="U30" s="810"/>
      <c r="V30" s="810"/>
      <c r="W30" s="163"/>
      <c r="X30" s="825"/>
      <c r="Y30" s="825"/>
      <c r="Z30" s="825"/>
      <c r="AA30" s="825"/>
    </row>
    <row r="31" spans="1:28" s="798" customFormat="1" ht="13.5" customHeight="1">
      <c r="A31" s="1514" t="s">
        <v>149</v>
      </c>
      <c r="B31" s="1513"/>
      <c r="C31" s="793">
        <v>5</v>
      </c>
      <c r="D31" s="809"/>
      <c r="E31" s="809"/>
      <c r="F31" s="809"/>
      <c r="G31" s="809"/>
      <c r="H31" s="809"/>
      <c r="I31" s="809"/>
      <c r="J31" s="811"/>
      <c r="K31" s="809"/>
      <c r="L31" s="809"/>
      <c r="M31" s="809"/>
      <c r="N31" s="809"/>
      <c r="O31" s="811"/>
      <c r="P31" s="809"/>
      <c r="Q31" s="811"/>
      <c r="R31" s="1253"/>
      <c r="S31" s="809"/>
      <c r="T31" s="811"/>
      <c r="U31" s="809"/>
      <c r="V31" s="811"/>
      <c r="W31" s="163"/>
      <c r="X31" s="826"/>
      <c r="Y31" s="828"/>
      <c r="Z31" s="827"/>
      <c r="AA31" s="827"/>
    </row>
    <row r="32" spans="1:28" s="798" customFormat="1" ht="11.25" customHeight="1">
      <c r="A32" s="806"/>
      <c r="B32" s="807" t="s">
        <v>28</v>
      </c>
      <c r="C32" s="808"/>
      <c r="D32" s="809" t="s">
        <v>29</v>
      </c>
      <c r="E32" s="809" t="s">
        <v>29</v>
      </c>
      <c r="F32" s="809">
        <v>19.2</v>
      </c>
      <c r="G32" s="809">
        <v>19.2</v>
      </c>
      <c r="H32" s="809"/>
      <c r="I32" s="809" t="s">
        <v>29</v>
      </c>
      <c r="J32" s="809" t="s">
        <v>29</v>
      </c>
      <c r="K32" s="809">
        <v>11.9</v>
      </c>
      <c r="L32" s="809">
        <v>11.9</v>
      </c>
      <c r="M32" s="809"/>
      <c r="N32" s="809" t="s">
        <v>29</v>
      </c>
      <c r="O32" s="809" t="s">
        <v>29</v>
      </c>
      <c r="P32" s="809">
        <v>0.6</v>
      </c>
      <c r="Q32" s="809">
        <v>0.6</v>
      </c>
      <c r="R32" s="806"/>
      <c r="S32" s="809" t="s">
        <v>29</v>
      </c>
      <c r="T32" s="809" t="s">
        <v>29</v>
      </c>
      <c r="U32" s="809" t="s">
        <v>29</v>
      </c>
      <c r="V32" s="809" t="s">
        <v>29</v>
      </c>
      <c r="W32" s="163"/>
      <c r="X32" s="809" t="s">
        <v>29</v>
      </c>
      <c r="Y32" s="809">
        <v>0.1</v>
      </c>
      <c r="Z32" s="809">
        <v>31.7</v>
      </c>
      <c r="AA32" s="809">
        <v>31.8</v>
      </c>
      <c r="AB32" s="1485"/>
    </row>
    <row r="33" spans="1:28" s="798" customFormat="1" ht="11.25" customHeight="1">
      <c r="A33" s="806"/>
      <c r="B33" s="807" t="s">
        <v>31</v>
      </c>
      <c r="C33" s="808"/>
      <c r="D33" s="809" t="s">
        <v>29</v>
      </c>
      <c r="E33" s="809">
        <v>1.1000000000000001</v>
      </c>
      <c r="F33" s="809">
        <v>42.2</v>
      </c>
      <c r="G33" s="809">
        <v>43.4</v>
      </c>
      <c r="H33" s="809"/>
      <c r="I33" s="809" t="s">
        <v>29</v>
      </c>
      <c r="J33" s="809">
        <v>0.4</v>
      </c>
      <c r="K33" s="809">
        <v>36.299999999999997</v>
      </c>
      <c r="L33" s="809">
        <v>36.700000000000003</v>
      </c>
      <c r="M33" s="809"/>
      <c r="N33" s="809" t="s">
        <v>29</v>
      </c>
      <c r="O33" s="809">
        <v>0.1</v>
      </c>
      <c r="P33" s="809">
        <v>2.5</v>
      </c>
      <c r="Q33" s="809">
        <v>2.6</v>
      </c>
      <c r="R33" s="806"/>
      <c r="S33" s="809" t="s">
        <v>29</v>
      </c>
      <c r="T33" s="809" t="s">
        <v>29</v>
      </c>
      <c r="U33" s="809">
        <v>0.1</v>
      </c>
      <c r="V33" s="809">
        <v>0.1</v>
      </c>
      <c r="W33" s="163"/>
      <c r="X33" s="809" t="s">
        <v>29</v>
      </c>
      <c r="Y33" s="809">
        <v>1.6</v>
      </c>
      <c r="Z33" s="809">
        <v>81.099999999999994</v>
      </c>
      <c r="AA33" s="809">
        <v>82.8</v>
      </c>
    </row>
    <row r="34" spans="1:28" s="798" customFormat="1" ht="11.25" customHeight="1">
      <c r="A34" s="806"/>
      <c r="B34" s="807" t="s">
        <v>32</v>
      </c>
      <c r="C34" s="808"/>
      <c r="D34" s="809">
        <v>0.4</v>
      </c>
      <c r="E34" s="809">
        <v>4.0999999999999996</v>
      </c>
      <c r="F34" s="809">
        <v>31.4</v>
      </c>
      <c r="G34" s="809">
        <v>35.9</v>
      </c>
      <c r="H34" s="809"/>
      <c r="I34" s="809">
        <v>0.1</v>
      </c>
      <c r="J34" s="809">
        <v>2.4</v>
      </c>
      <c r="K34" s="809">
        <v>36.5</v>
      </c>
      <c r="L34" s="809">
        <v>39</v>
      </c>
      <c r="M34" s="809"/>
      <c r="N34" s="809" t="s">
        <v>29</v>
      </c>
      <c r="O34" s="809">
        <v>0.3</v>
      </c>
      <c r="P34" s="809">
        <v>2.6</v>
      </c>
      <c r="Q34" s="809">
        <v>3</v>
      </c>
      <c r="R34" s="806"/>
      <c r="S34" s="809" t="s">
        <v>29</v>
      </c>
      <c r="T34" s="809" t="s">
        <v>29</v>
      </c>
      <c r="U34" s="809">
        <v>0.3</v>
      </c>
      <c r="V34" s="809">
        <v>0.3</v>
      </c>
      <c r="W34" s="163"/>
      <c r="X34" s="809">
        <v>0.5</v>
      </c>
      <c r="Y34" s="809">
        <v>6.8</v>
      </c>
      <c r="Z34" s="809">
        <v>70.8</v>
      </c>
      <c r="AA34" s="809">
        <v>78.2</v>
      </c>
    </row>
    <row r="35" spans="1:28" s="798" customFormat="1" ht="11.25" customHeight="1">
      <c r="A35" s="806"/>
      <c r="B35" s="807" t="s">
        <v>33</v>
      </c>
      <c r="C35" s="808"/>
      <c r="D35" s="809">
        <v>1.7</v>
      </c>
      <c r="E35" s="809">
        <v>5.2</v>
      </c>
      <c r="F35" s="809">
        <v>23.5</v>
      </c>
      <c r="G35" s="809">
        <v>30.4</v>
      </c>
      <c r="H35" s="809"/>
      <c r="I35" s="809">
        <v>0.2</v>
      </c>
      <c r="J35" s="809">
        <v>4</v>
      </c>
      <c r="K35" s="809">
        <v>29.5</v>
      </c>
      <c r="L35" s="809">
        <v>33.799999999999997</v>
      </c>
      <c r="M35" s="809"/>
      <c r="N35" s="809">
        <v>0.1</v>
      </c>
      <c r="O35" s="809">
        <v>0.5</v>
      </c>
      <c r="P35" s="809">
        <v>2.4</v>
      </c>
      <c r="Q35" s="809">
        <v>3</v>
      </c>
      <c r="R35" s="806"/>
      <c r="S35" s="809" t="s">
        <v>29</v>
      </c>
      <c r="T35" s="809">
        <v>0.1</v>
      </c>
      <c r="U35" s="809">
        <v>0.3</v>
      </c>
      <c r="V35" s="809">
        <v>0.4</v>
      </c>
      <c r="W35" s="163"/>
      <c r="X35" s="809">
        <v>2</v>
      </c>
      <c r="Y35" s="809">
        <v>9.6999999999999993</v>
      </c>
      <c r="Z35" s="809">
        <v>55.7</v>
      </c>
      <c r="AA35" s="809">
        <v>67.5</v>
      </c>
    </row>
    <row r="36" spans="1:28" s="798" customFormat="1" ht="11.25" customHeight="1">
      <c r="A36" s="806"/>
      <c r="B36" s="807" t="s">
        <v>34</v>
      </c>
      <c r="C36" s="808"/>
      <c r="D36" s="809">
        <v>3.3</v>
      </c>
      <c r="E36" s="809">
        <v>4.9000000000000004</v>
      </c>
      <c r="F36" s="809">
        <v>21</v>
      </c>
      <c r="G36" s="809">
        <v>29.2</v>
      </c>
      <c r="H36" s="809"/>
      <c r="I36" s="809">
        <v>0.7</v>
      </c>
      <c r="J36" s="809">
        <v>4.5</v>
      </c>
      <c r="K36" s="809">
        <v>23.7</v>
      </c>
      <c r="L36" s="809">
        <v>28.9</v>
      </c>
      <c r="M36" s="809"/>
      <c r="N36" s="809">
        <v>0.2</v>
      </c>
      <c r="O36" s="809">
        <v>0.5</v>
      </c>
      <c r="P36" s="809">
        <v>2.2000000000000002</v>
      </c>
      <c r="Q36" s="809">
        <v>2.9</v>
      </c>
      <c r="R36" s="806"/>
      <c r="S36" s="809" t="s">
        <v>29</v>
      </c>
      <c r="T36" s="809">
        <v>0.1</v>
      </c>
      <c r="U36" s="809">
        <v>0.4</v>
      </c>
      <c r="V36" s="809">
        <v>0.6</v>
      </c>
      <c r="W36" s="163"/>
      <c r="X36" s="809">
        <v>4.2</v>
      </c>
      <c r="Y36" s="809">
        <v>10.1</v>
      </c>
      <c r="Z36" s="809">
        <v>47.3</v>
      </c>
      <c r="AA36" s="809">
        <v>61.6</v>
      </c>
    </row>
    <row r="37" spans="1:28" s="798" customFormat="1" ht="11.25" customHeight="1">
      <c r="A37" s="806"/>
      <c r="B37" s="807" t="s">
        <v>35</v>
      </c>
      <c r="C37" s="808"/>
      <c r="D37" s="809">
        <v>3.8</v>
      </c>
      <c r="E37" s="809">
        <v>3.6</v>
      </c>
      <c r="F37" s="809">
        <v>17.5</v>
      </c>
      <c r="G37" s="809">
        <v>24.8</v>
      </c>
      <c r="H37" s="809"/>
      <c r="I37" s="809">
        <v>0.7</v>
      </c>
      <c r="J37" s="809">
        <v>3.3</v>
      </c>
      <c r="K37" s="809">
        <v>19.2</v>
      </c>
      <c r="L37" s="809">
        <v>23.2</v>
      </c>
      <c r="M37" s="809"/>
      <c r="N37" s="809">
        <v>0.2</v>
      </c>
      <c r="O37" s="809">
        <v>0.5</v>
      </c>
      <c r="P37" s="809">
        <v>2.2999999999999998</v>
      </c>
      <c r="Q37" s="809">
        <v>3</v>
      </c>
      <c r="R37" s="806"/>
      <c r="S37" s="809" t="s">
        <v>29</v>
      </c>
      <c r="T37" s="809">
        <v>0.2</v>
      </c>
      <c r="U37" s="809">
        <v>0.6</v>
      </c>
      <c r="V37" s="809">
        <v>0.8</v>
      </c>
      <c r="W37" s="163"/>
      <c r="X37" s="809">
        <v>4.8</v>
      </c>
      <c r="Y37" s="809">
        <v>7.5</v>
      </c>
      <c r="Z37" s="809">
        <v>39.5</v>
      </c>
      <c r="AA37" s="809">
        <v>51.8</v>
      </c>
    </row>
    <row r="38" spans="1:28" s="798" customFormat="1" ht="11.25" customHeight="1">
      <c r="A38" s="806"/>
      <c r="B38" s="807" t="s">
        <v>36</v>
      </c>
      <c r="C38" s="808"/>
      <c r="D38" s="809">
        <v>3.7</v>
      </c>
      <c r="E38" s="809">
        <v>2.8</v>
      </c>
      <c r="F38" s="809">
        <v>13.4</v>
      </c>
      <c r="G38" s="809">
        <v>19.899999999999999</v>
      </c>
      <c r="H38" s="809"/>
      <c r="I38" s="809">
        <v>0.9</v>
      </c>
      <c r="J38" s="809">
        <v>2.6</v>
      </c>
      <c r="K38" s="809">
        <v>16.100000000000001</v>
      </c>
      <c r="L38" s="809">
        <v>19.5</v>
      </c>
      <c r="M38" s="809"/>
      <c r="N38" s="809">
        <v>0.3</v>
      </c>
      <c r="O38" s="809">
        <v>0.5</v>
      </c>
      <c r="P38" s="809">
        <v>2.1</v>
      </c>
      <c r="Q38" s="809">
        <v>3</v>
      </c>
      <c r="R38" s="806"/>
      <c r="S38" s="809" t="s">
        <v>29</v>
      </c>
      <c r="T38" s="809">
        <v>0.2</v>
      </c>
      <c r="U38" s="809">
        <v>0.6</v>
      </c>
      <c r="V38" s="809">
        <v>0.8</v>
      </c>
      <c r="W38" s="163"/>
      <c r="X38" s="809">
        <v>4.9000000000000004</v>
      </c>
      <c r="Y38" s="809">
        <v>6.2</v>
      </c>
      <c r="Z38" s="809">
        <v>32.200000000000003</v>
      </c>
      <c r="AA38" s="809">
        <v>43.3</v>
      </c>
    </row>
    <row r="39" spans="1:28" s="798" customFormat="1" ht="11.25" customHeight="1">
      <c r="A39" s="806"/>
      <c r="B39" s="807" t="s">
        <v>37</v>
      </c>
      <c r="C39" s="808"/>
      <c r="D39" s="809">
        <v>2.6</v>
      </c>
      <c r="E39" s="809">
        <v>1.6</v>
      </c>
      <c r="F39" s="809">
        <v>8.4</v>
      </c>
      <c r="G39" s="809">
        <v>12.7</v>
      </c>
      <c r="H39" s="809"/>
      <c r="I39" s="809">
        <v>0.7</v>
      </c>
      <c r="J39" s="809">
        <v>1.8</v>
      </c>
      <c r="K39" s="809">
        <v>11</v>
      </c>
      <c r="L39" s="809">
        <v>13.5</v>
      </c>
      <c r="M39" s="809"/>
      <c r="N39" s="809">
        <v>0.3</v>
      </c>
      <c r="O39" s="809">
        <v>0.4</v>
      </c>
      <c r="P39" s="809">
        <v>1.6</v>
      </c>
      <c r="Q39" s="809">
        <v>2.4</v>
      </c>
      <c r="R39" s="806"/>
      <c r="S39" s="809" t="s">
        <v>29</v>
      </c>
      <c r="T39" s="809">
        <v>0.3</v>
      </c>
      <c r="U39" s="809">
        <v>0.6</v>
      </c>
      <c r="V39" s="809">
        <v>0.9</v>
      </c>
      <c r="W39" s="163"/>
      <c r="X39" s="809">
        <v>3.7</v>
      </c>
      <c r="Y39" s="809">
        <v>4.2</v>
      </c>
      <c r="Z39" s="809">
        <v>21.7</v>
      </c>
      <c r="AA39" s="809">
        <v>29.5</v>
      </c>
    </row>
    <row r="40" spans="1:28" s="798" customFormat="1" ht="11.25" customHeight="1">
      <c r="A40" s="806"/>
      <c r="B40" s="807" t="s">
        <v>38</v>
      </c>
      <c r="C40" s="808"/>
      <c r="D40" s="809">
        <v>1</v>
      </c>
      <c r="E40" s="809">
        <v>0.5</v>
      </c>
      <c r="F40" s="809">
        <v>3</v>
      </c>
      <c r="G40" s="809">
        <v>4.5</v>
      </c>
      <c r="H40" s="809"/>
      <c r="I40" s="809">
        <v>0.2</v>
      </c>
      <c r="J40" s="809">
        <v>0.4</v>
      </c>
      <c r="K40" s="809">
        <v>3.7</v>
      </c>
      <c r="L40" s="809">
        <v>4.4000000000000004</v>
      </c>
      <c r="M40" s="809"/>
      <c r="N40" s="809">
        <v>0.1</v>
      </c>
      <c r="O40" s="809">
        <v>0.2</v>
      </c>
      <c r="P40" s="809">
        <v>0.8</v>
      </c>
      <c r="Q40" s="809">
        <v>1.1000000000000001</v>
      </c>
      <c r="R40" s="806"/>
      <c r="S40" s="809" t="s">
        <v>29</v>
      </c>
      <c r="T40" s="809">
        <v>0.2</v>
      </c>
      <c r="U40" s="809">
        <v>0.3</v>
      </c>
      <c r="V40" s="809">
        <v>0.5</v>
      </c>
      <c r="W40" s="163"/>
      <c r="X40" s="809">
        <v>1.4</v>
      </c>
      <c r="Y40" s="809">
        <v>1.2</v>
      </c>
      <c r="Z40" s="809">
        <v>7.9</v>
      </c>
      <c r="AA40" s="809">
        <v>10.5</v>
      </c>
      <c r="AB40" s="1485"/>
    </row>
    <row r="41" spans="1:28" s="798" customFormat="1" ht="11.25" customHeight="1">
      <c r="A41" s="806"/>
      <c r="B41" s="807" t="s">
        <v>39</v>
      </c>
      <c r="C41" s="808">
        <v>5</v>
      </c>
      <c r="D41" s="809">
        <v>16.600000000000001</v>
      </c>
      <c r="E41" s="809">
        <v>23.8</v>
      </c>
      <c r="F41" s="809">
        <v>179.6</v>
      </c>
      <c r="G41" s="809">
        <v>220</v>
      </c>
      <c r="H41" s="809"/>
      <c r="I41" s="809">
        <v>3.5</v>
      </c>
      <c r="J41" s="809">
        <v>19.5</v>
      </c>
      <c r="K41" s="809">
        <v>187.9</v>
      </c>
      <c r="L41" s="809">
        <v>210.9</v>
      </c>
      <c r="M41" s="809"/>
      <c r="N41" s="809">
        <v>1.3</v>
      </c>
      <c r="O41" s="809">
        <v>3</v>
      </c>
      <c r="P41" s="809">
        <v>17.3</v>
      </c>
      <c r="Q41" s="809">
        <v>21.5</v>
      </c>
      <c r="R41" s="806"/>
      <c r="S41" s="809">
        <v>0.1</v>
      </c>
      <c r="T41" s="809">
        <v>1.1000000000000001</v>
      </c>
      <c r="U41" s="809">
        <v>3.2</v>
      </c>
      <c r="V41" s="809">
        <v>4.4000000000000004</v>
      </c>
      <c r="W41" s="163"/>
      <c r="X41" s="809">
        <v>21.5</v>
      </c>
      <c r="Y41" s="809">
        <v>47.4</v>
      </c>
      <c r="Z41" s="809">
        <v>388</v>
      </c>
      <c r="AA41" s="809">
        <v>456.9</v>
      </c>
    </row>
    <row r="42" spans="1:28" s="798" customFormat="1" ht="11.25" customHeight="1">
      <c r="A42" s="812"/>
      <c r="B42" s="813"/>
      <c r="C42" s="814"/>
      <c r="D42" s="815"/>
      <c r="E42" s="815"/>
      <c r="F42" s="815"/>
      <c r="G42" s="815"/>
      <c r="H42" s="816"/>
      <c r="I42" s="815"/>
      <c r="J42" s="815"/>
      <c r="K42" s="815"/>
      <c r="L42" s="815"/>
      <c r="M42" s="817"/>
      <c r="N42" s="815"/>
      <c r="O42" s="815"/>
      <c r="P42" s="815"/>
      <c r="Q42" s="815"/>
      <c r="R42" s="812"/>
      <c r="S42" s="829"/>
      <c r="T42" s="829"/>
      <c r="U42" s="829"/>
      <c r="V42" s="829"/>
      <c r="W42" s="830"/>
      <c r="X42" s="829"/>
      <c r="Y42" s="829"/>
      <c r="Z42" s="829"/>
      <c r="AA42" s="829"/>
    </row>
    <row r="43" spans="1:28" s="798" customFormat="1" ht="11.25" customHeight="1">
      <c r="A43" s="795"/>
      <c r="B43" s="805"/>
      <c r="C43" s="818"/>
      <c r="D43" s="819"/>
      <c r="E43" s="819"/>
      <c r="F43" s="819"/>
      <c r="G43" s="819"/>
      <c r="H43" s="820"/>
      <c r="I43" s="819"/>
      <c r="J43" s="819"/>
      <c r="K43" s="819"/>
      <c r="M43" s="821"/>
      <c r="Q43" s="821"/>
      <c r="S43" s="823"/>
      <c r="T43" s="823"/>
      <c r="U43" s="823"/>
      <c r="X43" s="824"/>
      <c r="Y43" s="824"/>
      <c r="AA43" s="831" t="s">
        <v>49</v>
      </c>
    </row>
    <row r="44" spans="1:28" s="792" customFormat="1" ht="11.25" customHeight="1">
      <c r="A44" s="832" t="s">
        <v>50</v>
      </c>
      <c r="B44" s="798"/>
      <c r="C44" s="793"/>
      <c r="D44" s="823"/>
      <c r="E44" s="823"/>
      <c r="F44" s="823"/>
      <c r="G44" s="823"/>
      <c r="H44" s="823"/>
      <c r="I44" s="823"/>
      <c r="J44" s="823"/>
      <c r="K44" s="823"/>
      <c r="L44" s="823"/>
      <c r="M44" s="823"/>
      <c r="N44" s="794"/>
      <c r="O44" s="794"/>
      <c r="P44" s="794"/>
      <c r="Q44" s="794"/>
      <c r="R44" s="794"/>
      <c r="S44" s="794"/>
      <c r="T44" s="794"/>
      <c r="U44" s="794"/>
      <c r="V44" s="794"/>
      <c r="W44" s="794"/>
      <c r="X44" s="794"/>
      <c r="Y44" s="794"/>
      <c r="Z44" s="794"/>
      <c r="AA44" s="823"/>
    </row>
    <row r="45" spans="1:28" ht="11.25" customHeight="1">
      <c r="A45" s="833" t="str">
        <f>"1."</f>
        <v>1.</v>
      </c>
      <c r="B45" s="833" t="s">
        <v>952</v>
      </c>
      <c r="C45" s="833"/>
      <c r="D45" s="833"/>
      <c r="E45" s="833"/>
      <c r="F45" s="833"/>
      <c r="H45" s="798"/>
      <c r="J45" s="833"/>
      <c r="K45" s="833"/>
      <c r="L45" s="823"/>
      <c r="M45" s="823"/>
      <c r="P45" s="833" t="s">
        <v>150</v>
      </c>
      <c r="AA45" s="823"/>
    </row>
    <row r="46" spans="1:28" ht="11.25" customHeight="1">
      <c r="A46" s="834"/>
      <c r="B46" s="834" t="s">
        <v>973</v>
      </c>
      <c r="C46" s="835"/>
      <c r="D46" s="835"/>
      <c r="E46" s="835"/>
      <c r="F46" s="835"/>
      <c r="J46" s="835"/>
      <c r="K46" s="835"/>
      <c r="L46" s="823"/>
      <c r="M46" s="823"/>
      <c r="P46" s="833"/>
      <c r="AA46" s="823"/>
    </row>
    <row r="47" spans="1:28" s="798" customFormat="1" ht="11.25" customHeight="1">
      <c r="A47" s="833" t="str">
        <f>"2."</f>
        <v>2.</v>
      </c>
      <c r="B47" s="146" t="s">
        <v>634</v>
      </c>
      <c r="C47" s="835"/>
      <c r="D47" s="835"/>
      <c r="E47" s="835"/>
      <c r="F47" s="835"/>
      <c r="H47" s="833"/>
      <c r="I47" s="794"/>
      <c r="J47" s="835"/>
      <c r="K47" s="835"/>
      <c r="L47" s="823"/>
      <c r="M47" s="823"/>
      <c r="N47" s="794"/>
      <c r="O47" s="794"/>
      <c r="P47" s="833" t="str">
        <f>"- Nil or negligible."</f>
        <v>- Nil or negligible.</v>
      </c>
      <c r="Q47" s="794"/>
      <c r="R47" s="794"/>
      <c r="S47" s="794"/>
      <c r="T47" s="794"/>
      <c r="U47" s="794"/>
      <c r="V47" s="794"/>
      <c r="W47" s="794"/>
      <c r="X47" s="794"/>
      <c r="Y47" s="794"/>
      <c r="Z47" s="794"/>
      <c r="AA47" s="823"/>
    </row>
    <row r="48" spans="1:28" s="798" customFormat="1" ht="11.25" customHeight="1">
      <c r="A48" s="833" t="str">
        <f>"3."</f>
        <v>3.</v>
      </c>
      <c r="B48" s="146" t="s">
        <v>930</v>
      </c>
      <c r="C48" s="146"/>
      <c r="D48" s="146"/>
      <c r="E48" s="146"/>
      <c r="F48" s="146"/>
      <c r="H48" s="794"/>
      <c r="I48" s="794"/>
      <c r="J48" s="146"/>
      <c r="K48" s="146"/>
      <c r="L48" s="146"/>
      <c r="M48" s="146"/>
      <c r="N48" s="794"/>
      <c r="O48" s="794"/>
      <c r="P48" s="833" t="s">
        <v>71</v>
      </c>
      <c r="Q48" s="794"/>
      <c r="R48" s="794"/>
      <c r="S48" s="794"/>
      <c r="T48" s="794"/>
      <c r="U48" s="794"/>
      <c r="V48" s="794"/>
      <c r="W48" s="794"/>
      <c r="X48" s="794"/>
      <c r="Y48" s="794"/>
      <c r="Z48" s="794"/>
      <c r="AA48" s="146"/>
    </row>
    <row r="49" spans="1:27" s="798" customFormat="1" ht="11.25" customHeight="1">
      <c r="A49" s="833" t="str">
        <f>"4."</f>
        <v>4.</v>
      </c>
      <c r="B49" s="833" t="s">
        <v>931</v>
      </c>
      <c r="C49" s="146"/>
      <c r="D49" s="146"/>
      <c r="E49" s="146"/>
      <c r="F49" s="146"/>
      <c r="H49" s="794"/>
      <c r="I49" s="794"/>
      <c r="J49" s="146"/>
      <c r="K49" s="146"/>
      <c r="L49" s="146"/>
      <c r="M49" s="146"/>
      <c r="N49" s="794"/>
      <c r="O49" s="794"/>
      <c r="P49" s="833" t="s">
        <v>69</v>
      </c>
      <c r="Q49" s="794"/>
      <c r="R49" s="794"/>
      <c r="S49" s="794"/>
      <c r="T49" s="794"/>
      <c r="U49" s="794"/>
      <c r="V49" s="794"/>
      <c r="W49" s="794"/>
      <c r="X49" s="794"/>
      <c r="Y49" s="794"/>
      <c r="Z49" s="794"/>
      <c r="AA49" s="146"/>
    </row>
    <row r="50" spans="1:27" s="798" customFormat="1" ht="11.25" customHeight="1">
      <c r="A50" s="833" t="s">
        <v>638</v>
      </c>
      <c r="C50" s="793"/>
      <c r="D50" s="833"/>
      <c r="E50" s="833"/>
      <c r="F50" s="833"/>
      <c r="H50" s="794"/>
      <c r="I50" s="833"/>
      <c r="J50" s="833"/>
      <c r="K50" s="833"/>
      <c r="L50" s="833"/>
      <c r="M50" s="833"/>
      <c r="N50" s="794"/>
      <c r="O50" s="794"/>
      <c r="P50" s="794"/>
      <c r="Q50" s="794"/>
      <c r="R50" s="794"/>
      <c r="S50" s="794"/>
      <c r="T50" s="794"/>
      <c r="U50" s="794"/>
      <c r="V50" s="794"/>
      <c r="W50" s="794"/>
      <c r="X50" s="794"/>
      <c r="Y50" s="794"/>
      <c r="Z50" s="794"/>
      <c r="AA50" s="833"/>
    </row>
    <row r="51" spans="1:27" s="798" customFormat="1" ht="11.25" customHeight="1">
      <c r="C51" s="793"/>
      <c r="D51" s="833"/>
      <c r="E51" s="833"/>
      <c r="F51" s="833"/>
      <c r="H51" s="794"/>
      <c r="I51" s="833"/>
      <c r="J51" s="833"/>
      <c r="K51" s="833"/>
      <c r="L51" s="833"/>
      <c r="M51" s="833"/>
      <c r="N51" s="794"/>
      <c r="O51" s="794"/>
      <c r="P51" s="833" t="s">
        <v>108</v>
      </c>
      <c r="Q51" s="794"/>
      <c r="R51" s="794"/>
      <c r="S51" s="794"/>
      <c r="T51" s="794"/>
      <c r="U51" s="794"/>
      <c r="V51" s="794"/>
      <c r="W51" s="794"/>
      <c r="X51" s="794"/>
      <c r="Y51" s="794"/>
      <c r="Z51" s="794"/>
      <c r="AA51" s="833"/>
    </row>
    <row r="52" spans="1:27" s="798" customFormat="1" ht="11.25" customHeight="1">
      <c r="A52" s="833"/>
      <c r="B52" s="833"/>
      <c r="C52" s="146"/>
      <c r="D52" s="146"/>
      <c r="E52" s="146"/>
      <c r="F52" s="146"/>
      <c r="H52" s="794"/>
      <c r="I52" s="146"/>
      <c r="J52" s="146"/>
      <c r="K52" s="146"/>
      <c r="L52" s="146"/>
      <c r="M52" s="146"/>
      <c r="N52" s="794"/>
      <c r="O52" s="794"/>
      <c r="P52" s="833"/>
      <c r="Q52" s="794"/>
      <c r="R52" s="794"/>
      <c r="S52" s="794"/>
      <c r="T52" s="794"/>
      <c r="U52" s="794"/>
      <c r="V52" s="794"/>
      <c r="W52" s="794"/>
      <c r="X52" s="794"/>
      <c r="Y52" s="794"/>
      <c r="Z52" s="794"/>
      <c r="AA52" s="146"/>
    </row>
    <row r="53" spans="1:27" s="798" customFormat="1" ht="11.25" customHeight="1">
      <c r="C53" s="146"/>
      <c r="D53" s="146"/>
      <c r="E53" s="146"/>
      <c r="F53" s="146"/>
      <c r="H53" s="794"/>
      <c r="I53" s="146"/>
      <c r="J53" s="146"/>
      <c r="K53" s="146"/>
      <c r="L53" s="146"/>
      <c r="M53" s="146"/>
      <c r="R53" s="794"/>
      <c r="S53" s="794"/>
      <c r="T53" s="794"/>
      <c r="U53" s="794"/>
      <c r="V53" s="794"/>
      <c r="W53" s="794"/>
      <c r="X53" s="794"/>
      <c r="Y53" s="794"/>
      <c r="Z53" s="794"/>
      <c r="AA53" s="146"/>
    </row>
    <row r="54" spans="1:27" s="798" customFormat="1" ht="11.25" customHeight="1">
      <c r="A54" s="798" t="s">
        <v>637</v>
      </c>
      <c r="B54" s="794"/>
      <c r="C54" s="793"/>
      <c r="D54" s="833"/>
      <c r="E54" s="833"/>
      <c r="F54" s="833"/>
      <c r="G54" s="794"/>
      <c r="H54" s="794"/>
      <c r="I54" s="833"/>
      <c r="J54" s="833"/>
      <c r="K54" s="833"/>
      <c r="L54" s="833"/>
      <c r="M54" s="833"/>
      <c r="N54" s="794"/>
      <c r="O54" s="794"/>
      <c r="Q54" s="794"/>
      <c r="R54" s="794"/>
      <c r="S54" s="794"/>
      <c r="T54" s="794"/>
      <c r="U54" s="794"/>
      <c r="V54" s="794"/>
      <c r="W54" s="794"/>
      <c r="X54" s="794"/>
      <c r="Y54" s="794"/>
      <c r="Z54" s="794"/>
      <c r="AA54" s="833"/>
    </row>
    <row r="55" spans="1:27" s="798" customFormat="1" ht="11.25" customHeight="1">
      <c r="A55" s="794"/>
      <c r="B55" s="794"/>
      <c r="C55" s="793"/>
      <c r="D55" s="833"/>
      <c r="E55" s="833"/>
      <c r="F55" s="833"/>
      <c r="G55" s="794"/>
      <c r="H55" s="794"/>
      <c r="I55" s="833"/>
      <c r="J55" s="833"/>
      <c r="K55" s="833"/>
      <c r="L55" s="833"/>
      <c r="M55" s="833"/>
      <c r="N55" s="794"/>
      <c r="O55" s="794"/>
      <c r="P55" s="794"/>
      <c r="Q55" s="794"/>
      <c r="R55" s="794"/>
      <c r="S55" s="794"/>
      <c r="T55" s="794"/>
      <c r="U55" s="794"/>
      <c r="V55" s="794"/>
      <c r="W55" s="794"/>
      <c r="X55" s="794"/>
      <c r="Y55" s="794"/>
      <c r="Z55" s="794"/>
      <c r="AA55" s="833"/>
    </row>
    <row r="56" spans="1:27" s="798" customFormat="1" ht="11.25" customHeight="1">
      <c r="A56" s="794"/>
      <c r="B56" s="794"/>
      <c r="C56" s="793"/>
      <c r="D56" s="833"/>
      <c r="E56" s="833"/>
      <c r="F56" s="1250"/>
      <c r="G56" s="1250"/>
      <c r="H56" s="833"/>
      <c r="I56" s="833"/>
      <c r="J56" s="833"/>
      <c r="K56" s="833"/>
      <c r="L56" s="833"/>
      <c r="M56" s="833"/>
      <c r="N56" s="794"/>
      <c r="O56" s="794"/>
      <c r="P56" s="794"/>
      <c r="Q56" s="794"/>
      <c r="R56" s="794"/>
      <c r="S56" s="794"/>
      <c r="T56" s="794"/>
      <c r="U56" s="794"/>
      <c r="V56" s="794"/>
      <c r="W56" s="794"/>
      <c r="X56" s="794"/>
      <c r="Y56" s="794"/>
      <c r="Z56" s="794"/>
      <c r="AA56" s="833"/>
    </row>
    <row r="57" spans="1:27" s="798" customFormat="1" ht="11.25" customHeight="1">
      <c r="A57" s="794"/>
      <c r="B57" s="794"/>
      <c r="C57" s="793"/>
      <c r="D57" s="833"/>
      <c r="E57" s="833"/>
      <c r="F57" s="1250"/>
      <c r="G57" s="1250"/>
      <c r="H57" s="833"/>
      <c r="I57" s="833"/>
      <c r="J57" s="833"/>
      <c r="K57" s="833"/>
      <c r="L57" s="833"/>
      <c r="M57" s="833"/>
      <c r="N57" s="794"/>
      <c r="O57" s="794"/>
      <c r="P57" s="794"/>
      <c r="Q57" s="794"/>
      <c r="R57" s="794"/>
      <c r="S57" s="794"/>
      <c r="T57" s="794"/>
      <c r="U57" s="794"/>
      <c r="V57" s="794"/>
      <c r="W57" s="794"/>
      <c r="X57" s="794"/>
      <c r="Y57" s="794"/>
      <c r="Z57" s="794"/>
      <c r="AA57" s="833"/>
    </row>
    <row r="58" spans="1:27" s="798" customFormat="1" ht="11.25" customHeight="1">
      <c r="A58" s="794"/>
      <c r="B58" s="794"/>
      <c r="C58" s="793"/>
      <c r="D58" s="833"/>
      <c r="E58" s="833"/>
      <c r="F58" s="1250"/>
      <c r="G58" s="1250"/>
      <c r="H58" s="833"/>
      <c r="I58" s="833"/>
      <c r="J58" s="833"/>
      <c r="K58" s="833"/>
      <c r="L58" s="833"/>
      <c r="M58" s="833"/>
      <c r="N58" s="794"/>
      <c r="O58" s="794"/>
      <c r="P58" s="794"/>
      <c r="Q58" s="794"/>
      <c r="R58" s="794"/>
      <c r="S58" s="794"/>
      <c r="T58" s="794"/>
      <c r="U58" s="794"/>
      <c r="V58" s="794"/>
      <c r="W58" s="794"/>
      <c r="X58" s="794"/>
      <c r="Y58" s="794"/>
      <c r="Z58" s="794"/>
      <c r="AA58" s="833"/>
    </row>
    <row r="59" spans="1:27" s="798" customFormat="1" ht="11.25" customHeight="1">
      <c r="A59" s="794"/>
      <c r="B59" s="794"/>
      <c r="C59" s="793"/>
      <c r="D59" s="833"/>
      <c r="E59" s="833"/>
      <c r="F59" s="1250"/>
      <c r="G59" s="1250"/>
      <c r="H59" s="833"/>
      <c r="I59" s="833"/>
      <c r="J59" s="833"/>
      <c r="K59" s="833"/>
      <c r="L59" s="833"/>
      <c r="M59" s="833"/>
      <c r="N59" s="794"/>
      <c r="O59" s="794"/>
      <c r="P59" s="794"/>
      <c r="Q59" s="794"/>
      <c r="R59" s="794"/>
      <c r="S59" s="794"/>
      <c r="T59" s="794"/>
      <c r="U59" s="794"/>
      <c r="V59" s="794"/>
      <c r="W59" s="794"/>
      <c r="X59" s="794"/>
      <c r="Y59" s="794"/>
      <c r="Z59" s="794"/>
      <c r="AA59" s="833"/>
    </row>
    <row r="60" spans="1:27" s="798" customFormat="1" ht="11.25" customHeight="1">
      <c r="A60" s="794"/>
      <c r="B60" s="794"/>
      <c r="C60" s="836"/>
      <c r="D60" s="837"/>
      <c r="E60" s="837"/>
      <c r="F60" s="837"/>
      <c r="G60" s="837"/>
      <c r="H60" s="837"/>
      <c r="I60" s="165"/>
      <c r="J60" s="165"/>
      <c r="K60" s="165"/>
      <c r="L60" s="165"/>
      <c r="M60" s="165"/>
      <c r="N60" s="794"/>
      <c r="O60" s="794"/>
      <c r="P60" s="794"/>
      <c r="Q60" s="794"/>
      <c r="R60" s="794"/>
      <c r="S60" s="794"/>
      <c r="T60" s="794"/>
      <c r="U60" s="794"/>
      <c r="V60" s="794"/>
      <c r="W60" s="794"/>
      <c r="X60" s="794"/>
      <c r="Y60" s="794"/>
      <c r="Z60" s="794"/>
      <c r="AA60" s="165"/>
    </row>
    <row r="61" spans="1:27" s="798" customFormat="1" ht="11.25" customHeight="1">
      <c r="A61" s="794"/>
      <c r="B61" s="794"/>
      <c r="C61" s="836"/>
      <c r="D61" s="837"/>
      <c r="E61" s="837"/>
      <c r="F61" s="837"/>
      <c r="G61" s="837"/>
      <c r="H61" s="837"/>
      <c r="I61" s="165"/>
      <c r="J61" s="165"/>
      <c r="K61" s="165"/>
      <c r="L61" s="165"/>
      <c r="M61" s="165"/>
      <c r="N61" s="794"/>
      <c r="O61" s="794"/>
      <c r="P61" s="794"/>
      <c r="Q61" s="794"/>
      <c r="R61" s="794"/>
      <c r="S61" s="794"/>
      <c r="T61" s="794"/>
      <c r="U61" s="794"/>
      <c r="V61" s="794"/>
      <c r="W61" s="794"/>
      <c r="X61" s="794"/>
      <c r="Y61" s="794"/>
      <c r="Z61" s="794"/>
      <c r="AA61" s="165"/>
    </row>
    <row r="62" spans="1:27" s="798" customFormat="1" ht="11.25" customHeight="1">
      <c r="A62" s="833"/>
      <c r="B62" s="794"/>
      <c r="C62" s="836"/>
      <c r="D62" s="837"/>
      <c r="E62" s="837"/>
      <c r="F62" s="837"/>
      <c r="G62" s="837"/>
      <c r="H62" s="837"/>
      <c r="I62" s="165"/>
      <c r="J62" s="165"/>
      <c r="K62" s="165"/>
      <c r="L62" s="165"/>
      <c r="M62" s="165"/>
      <c r="N62" s="794"/>
      <c r="O62" s="794"/>
      <c r="P62" s="794"/>
      <c r="Q62" s="794"/>
      <c r="R62" s="794"/>
      <c r="S62" s="794"/>
      <c r="T62" s="794"/>
      <c r="U62" s="794"/>
      <c r="V62" s="794"/>
      <c r="W62" s="794"/>
      <c r="X62" s="794"/>
      <c r="Y62" s="794"/>
      <c r="Z62" s="794"/>
      <c r="AA62" s="165"/>
    </row>
    <row r="63" spans="1:27" s="798" customFormat="1" ht="11.25" customHeight="1">
      <c r="A63" s="833"/>
      <c r="B63" s="794"/>
      <c r="C63" s="836"/>
      <c r="D63" s="837"/>
      <c r="E63" s="837"/>
      <c r="F63" s="837"/>
      <c r="G63" s="837"/>
      <c r="H63" s="837"/>
      <c r="I63" s="165"/>
      <c r="J63" s="165"/>
      <c r="K63" s="165"/>
      <c r="L63" s="165"/>
      <c r="M63" s="165"/>
      <c r="N63" s="794"/>
      <c r="O63" s="794"/>
      <c r="P63" s="794"/>
      <c r="Q63" s="794"/>
      <c r="R63" s="794"/>
      <c r="S63" s="794"/>
      <c r="T63" s="794"/>
      <c r="U63" s="794"/>
      <c r="V63" s="794"/>
      <c r="W63" s="794"/>
      <c r="X63" s="794"/>
      <c r="Y63" s="794"/>
      <c r="Z63" s="794"/>
      <c r="AA63" s="165"/>
    </row>
    <row r="64" spans="1:27" s="798" customFormat="1" ht="11.25" customHeight="1">
      <c r="A64" s="794"/>
      <c r="B64" s="794"/>
      <c r="C64" s="836"/>
      <c r="D64" s="837"/>
      <c r="E64" s="837"/>
      <c r="F64" s="837"/>
      <c r="G64" s="837"/>
      <c r="H64" s="837"/>
      <c r="I64" s="165"/>
      <c r="J64" s="165"/>
      <c r="K64" s="165"/>
      <c r="L64" s="165"/>
      <c r="M64" s="165"/>
      <c r="N64" s="794"/>
      <c r="O64" s="794"/>
      <c r="P64" s="794"/>
      <c r="Q64" s="794"/>
      <c r="R64" s="794"/>
      <c r="S64" s="794"/>
      <c r="T64" s="794"/>
      <c r="U64" s="794"/>
      <c r="V64" s="794"/>
      <c r="W64" s="794"/>
      <c r="X64" s="794"/>
      <c r="Y64" s="794"/>
      <c r="Z64" s="794"/>
      <c r="AA64" s="165"/>
    </row>
    <row r="65" spans="1:27" s="798" customFormat="1" ht="11.25" customHeight="1">
      <c r="A65" s="794"/>
      <c r="B65" s="794"/>
      <c r="C65" s="836"/>
      <c r="D65" s="837"/>
      <c r="E65" s="837"/>
      <c r="F65" s="837"/>
      <c r="G65" s="837"/>
      <c r="H65" s="837"/>
      <c r="I65" s="165"/>
      <c r="J65" s="165"/>
      <c r="K65" s="165"/>
      <c r="L65" s="165"/>
      <c r="M65" s="165"/>
      <c r="N65" s="794"/>
      <c r="O65" s="794"/>
      <c r="P65" s="794"/>
      <c r="Q65" s="794"/>
      <c r="R65" s="794"/>
      <c r="S65" s="794"/>
      <c r="T65" s="794"/>
      <c r="U65" s="794"/>
      <c r="V65" s="794"/>
      <c r="W65" s="794"/>
      <c r="X65" s="794"/>
      <c r="Y65" s="794"/>
      <c r="Z65" s="794"/>
      <c r="AA65" s="165"/>
    </row>
    <row r="66" spans="1:27" s="798" customFormat="1" ht="11.25" customHeight="1">
      <c r="A66" s="833"/>
      <c r="B66" s="794"/>
      <c r="C66" s="836"/>
      <c r="D66" s="837"/>
      <c r="E66" s="837"/>
      <c r="F66" s="837"/>
      <c r="G66" s="837"/>
      <c r="H66" s="837"/>
      <c r="I66" s="165"/>
      <c r="J66" s="165"/>
      <c r="K66" s="165"/>
      <c r="L66" s="165"/>
      <c r="M66" s="165"/>
      <c r="N66" s="794"/>
      <c r="O66" s="794"/>
      <c r="P66" s="794"/>
      <c r="Q66" s="794"/>
      <c r="R66" s="794"/>
      <c r="S66" s="794"/>
      <c r="T66" s="794"/>
      <c r="U66" s="794"/>
      <c r="V66" s="794"/>
      <c r="W66" s="794"/>
      <c r="X66" s="794"/>
      <c r="Y66" s="794"/>
      <c r="Z66" s="794"/>
      <c r="AA66" s="165"/>
    </row>
    <row r="67" spans="1:27" s="798" customFormat="1" ht="11.25" customHeight="1">
      <c r="A67" s="794"/>
      <c r="B67" s="794"/>
      <c r="C67" s="793"/>
      <c r="D67" s="794"/>
      <c r="E67" s="794"/>
      <c r="F67" s="794"/>
      <c r="G67" s="794"/>
      <c r="H67" s="794"/>
      <c r="I67" s="794"/>
      <c r="J67" s="794"/>
      <c r="K67" s="794"/>
      <c r="L67" s="794"/>
      <c r="M67" s="794"/>
      <c r="N67" s="794"/>
      <c r="O67" s="794"/>
      <c r="P67" s="794"/>
      <c r="Q67" s="794"/>
      <c r="R67" s="794"/>
      <c r="S67" s="794"/>
      <c r="T67" s="794"/>
      <c r="U67" s="794"/>
      <c r="V67" s="794"/>
      <c r="W67" s="794"/>
      <c r="X67" s="794"/>
      <c r="Y67" s="794"/>
      <c r="Z67" s="794"/>
      <c r="AA67" s="794"/>
    </row>
    <row r="68" spans="1:27" s="798" customFormat="1" ht="11.25" customHeight="1">
      <c r="A68" s="794"/>
      <c r="B68" s="794"/>
      <c r="C68" s="794"/>
      <c r="D68" s="794"/>
      <c r="E68" s="794"/>
      <c r="F68" s="794"/>
      <c r="G68" s="794"/>
      <c r="H68" s="794"/>
      <c r="I68" s="794"/>
      <c r="J68" s="794"/>
      <c r="K68" s="794"/>
      <c r="L68" s="794"/>
      <c r="M68" s="794"/>
      <c r="N68" s="794"/>
      <c r="O68" s="794"/>
      <c r="P68" s="794"/>
      <c r="Q68" s="794"/>
      <c r="R68" s="794"/>
      <c r="S68" s="794"/>
      <c r="T68" s="794"/>
      <c r="U68" s="794"/>
      <c r="V68" s="794"/>
      <c r="W68" s="794"/>
      <c r="X68" s="794"/>
      <c r="Y68" s="794"/>
      <c r="Z68" s="794"/>
      <c r="AA68" s="794"/>
    </row>
    <row r="69" spans="1:27" s="798" customFormat="1" ht="11.25" customHeight="1">
      <c r="A69" s="794"/>
      <c r="B69" s="794"/>
      <c r="C69" s="794"/>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row>
    <row r="70" spans="1:27" s="798" customFormat="1" ht="11.25" customHeight="1">
      <c r="A70" s="794"/>
      <c r="B70" s="794"/>
      <c r="C70" s="794"/>
      <c r="D70" s="794"/>
      <c r="E70" s="794"/>
      <c r="F70" s="794"/>
      <c r="G70" s="794"/>
      <c r="H70" s="794"/>
      <c r="I70" s="794"/>
      <c r="J70" s="794"/>
      <c r="K70" s="794"/>
      <c r="L70" s="794"/>
      <c r="M70" s="794"/>
      <c r="N70" s="794"/>
      <c r="O70" s="794"/>
      <c r="P70" s="794"/>
      <c r="Q70" s="794"/>
      <c r="R70" s="794"/>
      <c r="S70" s="794"/>
      <c r="T70" s="794"/>
      <c r="U70" s="794"/>
      <c r="V70" s="794"/>
      <c r="W70" s="794"/>
      <c r="X70" s="794"/>
      <c r="Y70" s="794"/>
      <c r="Z70" s="794"/>
      <c r="AA70" s="794"/>
    </row>
    <row r="71" spans="1:27" s="798" customFormat="1" ht="11.25" customHeight="1">
      <c r="A71" s="794"/>
      <c r="B71" s="794"/>
      <c r="C71" s="794"/>
      <c r="D71" s="794"/>
      <c r="E71" s="794"/>
      <c r="F71" s="794"/>
      <c r="G71" s="794"/>
      <c r="H71" s="794"/>
      <c r="I71" s="794"/>
      <c r="J71" s="794"/>
      <c r="K71" s="794"/>
      <c r="L71" s="794"/>
      <c r="M71" s="794"/>
      <c r="N71" s="794"/>
      <c r="O71" s="794"/>
      <c r="P71" s="794"/>
      <c r="Q71" s="794"/>
      <c r="R71" s="794"/>
      <c r="S71" s="794"/>
      <c r="T71" s="794"/>
      <c r="U71" s="794"/>
      <c r="V71" s="794"/>
      <c r="W71" s="794"/>
      <c r="X71" s="794"/>
      <c r="Y71" s="794"/>
      <c r="Z71" s="794"/>
      <c r="AA71" s="794"/>
    </row>
    <row r="72" spans="1:27" s="798" customFormat="1" ht="11.25" customHeight="1">
      <c r="A72" s="794"/>
      <c r="B72" s="794"/>
      <c r="C72" s="794"/>
      <c r="D72" s="794"/>
      <c r="E72" s="794"/>
      <c r="F72" s="794"/>
      <c r="G72" s="794"/>
      <c r="H72" s="794"/>
      <c r="I72" s="794"/>
      <c r="J72" s="794"/>
      <c r="K72" s="794"/>
      <c r="L72" s="794"/>
      <c r="M72" s="794"/>
      <c r="N72" s="794"/>
      <c r="O72" s="794"/>
      <c r="P72" s="794"/>
      <c r="Q72" s="794"/>
      <c r="R72" s="794"/>
      <c r="S72" s="794"/>
      <c r="T72" s="794"/>
      <c r="U72" s="794"/>
      <c r="V72" s="794"/>
      <c r="W72" s="794"/>
      <c r="X72" s="794"/>
      <c r="Y72" s="794"/>
      <c r="Z72" s="794"/>
      <c r="AA72" s="794"/>
    </row>
    <row r="73" spans="1:27" s="798" customFormat="1" ht="11.25" customHeight="1">
      <c r="A73" s="794"/>
      <c r="B73" s="794"/>
      <c r="C73" s="794"/>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794"/>
    </row>
    <row r="74" spans="1:27" s="798" customFormat="1" ht="13.5" customHeight="1">
      <c r="A74" s="794"/>
      <c r="B74" s="794"/>
      <c r="C74" s="794"/>
      <c r="D74" s="794"/>
      <c r="E74" s="794"/>
      <c r="F74" s="794"/>
      <c r="G74" s="794"/>
      <c r="H74" s="794"/>
      <c r="I74" s="794"/>
      <c r="J74" s="794"/>
      <c r="K74" s="794"/>
      <c r="L74" s="794"/>
      <c r="M74" s="794"/>
      <c r="N74" s="794"/>
      <c r="O74" s="794"/>
      <c r="P74" s="794"/>
      <c r="Q74" s="794"/>
      <c r="R74" s="794"/>
      <c r="S74" s="794"/>
      <c r="T74" s="794"/>
      <c r="U74" s="794"/>
      <c r="V74" s="794"/>
      <c r="W74" s="794"/>
      <c r="X74" s="794"/>
      <c r="Y74" s="794"/>
      <c r="Z74" s="794"/>
      <c r="AA74" s="794"/>
    </row>
    <row r="75" spans="1:27" s="798" customFormat="1" ht="11.25" customHeight="1">
      <c r="A75" s="794"/>
      <c r="B75" s="794"/>
      <c r="C75" s="794"/>
      <c r="D75" s="794"/>
      <c r="E75" s="794"/>
      <c r="F75" s="794"/>
      <c r="G75" s="794"/>
      <c r="H75" s="794"/>
      <c r="I75" s="794"/>
      <c r="J75" s="794"/>
      <c r="K75" s="794"/>
      <c r="L75" s="794"/>
      <c r="M75" s="794"/>
      <c r="N75" s="794"/>
      <c r="O75" s="794"/>
      <c r="P75" s="794"/>
      <c r="Q75" s="794"/>
      <c r="R75" s="794"/>
      <c r="S75" s="794"/>
      <c r="T75" s="794"/>
      <c r="U75" s="794"/>
      <c r="V75" s="794"/>
      <c r="W75" s="794"/>
      <c r="X75" s="794"/>
      <c r="Y75" s="794"/>
      <c r="Z75" s="794"/>
      <c r="AA75" s="794"/>
    </row>
    <row r="76" spans="1:27" s="798" customFormat="1" ht="11.25" customHeight="1">
      <c r="A76" s="794"/>
      <c r="B76" s="794"/>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row>
    <row r="77" spans="1:27" s="798" customFormat="1" ht="11.25" customHeight="1">
      <c r="A77" s="794"/>
      <c r="B77" s="794"/>
      <c r="C77" s="794"/>
      <c r="D77" s="794"/>
      <c r="E77" s="794"/>
      <c r="F77" s="794"/>
      <c r="G77" s="794"/>
      <c r="H77" s="794"/>
      <c r="I77" s="794"/>
      <c r="J77" s="794"/>
      <c r="K77" s="794"/>
      <c r="L77" s="794"/>
      <c r="M77" s="794"/>
      <c r="N77" s="794"/>
      <c r="O77" s="794"/>
      <c r="P77" s="794"/>
      <c r="Q77" s="794"/>
      <c r="R77" s="794"/>
      <c r="S77" s="794"/>
      <c r="T77" s="794"/>
      <c r="U77" s="794"/>
      <c r="V77" s="794"/>
      <c r="W77" s="794"/>
      <c r="X77" s="794"/>
      <c r="Y77" s="794"/>
      <c r="Z77" s="794"/>
      <c r="AA77" s="794"/>
    </row>
    <row r="78" spans="1:27" s="798" customFormat="1" ht="11.25" customHeight="1">
      <c r="A78" s="794"/>
      <c r="B78" s="794"/>
      <c r="C78" s="794"/>
      <c r="D78" s="794"/>
      <c r="E78" s="794"/>
      <c r="F78" s="794"/>
      <c r="G78" s="794"/>
      <c r="H78" s="794"/>
      <c r="I78" s="794"/>
      <c r="J78" s="794"/>
      <c r="K78" s="794"/>
      <c r="L78" s="794"/>
      <c r="M78" s="794"/>
      <c r="N78" s="794"/>
      <c r="O78" s="794"/>
      <c r="P78" s="794"/>
      <c r="Q78" s="794"/>
      <c r="R78" s="794"/>
      <c r="S78" s="794"/>
      <c r="T78" s="794"/>
      <c r="U78" s="794"/>
      <c r="V78" s="794"/>
      <c r="W78" s="794"/>
      <c r="X78" s="794"/>
      <c r="Y78" s="794"/>
      <c r="Z78" s="794"/>
      <c r="AA78" s="794"/>
    </row>
    <row r="79" spans="1:27" s="798" customFormat="1" ht="11.25" customHeight="1">
      <c r="A79" s="794"/>
      <c r="B79" s="794"/>
      <c r="C79" s="794"/>
      <c r="D79" s="794"/>
      <c r="E79" s="794"/>
      <c r="F79" s="794"/>
      <c r="G79" s="794"/>
      <c r="H79" s="794"/>
      <c r="I79" s="794"/>
      <c r="J79" s="794"/>
      <c r="K79" s="794"/>
      <c r="L79" s="794"/>
      <c r="M79" s="794"/>
      <c r="N79" s="794"/>
      <c r="O79" s="794"/>
      <c r="P79" s="794"/>
      <c r="Q79" s="794"/>
      <c r="R79" s="794"/>
      <c r="S79" s="794"/>
      <c r="T79" s="794"/>
      <c r="U79" s="794"/>
      <c r="V79" s="794"/>
      <c r="W79" s="794"/>
      <c r="X79" s="794"/>
      <c r="Y79" s="794"/>
      <c r="Z79" s="794"/>
      <c r="AA79" s="794"/>
    </row>
    <row r="80" spans="1:27" s="798" customFormat="1" ht="11.25" customHeight="1">
      <c r="A80" s="794"/>
      <c r="B80" s="794"/>
      <c r="C80" s="794"/>
      <c r="D80" s="794"/>
      <c r="E80" s="794"/>
      <c r="F80" s="794"/>
      <c r="G80" s="794"/>
      <c r="H80" s="794"/>
      <c r="I80" s="794"/>
      <c r="J80" s="794"/>
      <c r="K80" s="794"/>
      <c r="L80" s="794"/>
      <c r="M80" s="794"/>
      <c r="N80" s="794"/>
      <c r="O80" s="794"/>
      <c r="P80" s="794"/>
      <c r="Q80" s="794"/>
      <c r="R80" s="794"/>
      <c r="S80" s="794"/>
      <c r="T80" s="794"/>
      <c r="U80" s="794"/>
      <c r="V80" s="794"/>
      <c r="W80" s="794"/>
      <c r="X80" s="794"/>
      <c r="Y80" s="794"/>
      <c r="Z80" s="794"/>
      <c r="AA80" s="794"/>
    </row>
    <row r="81" spans="1:27" s="798" customFormat="1" ht="11.25" customHeight="1">
      <c r="A81" s="794"/>
      <c r="B81" s="794"/>
      <c r="C81" s="794"/>
      <c r="D81" s="794"/>
      <c r="E81" s="794"/>
      <c r="F81" s="794"/>
      <c r="G81" s="794"/>
      <c r="H81" s="794"/>
      <c r="I81" s="794"/>
      <c r="J81" s="794"/>
      <c r="K81" s="794"/>
      <c r="L81" s="794"/>
      <c r="M81" s="794"/>
      <c r="N81" s="794"/>
      <c r="O81" s="794"/>
      <c r="P81" s="794"/>
      <c r="Q81" s="794"/>
      <c r="R81" s="794"/>
      <c r="S81" s="794"/>
      <c r="T81" s="794"/>
      <c r="U81" s="794"/>
      <c r="V81" s="794"/>
      <c r="W81" s="794"/>
      <c r="X81" s="794"/>
      <c r="Y81" s="794"/>
      <c r="Z81" s="794"/>
      <c r="AA81" s="794"/>
    </row>
    <row r="82" spans="1:27" s="798" customFormat="1" ht="11.25" customHeight="1">
      <c r="A82" s="794"/>
      <c r="B82" s="794"/>
      <c r="C82" s="794"/>
      <c r="D82" s="794"/>
      <c r="E82" s="794"/>
      <c r="F82" s="794"/>
      <c r="G82" s="794"/>
      <c r="H82" s="794"/>
      <c r="I82" s="794"/>
      <c r="J82" s="794"/>
      <c r="K82" s="794"/>
      <c r="L82" s="794"/>
      <c r="M82" s="794"/>
      <c r="N82" s="794"/>
      <c r="O82" s="794"/>
      <c r="P82" s="794"/>
      <c r="Q82" s="794"/>
      <c r="R82" s="794"/>
      <c r="S82" s="794"/>
      <c r="T82" s="794"/>
      <c r="U82" s="794"/>
      <c r="V82" s="794"/>
      <c r="W82" s="794"/>
      <c r="X82" s="794"/>
      <c r="Y82" s="794"/>
      <c r="Z82" s="794"/>
      <c r="AA82" s="794"/>
    </row>
    <row r="83" spans="1:27" s="798" customFormat="1" ht="11.25" customHeight="1">
      <c r="A83" s="794"/>
      <c r="B83" s="794"/>
      <c r="C83" s="794"/>
      <c r="D83" s="794"/>
      <c r="E83" s="794"/>
      <c r="F83" s="794"/>
      <c r="G83" s="794"/>
      <c r="H83" s="794"/>
      <c r="I83" s="794"/>
      <c r="J83" s="794"/>
      <c r="K83" s="794"/>
      <c r="L83" s="794"/>
      <c r="M83" s="794"/>
      <c r="N83" s="794"/>
      <c r="O83" s="794"/>
      <c r="P83" s="794"/>
      <c r="Q83" s="794"/>
      <c r="R83" s="794"/>
      <c r="S83" s="794"/>
      <c r="T83" s="794"/>
      <c r="U83" s="794"/>
      <c r="V83" s="794"/>
      <c r="W83" s="794"/>
      <c r="X83" s="794"/>
      <c r="Y83" s="794"/>
      <c r="Z83" s="794"/>
      <c r="AA83" s="794"/>
    </row>
    <row r="84" spans="1:27" s="798" customFormat="1" ht="11.25" customHeight="1">
      <c r="A84" s="794"/>
      <c r="B84" s="794"/>
      <c r="C84" s="794"/>
      <c r="D84" s="794"/>
      <c r="E84" s="794"/>
      <c r="F84" s="794"/>
      <c r="G84" s="794"/>
      <c r="H84" s="794"/>
      <c r="I84" s="794"/>
      <c r="J84" s="794"/>
      <c r="K84" s="794"/>
      <c r="L84" s="794"/>
      <c r="M84" s="794"/>
      <c r="N84" s="794"/>
      <c r="O84" s="794"/>
      <c r="P84" s="794"/>
      <c r="Q84" s="794"/>
      <c r="R84" s="794"/>
      <c r="S84" s="794"/>
      <c r="T84" s="794"/>
      <c r="U84" s="794"/>
      <c r="V84" s="794"/>
      <c r="W84" s="794"/>
      <c r="X84" s="794"/>
      <c r="Y84" s="794"/>
      <c r="Z84" s="794"/>
      <c r="AA84" s="794"/>
    </row>
    <row r="85" spans="1:27" s="798" customFormat="1" ht="10.9" customHeight="1">
      <c r="A85" s="794"/>
      <c r="B85" s="794"/>
      <c r="C85" s="794"/>
      <c r="D85" s="794"/>
      <c r="E85" s="794"/>
      <c r="F85" s="794"/>
      <c r="G85" s="794"/>
      <c r="H85" s="794"/>
      <c r="I85" s="794"/>
      <c r="J85" s="794"/>
      <c r="K85" s="794"/>
      <c r="L85" s="794"/>
      <c r="M85" s="794"/>
      <c r="N85" s="794"/>
      <c r="O85" s="794"/>
      <c r="P85" s="794"/>
      <c r="Q85" s="794"/>
      <c r="R85" s="794"/>
      <c r="S85" s="794"/>
      <c r="T85" s="794"/>
      <c r="U85" s="794"/>
      <c r="V85" s="794"/>
      <c r="W85" s="794"/>
      <c r="X85" s="794"/>
      <c r="Y85" s="794"/>
      <c r="Z85" s="794"/>
      <c r="AA85" s="794"/>
    </row>
    <row r="86" spans="1:27" s="798" customFormat="1" ht="11.25" customHeight="1">
      <c r="A86" s="794"/>
      <c r="B86" s="794"/>
      <c r="C86" s="794"/>
      <c r="D86" s="794"/>
      <c r="E86" s="794"/>
      <c r="F86" s="794"/>
      <c r="G86" s="794"/>
      <c r="H86" s="794"/>
      <c r="I86" s="794"/>
      <c r="J86" s="794"/>
      <c r="K86" s="794"/>
      <c r="L86" s="794"/>
      <c r="M86" s="794"/>
      <c r="N86" s="794"/>
      <c r="O86" s="794"/>
      <c r="P86" s="794"/>
      <c r="Q86" s="794"/>
      <c r="R86" s="794"/>
      <c r="S86" s="794"/>
      <c r="T86" s="794"/>
      <c r="U86" s="794"/>
      <c r="V86" s="794"/>
      <c r="W86" s="794"/>
      <c r="X86" s="794"/>
      <c r="Y86" s="794"/>
      <c r="Z86" s="794"/>
      <c r="AA86" s="794"/>
    </row>
    <row r="87" spans="1:27" ht="11.1" customHeight="1">
      <c r="C87" s="794"/>
    </row>
    <row r="88" spans="1:27" ht="11.1" customHeight="1">
      <c r="C88" s="794"/>
    </row>
    <row r="89" spans="1:27" ht="11.1" customHeight="1">
      <c r="C89" s="794"/>
    </row>
    <row r="90" spans="1:27" ht="11.1" customHeight="1">
      <c r="C90" s="794"/>
    </row>
    <row r="91" spans="1:27" ht="11.1" customHeight="1">
      <c r="C91" s="794"/>
    </row>
    <row r="92" spans="1:27" ht="11.1" customHeight="1">
      <c r="C92" s="794"/>
    </row>
    <row r="93" spans="1:27" ht="11.1" customHeight="1">
      <c r="C93" s="794"/>
    </row>
    <row r="94" spans="1:27" ht="11.1" customHeight="1">
      <c r="C94" s="794"/>
    </row>
    <row r="95" spans="1:27" ht="11.1" customHeight="1">
      <c r="C95" s="794"/>
    </row>
    <row r="96" spans="1:27" ht="11.1" customHeight="1">
      <c r="C96" s="794"/>
    </row>
    <row r="97" spans="1:27" s="798" customFormat="1" ht="10.15" customHeight="1">
      <c r="A97" s="794"/>
      <c r="B97" s="794"/>
      <c r="C97" s="794"/>
      <c r="D97" s="794"/>
      <c r="E97" s="794"/>
      <c r="F97" s="794"/>
      <c r="G97" s="794"/>
      <c r="H97" s="794"/>
      <c r="I97" s="794"/>
      <c r="J97" s="794"/>
      <c r="K97" s="794"/>
      <c r="L97" s="794"/>
      <c r="M97" s="794"/>
      <c r="N97" s="794"/>
      <c r="O97" s="794"/>
      <c r="P97" s="794"/>
      <c r="Q97" s="794"/>
      <c r="R97" s="794"/>
      <c r="S97" s="794"/>
      <c r="T97" s="794"/>
      <c r="U97" s="794"/>
      <c r="V97" s="794"/>
      <c r="W97" s="794"/>
      <c r="X97" s="794"/>
      <c r="Y97" s="794"/>
      <c r="Z97" s="794"/>
      <c r="AA97" s="794"/>
    </row>
    <row r="98" spans="1:27" ht="11.1" customHeight="1">
      <c r="C98" s="794"/>
    </row>
    <row r="99" spans="1:27" ht="11.1" customHeight="1">
      <c r="C99" s="794"/>
    </row>
    <row r="100" spans="1:27" ht="11.1" customHeight="1">
      <c r="C100" s="794"/>
    </row>
    <row r="101" spans="1:27" ht="11.1" customHeight="1">
      <c r="C101" s="794"/>
    </row>
    <row r="102" spans="1:27" ht="11.1" customHeight="1">
      <c r="C102" s="794"/>
    </row>
    <row r="103" spans="1:27" ht="11.1" customHeight="1">
      <c r="C103" s="794"/>
    </row>
    <row r="104" spans="1:27" ht="10.9" customHeight="1">
      <c r="C104" s="794"/>
    </row>
    <row r="105" spans="1:27" ht="11.1" customHeight="1">
      <c r="C105" s="794"/>
    </row>
    <row r="106" spans="1:27" ht="11.1" customHeight="1">
      <c r="C106" s="794"/>
    </row>
    <row r="107" spans="1:27" ht="11.1" customHeight="1">
      <c r="C107" s="794"/>
    </row>
    <row r="108" spans="1:27" ht="11.1" customHeight="1">
      <c r="C108" s="794"/>
    </row>
    <row r="109" spans="1:27" ht="11.1" customHeight="1">
      <c r="C109" s="794"/>
    </row>
    <row r="110" spans="1:27" ht="11.1" customHeight="1">
      <c r="C110" s="794"/>
    </row>
    <row r="111" spans="1:27">
      <c r="C111" s="794"/>
    </row>
    <row r="112" spans="1:27">
      <c r="C112" s="794"/>
    </row>
    <row r="113" spans="3:3">
      <c r="C113" s="794"/>
    </row>
    <row r="114" spans="3:3">
      <c r="C114" s="794"/>
    </row>
    <row r="115" spans="3:3">
      <c r="C115" s="794"/>
    </row>
    <row r="116" spans="3:3">
      <c r="C116" s="794"/>
    </row>
    <row r="117" spans="3:3">
      <c r="C117" s="794"/>
    </row>
    <row r="118" spans="3:3">
      <c r="C118" s="794"/>
    </row>
    <row r="119" spans="3:3">
      <c r="C119" s="794"/>
    </row>
    <row r="120" spans="3:3">
      <c r="C120" s="794"/>
    </row>
    <row r="121" spans="3:3">
      <c r="C121" s="794"/>
    </row>
    <row r="122" spans="3:3">
      <c r="C122" s="794"/>
    </row>
    <row r="123" spans="3:3">
      <c r="C123" s="794"/>
    </row>
    <row r="124" spans="3:3">
      <c r="C124" s="794"/>
    </row>
    <row r="125" spans="3:3">
      <c r="C125" s="794"/>
    </row>
    <row r="126" spans="3:3">
      <c r="C126" s="794"/>
    </row>
    <row r="127" spans="3:3">
      <c r="C127" s="794"/>
    </row>
    <row r="128" spans="3:3">
      <c r="C128" s="794"/>
    </row>
    <row r="129" spans="3:3">
      <c r="C129" s="794"/>
    </row>
    <row r="130" spans="3:3">
      <c r="C130" s="794"/>
    </row>
    <row r="131" spans="3:3">
      <c r="C131" s="794"/>
    </row>
    <row r="132" spans="3:3">
      <c r="C132" s="794"/>
    </row>
    <row r="133" spans="3:3">
      <c r="C133" s="794"/>
    </row>
    <row r="134" spans="3:3">
      <c r="C134" s="794"/>
    </row>
    <row r="135" spans="3:3">
      <c r="C135" s="794"/>
    </row>
    <row r="136" spans="3:3">
      <c r="C136" s="794"/>
    </row>
    <row r="137" spans="3:3">
      <c r="C137" s="794"/>
    </row>
    <row r="138" spans="3:3">
      <c r="C138" s="794"/>
    </row>
    <row r="139" spans="3:3">
      <c r="C139" s="794"/>
    </row>
    <row r="140" spans="3:3">
      <c r="C140" s="794"/>
    </row>
    <row r="141" spans="3:3">
      <c r="C141" s="794"/>
    </row>
    <row r="142" spans="3:3">
      <c r="C142" s="794"/>
    </row>
    <row r="143" spans="3:3">
      <c r="C143" s="794"/>
    </row>
    <row r="144" spans="3:3">
      <c r="C144" s="794"/>
    </row>
    <row r="145" spans="3:3">
      <c r="C145" s="794"/>
    </row>
    <row r="146" spans="3:3">
      <c r="C146" s="794"/>
    </row>
    <row r="147" spans="3:3">
      <c r="C147" s="794"/>
    </row>
    <row r="148" spans="3:3">
      <c r="C148" s="794"/>
    </row>
    <row r="149" spans="3:3">
      <c r="C149" s="794"/>
    </row>
    <row r="150" spans="3:3">
      <c r="C150" s="794"/>
    </row>
    <row r="151" spans="3:3">
      <c r="C151" s="794"/>
    </row>
    <row r="152" spans="3:3">
      <c r="C152" s="794"/>
    </row>
    <row r="153" spans="3:3">
      <c r="C153" s="794"/>
    </row>
    <row r="154" spans="3:3">
      <c r="C154" s="794"/>
    </row>
    <row r="155" spans="3:3">
      <c r="C155" s="794"/>
    </row>
    <row r="156" spans="3:3">
      <c r="C156" s="794"/>
    </row>
    <row r="157" spans="3:3">
      <c r="C157" s="794"/>
    </row>
    <row r="158" spans="3:3">
      <c r="C158" s="794"/>
    </row>
    <row r="159" spans="3:3">
      <c r="C159" s="794"/>
    </row>
    <row r="161" s="794" customFormat="1"/>
    <row r="162" s="794" customFormat="1"/>
    <row r="163" s="794" customFormat="1"/>
    <row r="164" s="794" customFormat="1"/>
    <row r="165" s="794" customFormat="1"/>
    <row r="166" s="794" customFormat="1"/>
    <row r="167" s="794" customFormat="1"/>
    <row r="168" s="794" customFormat="1"/>
    <row r="169" s="794" customFormat="1"/>
    <row r="170" s="794" customFormat="1"/>
    <row r="171" s="794" customFormat="1"/>
    <row r="172" s="794" customFormat="1"/>
    <row r="173" s="794" customFormat="1"/>
    <row r="174" s="794" customFormat="1"/>
    <row r="175" s="794" customFormat="1"/>
    <row r="176" s="794" customFormat="1"/>
    <row r="177" s="794" customFormat="1"/>
    <row r="178" s="794" customFormat="1"/>
    <row r="179" s="794" customFormat="1"/>
    <row r="180" s="794" customFormat="1"/>
    <row r="181" s="794" customFormat="1"/>
    <row r="182" s="794" customFormat="1"/>
    <row r="183" s="794" customFormat="1"/>
    <row r="184" s="794" customFormat="1"/>
    <row r="185" s="794" customFormat="1"/>
    <row r="186" s="794" customFormat="1"/>
    <row r="187" s="794" customFormat="1"/>
    <row r="188" s="794" customFormat="1"/>
    <row r="189" s="794" customFormat="1"/>
    <row r="190" s="794" customFormat="1"/>
    <row r="191" s="794" customFormat="1"/>
    <row r="192" s="794" customFormat="1"/>
    <row r="193" s="794" customFormat="1"/>
    <row r="194" s="794" customFormat="1"/>
    <row r="195" s="794" customFormat="1"/>
    <row r="196" s="794" customFormat="1"/>
    <row r="197" s="794" customFormat="1"/>
    <row r="198" s="794" customFormat="1"/>
    <row r="199" s="794" customFormat="1"/>
    <row r="200" s="794" customFormat="1"/>
    <row r="201" s="794" customFormat="1"/>
    <row r="202" s="794" customFormat="1"/>
    <row r="203" s="794" customFormat="1"/>
    <row r="204" s="794" customFormat="1"/>
  </sheetData>
  <mergeCells count="11">
    <mergeCell ref="A1:AA1"/>
    <mergeCell ref="R3:S3"/>
    <mergeCell ref="X4:AA4"/>
    <mergeCell ref="S4:V4"/>
    <mergeCell ref="N4:Q4"/>
    <mergeCell ref="A3:D3"/>
    <mergeCell ref="A7:B7"/>
    <mergeCell ref="A19:B19"/>
    <mergeCell ref="A31:B31"/>
    <mergeCell ref="D4:G4"/>
    <mergeCell ref="I4:L4"/>
  </mergeCells>
  <pageMargins left="0.51181102362204722" right="0.31496062992125984" top="0.55118110236220474" bottom="0.55118110236220474" header="0.31496062992125984" footer="0.31496062992125984"/>
  <pageSetup paperSize="9" scale="8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T309"/>
  <sheetViews>
    <sheetView showGridLines="0" zoomScaleNormal="100" workbookViewId="0">
      <selection sqref="A1:T1"/>
    </sheetView>
  </sheetViews>
  <sheetFormatPr defaultColWidth="11.140625" defaultRowHeight="12.75"/>
  <cols>
    <col min="1" max="1" width="1.85546875" style="9" customWidth="1"/>
    <col min="2" max="2" width="22.5703125" style="9" customWidth="1"/>
    <col min="3" max="3" width="3.28515625" style="3" customWidth="1"/>
    <col min="4" max="4" width="5.28515625" style="9" customWidth="1"/>
    <col min="5" max="5" width="6.28515625" style="9" customWidth="1"/>
    <col min="6" max="6" width="6.140625" style="9" customWidth="1"/>
    <col min="7" max="7" width="6.5703125" style="9" customWidth="1"/>
    <col min="8" max="8" width="8.42578125" style="9" customWidth="1"/>
    <col min="9" max="9" width="1.42578125" style="9" customWidth="1"/>
    <col min="10" max="10" width="5.140625" style="9" customWidth="1"/>
    <col min="11" max="11" width="6.28515625" style="9" customWidth="1"/>
    <col min="12" max="12" width="6.42578125" style="9" customWidth="1"/>
    <col min="13" max="13" width="6.28515625" style="9" customWidth="1"/>
    <col min="14" max="14" width="8.7109375" style="9" customWidth="1"/>
    <col min="15" max="15" width="1.7109375" style="9" customWidth="1"/>
    <col min="16" max="16" width="5.42578125" style="9" customWidth="1"/>
    <col min="17" max="17" width="6.28515625" style="9" customWidth="1"/>
    <col min="18" max="18" width="5.7109375" style="9" customWidth="1"/>
    <col min="19" max="19" width="6" style="9" customWidth="1"/>
    <col min="20" max="20" width="9" style="9" customWidth="1"/>
    <col min="21" max="16384" width="11.140625" style="9"/>
  </cols>
  <sheetData>
    <row r="1" spans="1:20" s="133" customFormat="1" ht="26.45" customHeight="1" thickBot="1">
      <c r="A1" s="1523" t="s">
        <v>639</v>
      </c>
      <c r="B1" s="1523"/>
      <c r="C1" s="1523"/>
      <c r="D1" s="1523"/>
      <c r="E1" s="1523"/>
      <c r="F1" s="1523"/>
      <c r="G1" s="1523"/>
      <c r="H1" s="1523"/>
      <c r="I1" s="1523"/>
      <c r="J1" s="1523"/>
      <c r="K1" s="1523"/>
      <c r="L1" s="1523"/>
      <c r="M1" s="1523"/>
      <c r="N1" s="1523"/>
      <c r="O1" s="1523"/>
      <c r="P1" s="1523"/>
      <c r="Q1" s="1523"/>
      <c r="R1" s="1523"/>
      <c r="S1" s="1523"/>
      <c r="T1" s="1523"/>
    </row>
    <row r="2" spans="1:20" ht="16.149999999999999" customHeight="1">
      <c r="A2" s="1458" t="str">
        <f>"November 2015"</f>
        <v>November 2015</v>
      </c>
      <c r="B2" s="1458"/>
      <c r="D2" s="3"/>
      <c r="E2" s="1458"/>
      <c r="F2" s="1458"/>
      <c r="G2" s="1458"/>
      <c r="H2" s="1458"/>
      <c r="I2" s="1458"/>
      <c r="J2" s="1458"/>
      <c r="K2" s="1458"/>
      <c r="L2" s="1458"/>
      <c r="M2" s="1458"/>
      <c r="O2" s="1458"/>
      <c r="P2" s="1458"/>
      <c r="Q2" s="1458"/>
      <c r="R2" s="1458"/>
      <c r="S2" s="1458"/>
      <c r="T2" s="678" t="s">
        <v>152</v>
      </c>
    </row>
    <row r="3" spans="1:20" ht="16.149999999999999" customHeight="1">
      <c r="A3" s="1458" t="s">
        <v>1</v>
      </c>
      <c r="B3" s="1458"/>
      <c r="D3" s="14"/>
      <c r="E3" s="1459"/>
      <c r="F3" s="1459"/>
      <c r="G3" s="1459"/>
      <c r="H3" s="1459"/>
      <c r="I3" s="1459"/>
      <c r="J3" s="1459"/>
      <c r="K3" s="1459"/>
      <c r="L3" s="1459"/>
      <c r="M3" s="1459"/>
      <c r="N3" s="1459"/>
      <c r="O3" s="1458"/>
      <c r="P3" s="1458"/>
      <c r="Q3" s="1458"/>
      <c r="R3" s="1458"/>
      <c r="S3" s="1458"/>
      <c r="T3" s="1458"/>
    </row>
    <row r="4" spans="1:20" s="17" customFormat="1" ht="16.5" customHeight="1">
      <c r="A4" s="25"/>
      <c r="B4" s="25"/>
      <c r="C4" s="14"/>
      <c r="D4" s="1524" t="s">
        <v>1166</v>
      </c>
      <c r="E4" s="1524"/>
      <c r="F4" s="1524"/>
      <c r="G4" s="1524"/>
      <c r="H4" s="1524"/>
      <c r="I4" s="25"/>
      <c r="J4" s="1524" t="s">
        <v>278</v>
      </c>
      <c r="K4" s="1524"/>
      <c r="L4" s="1524"/>
      <c r="M4" s="1524"/>
      <c r="N4" s="1524"/>
      <c r="P4" s="1524" t="s">
        <v>46</v>
      </c>
      <c r="Q4" s="1524"/>
      <c r="R4" s="1524"/>
      <c r="S4" s="1524"/>
      <c r="T4" s="1524"/>
    </row>
    <row r="5" spans="1:20" s="17" customFormat="1" ht="2.25" customHeight="1">
      <c r="A5" s="25"/>
      <c r="B5" s="25"/>
      <c r="C5" s="14"/>
      <c r="D5" s="1526" t="s">
        <v>144</v>
      </c>
      <c r="E5" s="1521" t="s">
        <v>153</v>
      </c>
      <c r="F5" s="1521" t="s">
        <v>154</v>
      </c>
      <c r="G5" s="1521" t="s">
        <v>344</v>
      </c>
      <c r="H5" s="1521" t="s">
        <v>155</v>
      </c>
      <c r="I5" s="1460"/>
      <c r="J5" s="1528" t="s">
        <v>144</v>
      </c>
      <c r="K5" s="1521" t="s">
        <v>153</v>
      </c>
      <c r="L5" s="1521" t="s">
        <v>154</v>
      </c>
      <c r="M5" s="1521" t="s">
        <v>344</v>
      </c>
      <c r="N5" s="1521" t="s">
        <v>155</v>
      </c>
      <c r="P5" s="1526" t="s">
        <v>144</v>
      </c>
      <c r="Q5" s="1521" t="s">
        <v>153</v>
      </c>
      <c r="R5" s="1521" t="s">
        <v>154</v>
      </c>
      <c r="S5" s="1521" t="s">
        <v>344</v>
      </c>
      <c r="T5" s="1521" t="s">
        <v>155</v>
      </c>
    </row>
    <row r="6" spans="1:20" s="17" customFormat="1" ht="45.75" customHeight="1">
      <c r="A6" s="25"/>
      <c r="B6" s="25"/>
      <c r="D6" s="1527"/>
      <c r="E6" s="1522"/>
      <c r="F6" s="1522"/>
      <c r="G6" s="1522"/>
      <c r="H6" s="1522"/>
      <c r="I6" s="59"/>
      <c r="J6" s="1529"/>
      <c r="K6" s="1522"/>
      <c r="L6" s="1522"/>
      <c r="M6" s="1522"/>
      <c r="N6" s="1522"/>
      <c r="P6" s="1527"/>
      <c r="Q6" s="1522"/>
      <c r="R6" s="1522"/>
      <c r="S6" s="1522"/>
      <c r="T6" s="1522"/>
    </row>
    <row r="7" spans="1:20" s="17" customFormat="1" ht="12" customHeight="1">
      <c r="A7" s="25"/>
      <c r="B7" s="25"/>
      <c r="C7" s="14" t="s">
        <v>15</v>
      </c>
      <c r="D7" s="1456"/>
      <c r="E7" s="20" t="s">
        <v>21</v>
      </c>
      <c r="F7" s="166" t="s">
        <v>22</v>
      </c>
      <c r="G7" s="1456"/>
      <c r="H7" s="21"/>
      <c r="I7" s="25"/>
      <c r="J7" s="1456"/>
      <c r="K7" s="20" t="s">
        <v>21</v>
      </c>
      <c r="L7" s="166" t="s">
        <v>22</v>
      </c>
      <c r="M7" s="1456"/>
      <c r="N7" s="21"/>
      <c r="P7" s="1456"/>
      <c r="Q7" s="20" t="s">
        <v>21</v>
      </c>
      <c r="R7" s="166" t="s">
        <v>22</v>
      </c>
      <c r="S7" s="1456"/>
      <c r="T7" s="21"/>
    </row>
    <row r="8" spans="1:20" s="17" customFormat="1" ht="12" customHeight="1">
      <c r="B8" s="677" t="s">
        <v>147</v>
      </c>
      <c r="C8" s="3"/>
      <c r="D8" s="25"/>
      <c r="E8" s="25"/>
      <c r="F8" s="25"/>
      <c r="G8" s="25"/>
      <c r="H8" s="162"/>
      <c r="I8" s="153"/>
      <c r="J8" s="153"/>
      <c r="K8" s="153"/>
      <c r="L8" s="153"/>
      <c r="M8" s="153"/>
    </row>
    <row r="9" spans="1:20" s="17" customFormat="1" ht="12" customHeight="1">
      <c r="B9" s="59" t="s">
        <v>156</v>
      </c>
      <c r="C9" s="14"/>
      <c r="D9" s="167">
        <v>94.3</v>
      </c>
      <c r="E9" s="167">
        <v>92.6</v>
      </c>
      <c r="F9" s="167">
        <v>89.6</v>
      </c>
      <c r="G9" s="167">
        <v>90.6</v>
      </c>
      <c r="H9" s="155">
        <v>30.1</v>
      </c>
      <c r="I9" s="839"/>
      <c r="J9" s="167">
        <v>91.9</v>
      </c>
      <c r="K9" s="167">
        <v>90.7</v>
      </c>
      <c r="L9" s="167">
        <v>84.3</v>
      </c>
      <c r="M9" s="167">
        <v>85.3</v>
      </c>
      <c r="N9" s="155">
        <v>65</v>
      </c>
      <c r="O9" s="123"/>
      <c r="P9" s="167">
        <v>92.1</v>
      </c>
      <c r="Q9" s="167">
        <v>89.4</v>
      </c>
      <c r="R9" s="167">
        <v>83.6</v>
      </c>
      <c r="S9" s="167">
        <v>85.2</v>
      </c>
      <c r="T9" s="155">
        <v>5</v>
      </c>
    </row>
    <row r="10" spans="1:20" s="17" customFormat="1" ht="12" customHeight="1">
      <c r="B10" s="59" t="s">
        <v>157</v>
      </c>
      <c r="C10" s="14"/>
      <c r="D10" s="167">
        <v>1.6</v>
      </c>
      <c r="E10" s="167">
        <v>1.7</v>
      </c>
      <c r="F10" s="167">
        <v>1.9</v>
      </c>
      <c r="G10" s="167">
        <v>1.8</v>
      </c>
      <c r="H10" s="155">
        <v>0.6</v>
      </c>
      <c r="I10" s="839"/>
      <c r="J10" s="167">
        <v>2.7</v>
      </c>
      <c r="K10" s="167">
        <v>2</v>
      </c>
      <c r="L10" s="167">
        <v>2.2000000000000002</v>
      </c>
      <c r="M10" s="167">
        <v>2.2000000000000002</v>
      </c>
      <c r="N10" s="155">
        <v>1.7</v>
      </c>
      <c r="O10" s="123"/>
      <c r="P10" s="167">
        <v>3.2</v>
      </c>
      <c r="Q10" s="167">
        <v>1.6</v>
      </c>
      <c r="R10" s="167">
        <v>1.6</v>
      </c>
      <c r="S10" s="167">
        <v>1.7</v>
      </c>
      <c r="T10" s="155">
        <v>0.1</v>
      </c>
    </row>
    <row r="11" spans="1:20" s="17" customFormat="1" ht="12" customHeight="1">
      <c r="B11" s="59" t="s">
        <v>158</v>
      </c>
      <c r="C11" s="14"/>
      <c r="D11" s="167">
        <v>1.9</v>
      </c>
      <c r="E11" s="167">
        <v>2.5</v>
      </c>
      <c r="F11" s="167">
        <v>3.1</v>
      </c>
      <c r="G11" s="167">
        <v>2.8</v>
      </c>
      <c r="H11" s="155">
        <v>0.9</v>
      </c>
      <c r="I11" s="839"/>
      <c r="J11" s="167">
        <v>2.2000000000000002</v>
      </c>
      <c r="K11" s="167">
        <v>1.9</v>
      </c>
      <c r="L11" s="167">
        <v>3.6</v>
      </c>
      <c r="M11" s="167">
        <v>3.4</v>
      </c>
      <c r="N11" s="155">
        <v>2.6</v>
      </c>
      <c r="O11" s="123"/>
      <c r="P11" s="167">
        <v>2.2000000000000002</v>
      </c>
      <c r="Q11" s="167">
        <v>3.3</v>
      </c>
      <c r="R11" s="167">
        <v>5.8</v>
      </c>
      <c r="S11" s="167">
        <v>5.2</v>
      </c>
      <c r="T11" s="155">
        <v>0.3</v>
      </c>
    </row>
    <row r="12" spans="1:20" s="17" customFormat="1" ht="12" customHeight="1">
      <c r="B12" s="59" t="s">
        <v>159</v>
      </c>
      <c r="C12" s="14"/>
      <c r="D12" s="167" t="s">
        <v>29</v>
      </c>
      <c r="E12" s="167">
        <v>0.3</v>
      </c>
      <c r="F12" s="167">
        <v>0.3</v>
      </c>
      <c r="G12" s="167">
        <v>0.3</v>
      </c>
      <c r="H12" s="155">
        <v>0.1</v>
      </c>
      <c r="I12" s="839"/>
      <c r="J12" s="167">
        <v>0.1</v>
      </c>
      <c r="K12" s="167">
        <v>0.2</v>
      </c>
      <c r="L12" s="167">
        <v>0.3</v>
      </c>
      <c r="M12" s="167">
        <v>0.2</v>
      </c>
      <c r="N12" s="155">
        <v>0.2</v>
      </c>
      <c r="O12" s="123"/>
      <c r="P12" s="167" t="s">
        <v>29</v>
      </c>
      <c r="Q12" s="167">
        <v>0.2</v>
      </c>
      <c r="R12" s="167">
        <v>0.6</v>
      </c>
      <c r="S12" s="167">
        <v>0.5</v>
      </c>
      <c r="T12" s="167" t="s">
        <v>29</v>
      </c>
    </row>
    <row r="13" spans="1:20" s="17" customFormat="1" ht="12" customHeight="1">
      <c r="B13" s="59" t="s">
        <v>160</v>
      </c>
      <c r="C13" s="14"/>
      <c r="D13" s="167">
        <v>0.1</v>
      </c>
      <c r="E13" s="167">
        <v>0.1</v>
      </c>
      <c r="F13" s="167">
        <v>0.1</v>
      </c>
      <c r="G13" s="167">
        <v>0.1</v>
      </c>
      <c r="H13" s="167" t="s">
        <v>29</v>
      </c>
      <c r="I13" s="839"/>
      <c r="J13" s="167" t="s">
        <v>29</v>
      </c>
      <c r="K13" s="167">
        <v>0.1</v>
      </c>
      <c r="L13" s="167">
        <v>0.2</v>
      </c>
      <c r="M13" s="167">
        <v>0.1</v>
      </c>
      <c r="N13" s="155">
        <v>0.1</v>
      </c>
      <c r="O13" s="123"/>
      <c r="P13" s="167" t="s">
        <v>29</v>
      </c>
      <c r="Q13" s="167">
        <v>0.1</v>
      </c>
      <c r="R13" s="167">
        <v>0.3</v>
      </c>
      <c r="S13" s="167">
        <v>0.2</v>
      </c>
      <c r="T13" s="167" t="s">
        <v>29</v>
      </c>
    </row>
    <row r="14" spans="1:20" s="17" customFormat="1" ht="12" customHeight="1">
      <c r="B14" s="59" t="s">
        <v>161</v>
      </c>
      <c r="C14" s="14"/>
      <c r="D14" s="167">
        <v>0.3</v>
      </c>
      <c r="E14" s="167">
        <v>0.3</v>
      </c>
      <c r="F14" s="167">
        <v>0.4</v>
      </c>
      <c r="G14" s="167">
        <v>0.4</v>
      </c>
      <c r="H14" s="155">
        <v>0.1</v>
      </c>
      <c r="I14" s="839"/>
      <c r="J14" s="167">
        <v>0.4</v>
      </c>
      <c r="K14" s="167">
        <v>0.2</v>
      </c>
      <c r="L14" s="167">
        <v>0.4</v>
      </c>
      <c r="M14" s="167">
        <v>0.3</v>
      </c>
      <c r="N14" s="155">
        <v>0.3</v>
      </c>
      <c r="O14" s="123"/>
      <c r="P14" s="167" t="s">
        <v>29</v>
      </c>
      <c r="Q14" s="167">
        <v>0.7</v>
      </c>
      <c r="R14" s="167">
        <v>0.4</v>
      </c>
      <c r="S14" s="167">
        <v>0.4</v>
      </c>
      <c r="T14" s="167" t="s">
        <v>29</v>
      </c>
    </row>
    <row r="15" spans="1:20" s="17" customFormat="1" ht="12" customHeight="1">
      <c r="B15" s="59" t="s">
        <v>162</v>
      </c>
      <c r="C15" s="14"/>
      <c r="D15" s="167">
        <v>0.1</v>
      </c>
      <c r="E15" s="167">
        <v>0.3</v>
      </c>
      <c r="F15" s="167">
        <v>0.4</v>
      </c>
      <c r="G15" s="167">
        <v>0.4</v>
      </c>
      <c r="H15" s="155">
        <v>0.1</v>
      </c>
      <c r="I15" s="839"/>
      <c r="J15" s="167">
        <v>0.2</v>
      </c>
      <c r="K15" s="167">
        <v>0.2</v>
      </c>
      <c r="L15" s="167">
        <v>0.4</v>
      </c>
      <c r="M15" s="167">
        <v>0.4</v>
      </c>
      <c r="N15" s="155">
        <v>0.3</v>
      </c>
      <c r="O15" s="123"/>
      <c r="P15" s="167">
        <v>0.2</v>
      </c>
      <c r="Q15" s="167">
        <v>0.6</v>
      </c>
      <c r="R15" s="167">
        <v>0.5</v>
      </c>
      <c r="S15" s="167">
        <v>0.5</v>
      </c>
      <c r="T15" s="167" t="s">
        <v>29</v>
      </c>
    </row>
    <row r="16" spans="1:20" s="17" customFormat="1" ht="12" customHeight="1">
      <c r="B16" s="59" t="s">
        <v>163</v>
      </c>
      <c r="C16" s="14"/>
      <c r="D16" s="167">
        <v>0.4</v>
      </c>
      <c r="E16" s="167">
        <v>0.4</v>
      </c>
      <c r="F16" s="167">
        <v>1</v>
      </c>
      <c r="G16" s="167">
        <v>0.8</v>
      </c>
      <c r="H16" s="155">
        <v>0.3</v>
      </c>
      <c r="I16" s="839"/>
      <c r="J16" s="167">
        <v>1</v>
      </c>
      <c r="K16" s="167">
        <v>1.6</v>
      </c>
      <c r="L16" s="167">
        <v>1.8</v>
      </c>
      <c r="M16" s="167">
        <v>1.8</v>
      </c>
      <c r="N16" s="155">
        <v>1.3</v>
      </c>
      <c r="O16" s="123"/>
      <c r="P16" s="167">
        <v>0.2</v>
      </c>
      <c r="Q16" s="167">
        <v>0.6</v>
      </c>
      <c r="R16" s="167">
        <v>1</v>
      </c>
      <c r="S16" s="167">
        <v>0.9</v>
      </c>
      <c r="T16" s="155">
        <v>0.1</v>
      </c>
    </row>
    <row r="17" spans="1:20" s="17" customFormat="1" ht="12" customHeight="1">
      <c r="B17" s="59" t="s">
        <v>164</v>
      </c>
      <c r="C17" s="14"/>
      <c r="D17" s="167">
        <v>0.2</v>
      </c>
      <c r="E17" s="167">
        <v>0.5</v>
      </c>
      <c r="F17" s="167">
        <v>0.5</v>
      </c>
      <c r="G17" s="167">
        <v>0.4</v>
      </c>
      <c r="H17" s="155">
        <v>0.1</v>
      </c>
      <c r="I17" s="839"/>
      <c r="J17" s="167">
        <v>0.2</v>
      </c>
      <c r="K17" s="167">
        <v>0.6</v>
      </c>
      <c r="L17" s="167">
        <v>1.3</v>
      </c>
      <c r="M17" s="167">
        <v>1.2</v>
      </c>
      <c r="N17" s="155">
        <v>0.9</v>
      </c>
      <c r="O17" s="123"/>
      <c r="P17" s="167" t="s">
        <v>29</v>
      </c>
      <c r="Q17" s="167">
        <v>0.1</v>
      </c>
      <c r="R17" s="167">
        <v>0.7</v>
      </c>
      <c r="S17" s="167">
        <v>0.6</v>
      </c>
      <c r="T17" s="167" t="s">
        <v>29</v>
      </c>
    </row>
    <row r="18" spans="1:20" s="17" customFormat="1" ht="12" customHeight="1">
      <c r="B18" s="59" t="s">
        <v>165</v>
      </c>
      <c r="C18" s="14"/>
      <c r="D18" s="167">
        <v>0.1</v>
      </c>
      <c r="E18" s="167">
        <v>0.2</v>
      </c>
      <c r="F18" s="167">
        <v>0.4</v>
      </c>
      <c r="G18" s="167">
        <v>0.3</v>
      </c>
      <c r="H18" s="155">
        <v>0.1</v>
      </c>
      <c r="I18" s="839"/>
      <c r="J18" s="167">
        <v>0.1</v>
      </c>
      <c r="K18" s="167">
        <v>0.3</v>
      </c>
      <c r="L18" s="167">
        <v>0.6</v>
      </c>
      <c r="M18" s="167">
        <v>0.6</v>
      </c>
      <c r="N18" s="155">
        <v>0.5</v>
      </c>
      <c r="O18" s="123"/>
      <c r="P18" s="167" t="s">
        <v>29</v>
      </c>
      <c r="Q18" s="167">
        <v>0.1</v>
      </c>
      <c r="R18" s="167">
        <v>0.2</v>
      </c>
      <c r="S18" s="167">
        <v>0.1</v>
      </c>
      <c r="T18" s="167" t="s">
        <v>29</v>
      </c>
    </row>
    <row r="19" spans="1:20" s="17" customFormat="1" ht="12" customHeight="1">
      <c r="B19" s="59" t="s">
        <v>166</v>
      </c>
      <c r="C19" s="14"/>
      <c r="D19" s="167">
        <v>0.1</v>
      </c>
      <c r="E19" s="167">
        <v>0.1</v>
      </c>
      <c r="F19" s="167">
        <v>0.4</v>
      </c>
      <c r="G19" s="167">
        <v>0.3</v>
      </c>
      <c r="H19" s="155">
        <v>0.1</v>
      </c>
      <c r="I19" s="839"/>
      <c r="J19" s="167">
        <v>0.2</v>
      </c>
      <c r="K19" s="167">
        <v>0.4</v>
      </c>
      <c r="L19" s="167">
        <v>0.8</v>
      </c>
      <c r="M19" s="167">
        <v>0.7</v>
      </c>
      <c r="N19" s="155">
        <v>0.5</v>
      </c>
      <c r="O19" s="123"/>
      <c r="P19" s="167">
        <v>0.2</v>
      </c>
      <c r="Q19" s="167" t="s">
        <v>29</v>
      </c>
      <c r="R19" s="167">
        <v>0.6</v>
      </c>
      <c r="S19" s="167">
        <v>0.4</v>
      </c>
      <c r="T19" s="167" t="s">
        <v>29</v>
      </c>
    </row>
    <row r="20" spans="1:20" s="17" customFormat="1" ht="12" customHeight="1">
      <c r="B20" s="59" t="s">
        <v>167</v>
      </c>
      <c r="C20" s="14"/>
      <c r="D20" s="167">
        <v>0.4</v>
      </c>
      <c r="E20" s="167">
        <v>0.4</v>
      </c>
      <c r="F20" s="167">
        <v>0.8</v>
      </c>
      <c r="G20" s="167">
        <v>0.7</v>
      </c>
      <c r="H20" s="155">
        <v>0.2</v>
      </c>
      <c r="I20" s="839"/>
      <c r="J20" s="167">
        <v>0.3</v>
      </c>
      <c r="K20" s="167">
        <v>0.7</v>
      </c>
      <c r="L20" s="167">
        <v>1</v>
      </c>
      <c r="M20" s="167">
        <v>1</v>
      </c>
      <c r="N20" s="155">
        <v>0.7</v>
      </c>
      <c r="O20" s="123"/>
      <c r="P20" s="167">
        <v>0.6</v>
      </c>
      <c r="Q20" s="167">
        <v>1.3</v>
      </c>
      <c r="R20" s="167">
        <v>2.1</v>
      </c>
      <c r="S20" s="167">
        <v>1.9</v>
      </c>
      <c r="T20" s="155">
        <v>0.1</v>
      </c>
    </row>
    <row r="21" spans="1:20" s="17" customFormat="1" ht="12" customHeight="1">
      <c r="B21" s="59" t="s">
        <v>168</v>
      </c>
      <c r="C21" s="14"/>
      <c r="D21" s="167">
        <v>0.1</v>
      </c>
      <c r="E21" s="167">
        <v>0.2</v>
      </c>
      <c r="F21" s="167">
        <v>0.5</v>
      </c>
      <c r="G21" s="167">
        <v>0.4</v>
      </c>
      <c r="H21" s="155">
        <v>0.1</v>
      </c>
      <c r="I21" s="839"/>
      <c r="J21" s="167">
        <v>0.3</v>
      </c>
      <c r="K21" s="167">
        <v>0.5</v>
      </c>
      <c r="L21" s="167">
        <v>1.7</v>
      </c>
      <c r="M21" s="167">
        <v>1.5</v>
      </c>
      <c r="N21" s="155">
        <v>1.1000000000000001</v>
      </c>
      <c r="O21" s="123"/>
      <c r="P21" s="167">
        <v>0.6</v>
      </c>
      <c r="Q21" s="167">
        <v>0.8</v>
      </c>
      <c r="R21" s="167">
        <v>1.6</v>
      </c>
      <c r="S21" s="167">
        <v>1.4</v>
      </c>
      <c r="T21" s="155">
        <v>0.1</v>
      </c>
    </row>
    <row r="22" spans="1:20" s="17" customFormat="1" ht="12" customHeight="1">
      <c r="B22" s="59" t="s">
        <v>169</v>
      </c>
      <c r="C22" s="14"/>
      <c r="D22" s="167" t="s">
        <v>29</v>
      </c>
      <c r="E22" s="167">
        <v>0.1</v>
      </c>
      <c r="F22" s="167">
        <v>0.2</v>
      </c>
      <c r="G22" s="167">
        <v>0.2</v>
      </c>
      <c r="H22" s="155">
        <v>0.1</v>
      </c>
      <c r="I22" s="839"/>
      <c r="J22" s="167">
        <v>0.2</v>
      </c>
      <c r="K22" s="167">
        <v>0.2</v>
      </c>
      <c r="L22" s="167">
        <v>0.5</v>
      </c>
      <c r="M22" s="167">
        <v>0.4</v>
      </c>
      <c r="N22" s="155">
        <v>0.3</v>
      </c>
      <c r="O22" s="123"/>
      <c r="P22" s="167">
        <v>0.4</v>
      </c>
      <c r="Q22" s="167">
        <v>0.6</v>
      </c>
      <c r="R22" s="167">
        <v>0.3</v>
      </c>
      <c r="S22" s="167">
        <v>0.3</v>
      </c>
      <c r="T22" s="167" t="s">
        <v>29</v>
      </c>
    </row>
    <row r="23" spans="1:20" s="17" customFormat="1" ht="12" customHeight="1">
      <c r="B23" s="59" t="s">
        <v>170</v>
      </c>
      <c r="C23" s="14"/>
      <c r="D23" s="167" t="s">
        <v>29</v>
      </c>
      <c r="E23" s="167" t="s">
        <v>29</v>
      </c>
      <c r="F23" s="167">
        <v>0.1</v>
      </c>
      <c r="G23" s="167">
        <v>0.1</v>
      </c>
      <c r="H23" s="167" t="s">
        <v>29</v>
      </c>
      <c r="I23" s="839"/>
      <c r="J23" s="167" t="s">
        <v>29</v>
      </c>
      <c r="K23" s="167">
        <v>0.1</v>
      </c>
      <c r="L23" s="167">
        <v>0.2</v>
      </c>
      <c r="M23" s="167">
        <v>0.2</v>
      </c>
      <c r="N23" s="155">
        <v>0.1</v>
      </c>
      <c r="O23" s="123"/>
      <c r="P23" s="167" t="s">
        <v>29</v>
      </c>
      <c r="Q23" s="167" t="s">
        <v>29</v>
      </c>
      <c r="R23" s="167">
        <v>0.1</v>
      </c>
      <c r="S23" s="167">
        <v>0.1</v>
      </c>
      <c r="T23" s="167" t="s">
        <v>29</v>
      </c>
    </row>
    <row r="24" spans="1:20" s="17" customFormat="1" ht="12" customHeight="1">
      <c r="B24" s="59" t="s">
        <v>171</v>
      </c>
      <c r="C24" s="14"/>
      <c r="D24" s="167">
        <v>0.2</v>
      </c>
      <c r="E24" s="167">
        <v>0.3</v>
      </c>
      <c r="F24" s="167">
        <v>0.4</v>
      </c>
      <c r="G24" s="167">
        <v>0.3</v>
      </c>
      <c r="H24" s="155">
        <v>0.1</v>
      </c>
      <c r="I24" s="839"/>
      <c r="J24" s="167">
        <v>0.1</v>
      </c>
      <c r="K24" s="167">
        <v>0.5</v>
      </c>
      <c r="L24" s="167">
        <v>0.7</v>
      </c>
      <c r="M24" s="167">
        <v>0.6</v>
      </c>
      <c r="N24" s="155">
        <v>0.5</v>
      </c>
      <c r="O24" s="123"/>
      <c r="P24" s="167">
        <v>0.2</v>
      </c>
      <c r="Q24" s="167">
        <v>0.7</v>
      </c>
      <c r="R24" s="167">
        <v>0.7</v>
      </c>
      <c r="S24" s="167">
        <v>0.7</v>
      </c>
      <c r="T24" s="167" t="s">
        <v>29</v>
      </c>
    </row>
    <row r="25" spans="1:20" s="17" customFormat="1" ht="12" customHeight="1">
      <c r="B25" s="59" t="s">
        <v>172</v>
      </c>
      <c r="C25" s="14"/>
      <c r="D25" s="167">
        <v>95.9</v>
      </c>
      <c r="E25" s="167">
        <v>95.7</v>
      </c>
      <c r="F25" s="167">
        <v>93.7</v>
      </c>
      <c r="G25" s="167">
        <v>94.3</v>
      </c>
      <c r="H25" s="155">
        <v>33.200000000000003</v>
      </c>
      <c r="I25" s="839"/>
      <c r="J25" s="167">
        <v>95.3</v>
      </c>
      <c r="K25" s="167">
        <v>95.1</v>
      </c>
      <c r="L25" s="167">
        <v>93.2</v>
      </c>
      <c r="M25" s="167">
        <v>93.4</v>
      </c>
      <c r="N25" s="155">
        <v>76.3</v>
      </c>
      <c r="O25" s="123"/>
      <c r="P25" s="167">
        <v>95.4</v>
      </c>
      <c r="Q25" s="167">
        <v>94.7</v>
      </c>
      <c r="R25" s="167">
        <v>92.5</v>
      </c>
      <c r="S25" s="167">
        <v>93</v>
      </c>
      <c r="T25" s="155">
        <v>5.9</v>
      </c>
    </row>
    <row r="26" spans="1:20" s="17" customFormat="1" ht="12" customHeight="1">
      <c r="B26" s="59" t="s">
        <v>173</v>
      </c>
      <c r="C26" s="14"/>
      <c r="D26" s="167">
        <v>0.5</v>
      </c>
      <c r="E26" s="167">
        <v>0.4</v>
      </c>
      <c r="F26" s="167">
        <v>0.5</v>
      </c>
      <c r="G26" s="167">
        <v>0.5</v>
      </c>
      <c r="H26" s="155">
        <v>0.2</v>
      </c>
      <c r="I26" s="839"/>
      <c r="J26" s="167">
        <v>0.8</v>
      </c>
      <c r="K26" s="167">
        <v>0.9</v>
      </c>
      <c r="L26" s="167">
        <v>1.1000000000000001</v>
      </c>
      <c r="M26" s="167">
        <v>1.1000000000000001</v>
      </c>
      <c r="N26" s="155">
        <v>0.9</v>
      </c>
      <c r="O26" s="123"/>
      <c r="P26" s="167">
        <v>0.8</v>
      </c>
      <c r="Q26" s="167">
        <v>0.7</v>
      </c>
      <c r="R26" s="167">
        <v>0.9</v>
      </c>
      <c r="S26" s="167">
        <v>0.8</v>
      </c>
      <c r="T26" s="155">
        <v>0.1</v>
      </c>
    </row>
    <row r="27" spans="1:20" s="17" customFormat="1" ht="12" customHeight="1">
      <c r="B27" s="59" t="s">
        <v>174</v>
      </c>
      <c r="C27" s="14"/>
      <c r="D27" s="167">
        <v>3.6</v>
      </c>
      <c r="E27" s="167">
        <v>3.8</v>
      </c>
      <c r="F27" s="167">
        <v>5.7</v>
      </c>
      <c r="G27" s="167">
        <v>5.2</v>
      </c>
      <c r="H27" s="155">
        <v>1.8</v>
      </c>
      <c r="I27" s="839"/>
      <c r="J27" s="167">
        <v>3.9</v>
      </c>
      <c r="K27" s="167">
        <v>4.0999999999999996</v>
      </c>
      <c r="L27" s="167">
        <v>5.8</v>
      </c>
      <c r="M27" s="167">
        <v>5.5</v>
      </c>
      <c r="N27" s="155">
        <v>4.5</v>
      </c>
      <c r="O27" s="123"/>
      <c r="P27" s="167">
        <v>3.9</v>
      </c>
      <c r="Q27" s="167">
        <v>4.7</v>
      </c>
      <c r="R27" s="167">
        <v>6.7</v>
      </c>
      <c r="S27" s="167">
        <v>6.2</v>
      </c>
      <c r="T27" s="155">
        <v>0.4</v>
      </c>
    </row>
    <row r="28" spans="1:20" s="17" customFormat="1" ht="12" customHeight="1">
      <c r="B28" s="27" t="s">
        <v>175</v>
      </c>
      <c r="C28" s="21"/>
      <c r="D28" s="839">
        <v>4.7</v>
      </c>
      <c r="E28" s="839">
        <v>4.4000000000000004</v>
      </c>
      <c r="F28" s="839">
        <v>26.1</v>
      </c>
      <c r="G28" s="839">
        <v>35.299999999999997</v>
      </c>
      <c r="H28" s="839"/>
      <c r="I28" s="839"/>
      <c r="J28" s="839">
        <v>2.2000000000000002</v>
      </c>
      <c r="K28" s="839">
        <v>9.5</v>
      </c>
      <c r="L28" s="839">
        <v>69.900000000000006</v>
      </c>
      <c r="M28" s="839">
        <v>81.599999999999994</v>
      </c>
      <c r="N28" s="839"/>
      <c r="O28" s="123"/>
      <c r="P28" s="839">
        <v>0.5</v>
      </c>
      <c r="Q28" s="839">
        <v>0.9</v>
      </c>
      <c r="R28" s="839">
        <v>4.9000000000000004</v>
      </c>
      <c r="S28" s="839">
        <v>6.4</v>
      </c>
      <c r="T28" s="839"/>
    </row>
    <row r="29" spans="1:20" s="17" customFormat="1" ht="11.1" customHeight="1">
      <c r="C29" s="3"/>
      <c r="D29" s="169"/>
      <c r="E29" s="169"/>
      <c r="F29" s="169"/>
      <c r="G29" s="169"/>
      <c r="H29" s="169"/>
      <c r="I29" s="169"/>
      <c r="J29" s="169"/>
      <c r="K29" s="28"/>
      <c r="L29" s="28"/>
      <c r="M29" s="28"/>
      <c r="N29" s="125"/>
      <c r="O29" s="123"/>
      <c r="P29" s="123"/>
      <c r="Q29" s="123"/>
      <c r="R29" s="123"/>
      <c r="S29" s="123"/>
      <c r="T29" s="123"/>
    </row>
    <row r="30" spans="1:20" s="17" customFormat="1" ht="12" customHeight="1">
      <c r="B30" s="679" t="s">
        <v>148</v>
      </c>
      <c r="C30" s="3"/>
      <c r="D30" s="155"/>
      <c r="E30" s="155"/>
      <c r="F30" s="155"/>
      <c r="G30" s="155"/>
      <c r="H30" s="155"/>
      <c r="I30" s="169"/>
      <c r="J30" s="169"/>
      <c r="K30" s="169"/>
      <c r="L30" s="169"/>
      <c r="M30" s="169"/>
      <c r="N30" s="125"/>
      <c r="O30" s="123"/>
      <c r="P30" s="123"/>
      <c r="Q30" s="123"/>
      <c r="R30" s="123"/>
      <c r="S30" s="123"/>
      <c r="T30" s="123"/>
    </row>
    <row r="31" spans="1:20" s="17" customFormat="1" ht="12" customHeight="1">
      <c r="A31" s="170"/>
      <c r="B31" s="59" t="s">
        <v>156</v>
      </c>
      <c r="C31" s="14"/>
      <c r="D31" s="167">
        <v>93.7</v>
      </c>
      <c r="E31" s="167">
        <v>91</v>
      </c>
      <c r="F31" s="167">
        <v>89</v>
      </c>
      <c r="G31" s="167">
        <v>89.4</v>
      </c>
      <c r="H31" s="155">
        <v>184.2</v>
      </c>
      <c r="I31" s="839"/>
      <c r="J31" s="167">
        <v>90.8</v>
      </c>
      <c r="K31" s="167">
        <v>88.3</v>
      </c>
      <c r="L31" s="167">
        <v>82.8</v>
      </c>
      <c r="M31" s="167">
        <v>83.3</v>
      </c>
      <c r="N31" s="155">
        <v>112.5</v>
      </c>
      <c r="O31" s="123"/>
      <c r="P31" s="167">
        <v>92.8</v>
      </c>
      <c r="Q31" s="167">
        <v>91.3</v>
      </c>
      <c r="R31" s="167">
        <v>87.3</v>
      </c>
      <c r="S31" s="167">
        <v>88.1</v>
      </c>
      <c r="T31" s="155">
        <v>14.3</v>
      </c>
    </row>
    <row r="32" spans="1:20" s="17" customFormat="1" ht="12" customHeight="1">
      <c r="A32" s="170"/>
      <c r="B32" s="59" t="s">
        <v>157</v>
      </c>
      <c r="C32" s="14"/>
      <c r="D32" s="167">
        <v>1.6</v>
      </c>
      <c r="E32" s="167">
        <v>1.3</v>
      </c>
      <c r="F32" s="167">
        <v>1.3</v>
      </c>
      <c r="G32" s="167">
        <v>1.4</v>
      </c>
      <c r="H32" s="155">
        <v>2.8</v>
      </c>
      <c r="I32" s="839"/>
      <c r="J32" s="167">
        <v>2.7</v>
      </c>
      <c r="K32" s="167">
        <v>2.2000000000000002</v>
      </c>
      <c r="L32" s="167">
        <v>1.9</v>
      </c>
      <c r="M32" s="167">
        <v>1.9</v>
      </c>
      <c r="N32" s="155">
        <v>2.6</v>
      </c>
      <c r="O32" s="123"/>
      <c r="P32" s="167">
        <v>1</v>
      </c>
      <c r="Q32" s="167">
        <v>1.3</v>
      </c>
      <c r="R32" s="167">
        <v>1.4</v>
      </c>
      <c r="S32" s="167">
        <v>1.4</v>
      </c>
      <c r="T32" s="155">
        <v>0.2</v>
      </c>
    </row>
    <row r="33" spans="1:20" s="17" customFormat="1" ht="12" customHeight="1">
      <c r="A33" s="170"/>
      <c r="B33" s="59" t="s">
        <v>158</v>
      </c>
      <c r="C33" s="14"/>
      <c r="D33" s="167">
        <v>1.5</v>
      </c>
      <c r="E33" s="167">
        <v>2.1</v>
      </c>
      <c r="F33" s="167">
        <v>3</v>
      </c>
      <c r="G33" s="167">
        <v>2.8</v>
      </c>
      <c r="H33" s="155">
        <v>5.8</v>
      </c>
      <c r="I33" s="839"/>
      <c r="J33" s="167">
        <v>2</v>
      </c>
      <c r="K33" s="167">
        <v>3.2</v>
      </c>
      <c r="L33" s="167">
        <v>5.5</v>
      </c>
      <c r="M33" s="167">
        <v>5.3</v>
      </c>
      <c r="N33" s="155">
        <v>7.2</v>
      </c>
      <c r="O33" s="123"/>
      <c r="P33" s="167">
        <v>2.9</v>
      </c>
      <c r="Q33" s="167">
        <v>3.4</v>
      </c>
      <c r="R33" s="167">
        <v>5.6</v>
      </c>
      <c r="S33" s="167">
        <v>5.2</v>
      </c>
      <c r="T33" s="155">
        <v>0.8</v>
      </c>
    </row>
    <row r="34" spans="1:20" s="17" customFormat="1" ht="12" customHeight="1">
      <c r="A34" s="170"/>
      <c r="B34" s="59" t="s">
        <v>159</v>
      </c>
      <c r="C34" s="14"/>
      <c r="D34" s="167">
        <v>0.2</v>
      </c>
      <c r="E34" s="167">
        <v>0.2</v>
      </c>
      <c r="F34" s="167">
        <v>0.3</v>
      </c>
      <c r="G34" s="167">
        <v>0.3</v>
      </c>
      <c r="H34" s="155">
        <v>0.6</v>
      </c>
      <c r="I34" s="839"/>
      <c r="J34" s="167">
        <v>0.7</v>
      </c>
      <c r="K34" s="167">
        <v>0.2</v>
      </c>
      <c r="L34" s="167">
        <v>0.4</v>
      </c>
      <c r="M34" s="167">
        <v>0.4</v>
      </c>
      <c r="N34" s="155">
        <v>0.5</v>
      </c>
      <c r="O34" s="123"/>
      <c r="P34" s="167">
        <v>0.3</v>
      </c>
      <c r="Q34" s="167">
        <v>0.2</v>
      </c>
      <c r="R34" s="167">
        <v>0.4</v>
      </c>
      <c r="S34" s="167">
        <v>0.4</v>
      </c>
      <c r="T34" s="155">
        <v>0.1</v>
      </c>
    </row>
    <row r="35" spans="1:20" s="17" customFormat="1" ht="12" customHeight="1">
      <c r="A35" s="170"/>
      <c r="B35" s="59" t="s">
        <v>160</v>
      </c>
      <c r="C35" s="14"/>
      <c r="D35" s="167">
        <v>0.1</v>
      </c>
      <c r="E35" s="167">
        <v>0.1</v>
      </c>
      <c r="F35" s="167">
        <v>0.1</v>
      </c>
      <c r="G35" s="167">
        <v>0.1</v>
      </c>
      <c r="H35" s="155">
        <v>0.2</v>
      </c>
      <c r="I35" s="839"/>
      <c r="J35" s="167" t="s">
        <v>29</v>
      </c>
      <c r="K35" s="167">
        <v>0.1</v>
      </c>
      <c r="L35" s="167">
        <v>0.1</v>
      </c>
      <c r="M35" s="167">
        <v>0.1</v>
      </c>
      <c r="N35" s="155">
        <v>0.2</v>
      </c>
      <c r="O35" s="123"/>
      <c r="P35" s="167">
        <v>0.1</v>
      </c>
      <c r="Q35" s="167">
        <v>0.1</v>
      </c>
      <c r="R35" s="167">
        <v>0.1</v>
      </c>
      <c r="S35" s="167">
        <v>0.1</v>
      </c>
      <c r="T35" s="167" t="s">
        <v>29</v>
      </c>
    </row>
    <row r="36" spans="1:20" s="17" customFormat="1" ht="12" customHeight="1">
      <c r="A36" s="170"/>
      <c r="B36" s="59" t="s">
        <v>161</v>
      </c>
      <c r="C36" s="14"/>
      <c r="D36" s="167">
        <v>0.1</v>
      </c>
      <c r="E36" s="167">
        <v>0.2</v>
      </c>
      <c r="F36" s="167">
        <v>0.3</v>
      </c>
      <c r="G36" s="167">
        <v>0.3</v>
      </c>
      <c r="H36" s="155">
        <v>0.6</v>
      </c>
      <c r="I36" s="839"/>
      <c r="J36" s="167">
        <v>0.3</v>
      </c>
      <c r="K36" s="167">
        <v>0.2</v>
      </c>
      <c r="L36" s="167">
        <v>0.3</v>
      </c>
      <c r="M36" s="167">
        <v>0.3</v>
      </c>
      <c r="N36" s="155">
        <v>0.4</v>
      </c>
      <c r="O36" s="123"/>
      <c r="P36" s="167" t="s">
        <v>29</v>
      </c>
      <c r="Q36" s="167">
        <v>0.2</v>
      </c>
      <c r="R36" s="167">
        <v>0.3</v>
      </c>
      <c r="S36" s="167">
        <v>0.3</v>
      </c>
      <c r="T36" s="167" t="s">
        <v>29</v>
      </c>
    </row>
    <row r="37" spans="1:20" s="17" customFormat="1" ht="12" customHeight="1">
      <c r="A37" s="170"/>
      <c r="B37" s="59" t="s">
        <v>162</v>
      </c>
      <c r="C37" s="14"/>
      <c r="D37" s="167">
        <v>0.2</v>
      </c>
      <c r="E37" s="167">
        <v>0.4</v>
      </c>
      <c r="F37" s="167">
        <v>0.4</v>
      </c>
      <c r="G37" s="167">
        <v>0.4</v>
      </c>
      <c r="H37" s="155">
        <v>0.8</v>
      </c>
      <c r="I37" s="839"/>
      <c r="J37" s="167">
        <v>0.1</v>
      </c>
      <c r="K37" s="167">
        <v>0.4</v>
      </c>
      <c r="L37" s="167">
        <v>0.6</v>
      </c>
      <c r="M37" s="167">
        <v>0.5</v>
      </c>
      <c r="N37" s="155">
        <v>0.7</v>
      </c>
      <c r="O37" s="123"/>
      <c r="P37" s="167">
        <v>0.1</v>
      </c>
      <c r="Q37" s="167">
        <v>0.3</v>
      </c>
      <c r="R37" s="167">
        <v>0.3</v>
      </c>
      <c r="S37" s="167">
        <v>0.3</v>
      </c>
      <c r="T37" s="155">
        <v>0.1</v>
      </c>
    </row>
    <row r="38" spans="1:20" s="17" customFormat="1" ht="12" customHeight="1">
      <c r="A38" s="170"/>
      <c r="B38" s="59" t="s">
        <v>163</v>
      </c>
      <c r="C38" s="14"/>
      <c r="D38" s="167">
        <v>0.7</v>
      </c>
      <c r="E38" s="167">
        <v>1.4</v>
      </c>
      <c r="F38" s="167">
        <v>1.7</v>
      </c>
      <c r="G38" s="167">
        <v>1.6</v>
      </c>
      <c r="H38" s="155">
        <v>3.4</v>
      </c>
      <c r="I38" s="839"/>
      <c r="J38" s="167">
        <v>0.6</v>
      </c>
      <c r="K38" s="167">
        <v>1.5</v>
      </c>
      <c r="L38" s="167">
        <v>2.2999999999999998</v>
      </c>
      <c r="M38" s="167">
        <v>2.2999999999999998</v>
      </c>
      <c r="N38" s="155">
        <v>3.1</v>
      </c>
      <c r="O38" s="123"/>
      <c r="P38" s="167">
        <v>0.3</v>
      </c>
      <c r="Q38" s="167">
        <v>0.6</v>
      </c>
      <c r="R38" s="167">
        <v>1.1000000000000001</v>
      </c>
      <c r="S38" s="167">
        <v>1</v>
      </c>
      <c r="T38" s="155">
        <v>0.2</v>
      </c>
    </row>
    <row r="39" spans="1:20" s="17" customFormat="1" ht="12" customHeight="1">
      <c r="A39" s="170"/>
      <c r="B39" s="59" t="s">
        <v>164</v>
      </c>
      <c r="C39" s="14"/>
      <c r="D39" s="167">
        <v>0.3</v>
      </c>
      <c r="E39" s="167">
        <v>0.7</v>
      </c>
      <c r="F39" s="167">
        <v>1</v>
      </c>
      <c r="G39" s="167">
        <v>0.9</v>
      </c>
      <c r="H39" s="155">
        <v>1.9</v>
      </c>
      <c r="I39" s="839"/>
      <c r="J39" s="167">
        <v>0.3</v>
      </c>
      <c r="K39" s="167">
        <v>0.7</v>
      </c>
      <c r="L39" s="167">
        <v>1.2</v>
      </c>
      <c r="M39" s="167">
        <v>1.2</v>
      </c>
      <c r="N39" s="155">
        <v>1.6</v>
      </c>
      <c r="O39" s="123"/>
      <c r="P39" s="167">
        <v>0.1</v>
      </c>
      <c r="Q39" s="167" t="s">
        <v>29</v>
      </c>
      <c r="R39" s="167">
        <v>0.4</v>
      </c>
      <c r="S39" s="167">
        <v>0.3</v>
      </c>
      <c r="T39" s="155">
        <v>0.1</v>
      </c>
    </row>
    <row r="40" spans="1:20" s="17" customFormat="1" ht="12" customHeight="1">
      <c r="A40" s="170"/>
      <c r="B40" s="59" t="s">
        <v>165</v>
      </c>
      <c r="C40" s="14"/>
      <c r="D40" s="167">
        <v>0.1</v>
      </c>
      <c r="E40" s="167">
        <v>0.2</v>
      </c>
      <c r="F40" s="167">
        <v>0.5</v>
      </c>
      <c r="G40" s="167">
        <v>0.4</v>
      </c>
      <c r="H40" s="155">
        <v>0.9</v>
      </c>
      <c r="I40" s="839"/>
      <c r="J40" s="167" t="s">
        <v>29</v>
      </c>
      <c r="K40" s="167">
        <v>0.2</v>
      </c>
      <c r="L40" s="167">
        <v>0.5</v>
      </c>
      <c r="M40" s="167">
        <v>0.5</v>
      </c>
      <c r="N40" s="155">
        <v>0.6</v>
      </c>
      <c r="O40" s="123"/>
      <c r="P40" s="167" t="s">
        <v>29</v>
      </c>
      <c r="Q40" s="167">
        <v>0.1</v>
      </c>
      <c r="R40" s="167">
        <v>0.1</v>
      </c>
      <c r="S40" s="167">
        <v>0.1</v>
      </c>
      <c r="T40" s="167" t="s">
        <v>29</v>
      </c>
    </row>
    <row r="41" spans="1:20" s="17" customFormat="1" ht="12" customHeight="1">
      <c r="A41" s="170"/>
      <c r="B41" s="59" t="s">
        <v>166</v>
      </c>
      <c r="C41" s="14"/>
      <c r="D41" s="167">
        <v>0.2</v>
      </c>
      <c r="E41" s="167">
        <v>0.4</v>
      </c>
      <c r="F41" s="167">
        <v>0.5</v>
      </c>
      <c r="G41" s="167">
        <v>0.5</v>
      </c>
      <c r="H41" s="155">
        <v>0.9</v>
      </c>
      <c r="I41" s="839"/>
      <c r="J41" s="167">
        <v>0.2</v>
      </c>
      <c r="K41" s="167">
        <v>0.5</v>
      </c>
      <c r="L41" s="167">
        <v>0.8</v>
      </c>
      <c r="M41" s="167">
        <v>0.8</v>
      </c>
      <c r="N41" s="155">
        <v>1</v>
      </c>
      <c r="O41" s="123"/>
      <c r="P41" s="167">
        <v>0.4</v>
      </c>
      <c r="Q41" s="167">
        <v>0.2</v>
      </c>
      <c r="R41" s="167">
        <v>0.4</v>
      </c>
      <c r="S41" s="167">
        <v>0.4</v>
      </c>
      <c r="T41" s="155">
        <v>0.1</v>
      </c>
    </row>
    <row r="42" spans="1:20" s="17" customFormat="1" ht="12" customHeight="1">
      <c r="A42" s="170"/>
      <c r="B42" s="59" t="s">
        <v>167</v>
      </c>
      <c r="C42" s="14"/>
      <c r="D42" s="167">
        <v>0.9</v>
      </c>
      <c r="E42" s="167">
        <v>1</v>
      </c>
      <c r="F42" s="167">
        <v>0.8</v>
      </c>
      <c r="G42" s="167">
        <v>0.9</v>
      </c>
      <c r="H42" s="155">
        <v>1.8</v>
      </c>
      <c r="I42" s="839"/>
      <c r="J42" s="167">
        <v>1.2</v>
      </c>
      <c r="K42" s="167">
        <v>1.3</v>
      </c>
      <c r="L42" s="167">
        <v>1.3</v>
      </c>
      <c r="M42" s="167">
        <v>1.3</v>
      </c>
      <c r="N42" s="155">
        <v>1.8</v>
      </c>
      <c r="O42" s="123"/>
      <c r="P42" s="167">
        <v>0.8</v>
      </c>
      <c r="Q42" s="167">
        <v>1.4</v>
      </c>
      <c r="R42" s="167">
        <v>1.2</v>
      </c>
      <c r="S42" s="167">
        <v>1.2</v>
      </c>
      <c r="T42" s="155">
        <v>0.2</v>
      </c>
    </row>
    <row r="43" spans="1:20" s="17" customFormat="1" ht="12" customHeight="1">
      <c r="A43" s="170"/>
      <c r="B43" s="59" t="s">
        <v>168</v>
      </c>
      <c r="C43" s="14"/>
      <c r="D43" s="167">
        <v>0.2</v>
      </c>
      <c r="E43" s="167">
        <v>0.4</v>
      </c>
      <c r="F43" s="167">
        <v>0.4</v>
      </c>
      <c r="G43" s="167">
        <v>0.4</v>
      </c>
      <c r="H43" s="155">
        <v>0.8</v>
      </c>
      <c r="I43" s="839"/>
      <c r="J43" s="167">
        <v>0.5</v>
      </c>
      <c r="K43" s="167">
        <v>0.5</v>
      </c>
      <c r="L43" s="167">
        <v>1</v>
      </c>
      <c r="M43" s="167">
        <v>0.9</v>
      </c>
      <c r="N43" s="155">
        <v>1.2</v>
      </c>
      <c r="O43" s="123"/>
      <c r="P43" s="167">
        <v>0.8</v>
      </c>
      <c r="Q43" s="167">
        <v>0.1</v>
      </c>
      <c r="R43" s="167">
        <v>0.6</v>
      </c>
      <c r="S43" s="167">
        <v>0.6</v>
      </c>
      <c r="T43" s="155">
        <v>0.1</v>
      </c>
    </row>
    <row r="44" spans="1:20" s="17" customFormat="1" ht="12" customHeight="1">
      <c r="A44" s="170"/>
      <c r="B44" s="59" t="s">
        <v>169</v>
      </c>
      <c r="C44" s="14"/>
      <c r="D44" s="167">
        <v>0.1</v>
      </c>
      <c r="E44" s="167">
        <v>0.2</v>
      </c>
      <c r="F44" s="167">
        <v>0.2</v>
      </c>
      <c r="G44" s="167">
        <v>0.2</v>
      </c>
      <c r="H44" s="155">
        <v>0.4</v>
      </c>
      <c r="I44" s="839"/>
      <c r="J44" s="167">
        <v>0.2</v>
      </c>
      <c r="K44" s="167">
        <v>0.3</v>
      </c>
      <c r="L44" s="167">
        <v>0.4</v>
      </c>
      <c r="M44" s="167">
        <v>0.4</v>
      </c>
      <c r="N44" s="155">
        <v>0.5</v>
      </c>
      <c r="O44" s="123"/>
      <c r="P44" s="167">
        <v>0.4</v>
      </c>
      <c r="Q44" s="167">
        <v>0.3</v>
      </c>
      <c r="R44" s="167">
        <v>0.3</v>
      </c>
      <c r="S44" s="167">
        <v>0.3</v>
      </c>
      <c r="T44" s="167" t="s">
        <v>29</v>
      </c>
    </row>
    <row r="45" spans="1:20" s="17" customFormat="1" ht="12" customHeight="1">
      <c r="A45" s="170"/>
      <c r="B45" s="59" t="s">
        <v>170</v>
      </c>
      <c r="C45" s="14"/>
      <c r="D45" s="167" t="s">
        <v>29</v>
      </c>
      <c r="E45" s="167" t="s">
        <v>29</v>
      </c>
      <c r="F45" s="167">
        <v>0.1</v>
      </c>
      <c r="G45" s="167">
        <v>0.1</v>
      </c>
      <c r="H45" s="155">
        <v>0.2</v>
      </c>
      <c r="I45" s="839"/>
      <c r="J45" s="167">
        <v>0.1</v>
      </c>
      <c r="K45" s="167">
        <v>0.1</v>
      </c>
      <c r="L45" s="167">
        <v>0.3</v>
      </c>
      <c r="M45" s="167">
        <v>0.3</v>
      </c>
      <c r="N45" s="155">
        <v>0.3</v>
      </c>
      <c r="O45" s="123"/>
      <c r="P45" s="167" t="s">
        <v>29</v>
      </c>
      <c r="Q45" s="167" t="s">
        <v>29</v>
      </c>
      <c r="R45" s="167">
        <v>0.1</v>
      </c>
      <c r="S45" s="167">
        <v>0.1</v>
      </c>
      <c r="T45" s="167" t="s">
        <v>29</v>
      </c>
    </row>
    <row r="46" spans="1:20" s="17" customFormat="1" ht="12" customHeight="1">
      <c r="A46" s="170"/>
      <c r="B46" s="59" t="s">
        <v>171</v>
      </c>
      <c r="C46" s="14"/>
      <c r="D46" s="167">
        <v>0.1</v>
      </c>
      <c r="E46" s="167">
        <v>0.4</v>
      </c>
      <c r="F46" s="167">
        <v>0.4</v>
      </c>
      <c r="G46" s="167">
        <v>0.4</v>
      </c>
      <c r="H46" s="155">
        <v>0.8</v>
      </c>
      <c r="I46" s="839"/>
      <c r="J46" s="167">
        <v>0.3</v>
      </c>
      <c r="K46" s="167">
        <v>0.3</v>
      </c>
      <c r="L46" s="167">
        <v>0.7</v>
      </c>
      <c r="M46" s="167">
        <v>0.7</v>
      </c>
      <c r="N46" s="155">
        <v>0.9</v>
      </c>
      <c r="O46" s="123"/>
      <c r="P46" s="167" t="s">
        <v>29</v>
      </c>
      <c r="Q46" s="167">
        <v>0.3</v>
      </c>
      <c r="R46" s="167">
        <v>0.5</v>
      </c>
      <c r="S46" s="167">
        <v>0.4</v>
      </c>
      <c r="T46" s="155">
        <v>0.1</v>
      </c>
    </row>
    <row r="47" spans="1:20" s="17" customFormat="1" ht="12" customHeight="1">
      <c r="A47" s="170"/>
      <c r="B47" s="59" t="s">
        <v>172</v>
      </c>
      <c r="C47" s="14"/>
      <c r="D47" s="167">
        <v>96.8</v>
      </c>
      <c r="E47" s="167">
        <v>96.4</v>
      </c>
      <c r="F47" s="167">
        <v>94.7</v>
      </c>
      <c r="G47" s="167">
        <v>95</v>
      </c>
      <c r="H47" s="155">
        <v>205.9</v>
      </c>
      <c r="I47" s="839"/>
      <c r="J47" s="167">
        <v>95.2</v>
      </c>
      <c r="K47" s="167">
        <v>94.8</v>
      </c>
      <c r="L47" s="167">
        <v>93.4</v>
      </c>
      <c r="M47" s="167">
        <v>93.5</v>
      </c>
      <c r="N47" s="155">
        <v>135.1</v>
      </c>
      <c r="O47" s="123"/>
      <c r="P47" s="167">
        <v>94.3</v>
      </c>
      <c r="Q47" s="167">
        <v>96.3</v>
      </c>
      <c r="R47" s="167">
        <v>93.3</v>
      </c>
      <c r="S47" s="167">
        <v>93.8</v>
      </c>
      <c r="T47" s="155">
        <v>16.3</v>
      </c>
    </row>
    <row r="48" spans="1:20" s="17" customFormat="1" ht="12" customHeight="1">
      <c r="A48" s="170"/>
      <c r="B48" s="59" t="s">
        <v>173</v>
      </c>
      <c r="C48" s="14"/>
      <c r="D48" s="167">
        <v>0.4</v>
      </c>
      <c r="E48" s="167">
        <v>0.4</v>
      </c>
      <c r="F48" s="167">
        <v>0.5</v>
      </c>
      <c r="G48" s="167">
        <v>0.4</v>
      </c>
      <c r="H48" s="155">
        <v>1</v>
      </c>
      <c r="I48" s="839"/>
      <c r="J48" s="167">
        <v>0.4</v>
      </c>
      <c r="K48" s="167">
        <v>0.8</v>
      </c>
      <c r="L48" s="167">
        <v>0.9</v>
      </c>
      <c r="M48" s="167">
        <v>0.9</v>
      </c>
      <c r="N48" s="155">
        <v>1.3</v>
      </c>
      <c r="O48" s="123"/>
      <c r="P48" s="167">
        <v>0.5</v>
      </c>
      <c r="Q48" s="167">
        <v>0.6</v>
      </c>
      <c r="R48" s="167">
        <v>0.7</v>
      </c>
      <c r="S48" s="167">
        <v>0.7</v>
      </c>
      <c r="T48" s="155">
        <v>0.1</v>
      </c>
    </row>
    <row r="49" spans="1:20" s="17" customFormat="1" ht="12" customHeight="1">
      <c r="A49" s="170"/>
      <c r="B49" s="59" t="s">
        <v>174</v>
      </c>
      <c r="C49" s="14"/>
      <c r="D49" s="167">
        <v>2.9</v>
      </c>
      <c r="E49" s="167">
        <v>3.2</v>
      </c>
      <c r="F49" s="167">
        <v>4.8</v>
      </c>
      <c r="G49" s="167">
        <v>4.5999999999999996</v>
      </c>
      <c r="H49" s="155">
        <v>9.9</v>
      </c>
      <c r="I49" s="839"/>
      <c r="J49" s="167">
        <v>4.4000000000000004</v>
      </c>
      <c r="K49" s="167">
        <v>4.5</v>
      </c>
      <c r="L49" s="167">
        <v>5.7</v>
      </c>
      <c r="M49" s="167">
        <v>5.6</v>
      </c>
      <c r="N49" s="155">
        <v>8.1</v>
      </c>
      <c r="O49" s="123"/>
      <c r="P49" s="167">
        <v>5.2</v>
      </c>
      <c r="Q49" s="167">
        <v>3</v>
      </c>
      <c r="R49" s="167">
        <v>5.9</v>
      </c>
      <c r="S49" s="167">
        <v>5.6</v>
      </c>
      <c r="T49" s="155">
        <v>1</v>
      </c>
    </row>
    <row r="50" spans="1:20" s="17" customFormat="1" ht="12" customHeight="1">
      <c r="B50" s="27" t="s">
        <v>176</v>
      </c>
      <c r="C50" s="154"/>
      <c r="D50" s="155">
        <v>12.5</v>
      </c>
      <c r="E50" s="155">
        <v>20.6</v>
      </c>
      <c r="F50" s="155">
        <v>183.7</v>
      </c>
      <c r="G50" s="155">
        <v>216.8</v>
      </c>
      <c r="H50" s="155"/>
      <c r="I50" s="839"/>
      <c r="J50" s="155">
        <v>1.4</v>
      </c>
      <c r="K50" s="155">
        <v>10.1</v>
      </c>
      <c r="L50" s="155">
        <v>133.1</v>
      </c>
      <c r="M50" s="155">
        <v>144.5</v>
      </c>
      <c r="N50" s="155"/>
      <c r="O50" s="123"/>
      <c r="P50" s="155">
        <v>0.8</v>
      </c>
      <c r="Q50" s="155">
        <v>2.1</v>
      </c>
      <c r="R50" s="155">
        <v>1.4</v>
      </c>
      <c r="S50" s="155">
        <v>17.3</v>
      </c>
      <c r="T50" s="123"/>
    </row>
    <row r="51" spans="1:20" s="17" customFormat="1" ht="11.1" customHeight="1">
      <c r="B51" s="23"/>
      <c r="C51" s="154"/>
      <c r="D51" s="155"/>
      <c r="E51" s="155"/>
      <c r="F51" s="155"/>
      <c r="G51" s="155"/>
      <c r="H51" s="155"/>
      <c r="I51" s="839"/>
      <c r="J51" s="155"/>
      <c r="K51" s="155"/>
      <c r="L51" s="155"/>
      <c r="M51" s="155"/>
      <c r="N51" s="155"/>
      <c r="O51" s="123"/>
      <c r="P51" s="123"/>
      <c r="Q51" s="123"/>
      <c r="R51" s="123"/>
      <c r="S51" s="123"/>
      <c r="T51" s="123"/>
    </row>
    <row r="52" spans="1:20" s="17" customFormat="1" ht="11.1" customHeight="1">
      <c r="B52" s="679" t="s">
        <v>149</v>
      </c>
      <c r="C52" s="3">
        <v>5</v>
      </c>
      <c r="D52" s="155"/>
      <c r="E52" s="155"/>
      <c r="F52" s="155"/>
      <c r="G52" s="155"/>
      <c r="H52" s="155"/>
      <c r="I52" s="169"/>
      <c r="J52" s="155"/>
      <c r="K52" s="155"/>
      <c r="L52" s="155"/>
      <c r="M52" s="155"/>
      <c r="N52" s="155"/>
      <c r="O52" s="123"/>
      <c r="P52" s="123"/>
      <c r="Q52" s="123"/>
      <c r="R52" s="123"/>
      <c r="S52" s="123"/>
      <c r="T52" s="123"/>
    </row>
    <row r="53" spans="1:20" s="17" customFormat="1" ht="12" customHeight="1">
      <c r="A53" s="170"/>
      <c r="B53" s="59" t="s">
        <v>156</v>
      </c>
      <c r="C53" s="14"/>
      <c r="D53" s="167">
        <v>93.8</v>
      </c>
      <c r="E53" s="167">
        <v>91.3</v>
      </c>
      <c r="F53" s="167">
        <v>89</v>
      </c>
      <c r="G53" s="167">
        <v>89.6</v>
      </c>
      <c r="H53" s="155">
        <v>214.4</v>
      </c>
      <c r="I53" s="839"/>
      <c r="J53" s="167">
        <v>91.5</v>
      </c>
      <c r="K53" s="167">
        <v>89.4</v>
      </c>
      <c r="L53" s="167">
        <v>83.3</v>
      </c>
      <c r="M53" s="167">
        <v>84</v>
      </c>
      <c r="N53" s="155">
        <v>177.7</v>
      </c>
      <c r="O53" s="123"/>
      <c r="P53" s="167">
        <v>92.4</v>
      </c>
      <c r="Q53" s="167">
        <v>90.8</v>
      </c>
      <c r="R53" s="167">
        <v>86.4</v>
      </c>
      <c r="S53" s="167">
        <v>87.3</v>
      </c>
      <c r="T53" s="155">
        <v>19.399999999999999</v>
      </c>
    </row>
    <row r="54" spans="1:20" s="17" customFormat="1" ht="12" customHeight="1">
      <c r="A54" s="170"/>
      <c r="B54" s="59" t="s">
        <v>157</v>
      </c>
      <c r="C54" s="14"/>
      <c r="D54" s="167">
        <v>1.6</v>
      </c>
      <c r="E54" s="167">
        <v>1.4</v>
      </c>
      <c r="F54" s="167">
        <v>1.4</v>
      </c>
      <c r="G54" s="167">
        <v>1.4</v>
      </c>
      <c r="H54" s="155">
        <v>3.4</v>
      </c>
      <c r="I54" s="839"/>
      <c r="J54" s="167">
        <v>2.7</v>
      </c>
      <c r="K54" s="167">
        <v>2.1</v>
      </c>
      <c r="L54" s="167">
        <v>2</v>
      </c>
      <c r="M54" s="167">
        <v>2</v>
      </c>
      <c r="N54" s="155">
        <v>4.3</v>
      </c>
      <c r="O54" s="123"/>
      <c r="P54" s="167">
        <v>1.9</v>
      </c>
      <c r="Q54" s="167">
        <v>1.4</v>
      </c>
      <c r="R54" s="167">
        <v>1.4</v>
      </c>
      <c r="S54" s="167">
        <v>1.5</v>
      </c>
      <c r="T54" s="155">
        <v>0.3</v>
      </c>
    </row>
    <row r="55" spans="1:20" s="17" customFormat="1" ht="12" customHeight="1">
      <c r="A55" s="170"/>
      <c r="B55" s="59" t="s">
        <v>158</v>
      </c>
      <c r="C55" s="14"/>
      <c r="D55" s="167">
        <v>1.6</v>
      </c>
      <c r="E55" s="167">
        <v>2.2000000000000002</v>
      </c>
      <c r="F55" s="167">
        <v>3</v>
      </c>
      <c r="G55" s="167">
        <v>2.8</v>
      </c>
      <c r="H55" s="155">
        <v>6.8</v>
      </c>
      <c r="I55" s="839"/>
      <c r="J55" s="167">
        <v>2.1</v>
      </c>
      <c r="K55" s="167">
        <v>2.6</v>
      </c>
      <c r="L55" s="167">
        <v>4.9000000000000004</v>
      </c>
      <c r="M55" s="167">
        <v>4.5999999999999996</v>
      </c>
      <c r="N55" s="155">
        <v>9.8000000000000007</v>
      </c>
      <c r="O55" s="123"/>
      <c r="P55" s="167">
        <v>2.6</v>
      </c>
      <c r="Q55" s="167">
        <v>3.4</v>
      </c>
      <c r="R55" s="167">
        <v>5.6</v>
      </c>
      <c r="S55" s="167">
        <v>5.2</v>
      </c>
      <c r="T55" s="155">
        <v>1.1000000000000001</v>
      </c>
    </row>
    <row r="56" spans="1:20" s="17" customFormat="1" ht="12" customHeight="1">
      <c r="A56" s="170"/>
      <c r="B56" s="59" t="s">
        <v>159</v>
      </c>
      <c r="C56" s="14"/>
      <c r="D56" s="167">
        <v>0.2</v>
      </c>
      <c r="E56" s="167">
        <v>0.2</v>
      </c>
      <c r="F56" s="167">
        <v>0.3</v>
      </c>
      <c r="G56" s="167">
        <v>0.3</v>
      </c>
      <c r="H56" s="155">
        <v>0.6</v>
      </c>
      <c r="I56" s="839"/>
      <c r="J56" s="167">
        <v>0.3</v>
      </c>
      <c r="K56" s="167">
        <v>0.2</v>
      </c>
      <c r="L56" s="167">
        <v>0.3</v>
      </c>
      <c r="M56" s="167">
        <v>0.3</v>
      </c>
      <c r="N56" s="155">
        <v>0.7</v>
      </c>
      <c r="O56" s="123"/>
      <c r="P56" s="167">
        <v>0.2</v>
      </c>
      <c r="Q56" s="167">
        <v>0.2</v>
      </c>
      <c r="R56" s="167">
        <v>0.4</v>
      </c>
      <c r="S56" s="167">
        <v>0.4</v>
      </c>
      <c r="T56" s="155">
        <v>0.1</v>
      </c>
    </row>
    <row r="57" spans="1:20" s="17" customFormat="1" ht="12" customHeight="1">
      <c r="A57" s="170"/>
      <c r="B57" s="59" t="s">
        <v>160</v>
      </c>
      <c r="C57" s="14"/>
      <c r="D57" s="167">
        <v>0.1</v>
      </c>
      <c r="E57" s="167">
        <v>0.1</v>
      </c>
      <c r="F57" s="167">
        <v>0.1</v>
      </c>
      <c r="G57" s="167">
        <v>0.1</v>
      </c>
      <c r="H57" s="155">
        <v>0.2</v>
      </c>
      <c r="I57" s="839"/>
      <c r="J57" s="167" t="s">
        <v>29</v>
      </c>
      <c r="K57" s="167">
        <v>0.1</v>
      </c>
      <c r="L57" s="167">
        <v>0.1</v>
      </c>
      <c r="M57" s="167">
        <v>0.1</v>
      </c>
      <c r="N57" s="155">
        <v>0.3</v>
      </c>
      <c r="O57" s="123"/>
      <c r="P57" s="167">
        <v>0.1</v>
      </c>
      <c r="Q57" s="167">
        <v>0.1</v>
      </c>
      <c r="R57" s="167">
        <v>0.1</v>
      </c>
      <c r="S57" s="167">
        <v>0.1</v>
      </c>
      <c r="T57" s="167" t="s">
        <v>29</v>
      </c>
    </row>
    <row r="58" spans="1:20" s="17" customFormat="1" ht="12" customHeight="1">
      <c r="A58" s="170"/>
      <c r="B58" s="59" t="s">
        <v>161</v>
      </c>
      <c r="C58" s="14"/>
      <c r="D58" s="167">
        <v>0.2</v>
      </c>
      <c r="E58" s="167">
        <v>0.2</v>
      </c>
      <c r="F58" s="167">
        <v>0.3</v>
      </c>
      <c r="G58" s="167">
        <v>0.3</v>
      </c>
      <c r="H58" s="155">
        <v>0.7</v>
      </c>
      <c r="I58" s="839"/>
      <c r="J58" s="167">
        <v>0.4</v>
      </c>
      <c r="K58" s="167">
        <v>0.2</v>
      </c>
      <c r="L58" s="167">
        <v>0.3</v>
      </c>
      <c r="M58" s="167">
        <v>0.3</v>
      </c>
      <c r="N58" s="155">
        <v>0.7</v>
      </c>
      <c r="O58" s="123"/>
      <c r="P58" s="167" t="s">
        <v>29</v>
      </c>
      <c r="Q58" s="167">
        <v>0.3</v>
      </c>
      <c r="R58" s="167">
        <v>0.3</v>
      </c>
      <c r="S58" s="167">
        <v>0.3</v>
      </c>
      <c r="T58" s="155">
        <v>0.1</v>
      </c>
    </row>
    <row r="59" spans="1:20" s="17" customFormat="1" ht="12" customHeight="1">
      <c r="A59" s="170"/>
      <c r="B59" s="59" t="s">
        <v>162</v>
      </c>
      <c r="C59" s="14"/>
      <c r="D59" s="167">
        <v>0.2</v>
      </c>
      <c r="E59" s="167">
        <v>0.4</v>
      </c>
      <c r="F59" s="167">
        <v>0.4</v>
      </c>
      <c r="G59" s="167">
        <v>0.4</v>
      </c>
      <c r="H59" s="155">
        <v>0.9</v>
      </c>
      <c r="I59" s="839"/>
      <c r="J59" s="167">
        <v>0.1</v>
      </c>
      <c r="K59" s="167">
        <v>0.3</v>
      </c>
      <c r="L59" s="167">
        <v>0.5</v>
      </c>
      <c r="M59" s="167">
        <v>0.5</v>
      </c>
      <c r="N59" s="155">
        <v>1</v>
      </c>
      <c r="O59" s="123"/>
      <c r="P59" s="167">
        <v>0.2</v>
      </c>
      <c r="Q59" s="167">
        <v>0.4</v>
      </c>
      <c r="R59" s="167">
        <v>0.4</v>
      </c>
      <c r="S59" s="167">
        <v>0.4</v>
      </c>
      <c r="T59" s="155">
        <v>0.1</v>
      </c>
    </row>
    <row r="60" spans="1:20" s="17" customFormat="1" ht="12" customHeight="1">
      <c r="A60" s="170"/>
      <c r="B60" s="59" t="s">
        <v>163</v>
      </c>
      <c r="C60" s="14"/>
      <c r="D60" s="167">
        <v>0.7</v>
      </c>
      <c r="E60" s="167">
        <v>1.2</v>
      </c>
      <c r="F60" s="167">
        <v>1.6</v>
      </c>
      <c r="G60" s="167">
        <v>1.5</v>
      </c>
      <c r="H60" s="155">
        <v>3.7</v>
      </c>
      <c r="I60" s="839"/>
      <c r="J60" s="167">
        <v>0.8</v>
      </c>
      <c r="K60" s="167">
        <v>1.6</v>
      </c>
      <c r="L60" s="167">
        <v>2.2000000000000002</v>
      </c>
      <c r="M60" s="167">
        <v>2.1</v>
      </c>
      <c r="N60" s="155">
        <v>4.4000000000000004</v>
      </c>
      <c r="O60" s="123"/>
      <c r="P60" s="167">
        <v>0.3</v>
      </c>
      <c r="Q60" s="167">
        <v>0.6</v>
      </c>
      <c r="R60" s="167">
        <v>1</v>
      </c>
      <c r="S60" s="167">
        <v>0.9</v>
      </c>
      <c r="T60" s="155">
        <v>0.2</v>
      </c>
    </row>
    <row r="61" spans="1:20" s="17" customFormat="1" ht="12" customHeight="1">
      <c r="A61" s="170"/>
      <c r="B61" s="59" t="s">
        <v>164</v>
      </c>
      <c r="C61" s="14"/>
      <c r="D61" s="167">
        <v>0.3</v>
      </c>
      <c r="E61" s="167">
        <v>0.6</v>
      </c>
      <c r="F61" s="167">
        <v>0.9</v>
      </c>
      <c r="G61" s="167">
        <v>0.8</v>
      </c>
      <c r="H61" s="155">
        <v>2</v>
      </c>
      <c r="I61" s="839"/>
      <c r="J61" s="167">
        <v>0.3</v>
      </c>
      <c r="K61" s="167">
        <v>0.7</v>
      </c>
      <c r="L61" s="167">
        <v>1.2</v>
      </c>
      <c r="M61" s="167">
        <v>1.2</v>
      </c>
      <c r="N61" s="155">
        <v>2.5</v>
      </c>
      <c r="O61" s="123"/>
      <c r="P61" s="167">
        <v>0.1</v>
      </c>
      <c r="Q61" s="167">
        <v>0.1</v>
      </c>
      <c r="R61" s="167">
        <v>0.5</v>
      </c>
      <c r="S61" s="167">
        <v>0.4</v>
      </c>
      <c r="T61" s="155">
        <v>0.1</v>
      </c>
    </row>
    <row r="62" spans="1:20" s="17" customFormat="1" ht="12" customHeight="1">
      <c r="A62" s="170"/>
      <c r="B62" s="59" t="s">
        <v>165</v>
      </c>
      <c r="C62" s="14"/>
      <c r="D62" s="167">
        <v>0.1</v>
      </c>
      <c r="E62" s="167">
        <v>0.2</v>
      </c>
      <c r="F62" s="167">
        <v>0.5</v>
      </c>
      <c r="G62" s="167">
        <v>0.4</v>
      </c>
      <c r="H62" s="155">
        <v>1</v>
      </c>
      <c r="I62" s="839"/>
      <c r="J62" s="167">
        <v>0.1</v>
      </c>
      <c r="K62" s="167">
        <v>0.2</v>
      </c>
      <c r="L62" s="167">
        <v>0.5</v>
      </c>
      <c r="M62" s="167">
        <v>0.5</v>
      </c>
      <c r="N62" s="155">
        <v>1.1000000000000001</v>
      </c>
      <c r="O62" s="123"/>
      <c r="P62" s="167" t="s">
        <v>29</v>
      </c>
      <c r="Q62" s="167">
        <v>0.1</v>
      </c>
      <c r="R62" s="167">
        <v>0.1</v>
      </c>
      <c r="S62" s="167">
        <v>0.1</v>
      </c>
      <c r="T62" s="167" t="s">
        <v>29</v>
      </c>
    </row>
    <row r="63" spans="1:20" s="17" customFormat="1" ht="12" customHeight="1">
      <c r="A63" s="170"/>
      <c r="B63" s="59" t="s">
        <v>166</v>
      </c>
      <c r="C63" s="14"/>
      <c r="D63" s="167">
        <v>0.2</v>
      </c>
      <c r="E63" s="167">
        <v>0.3</v>
      </c>
      <c r="F63" s="167">
        <v>0.5</v>
      </c>
      <c r="G63" s="167">
        <v>0.4</v>
      </c>
      <c r="H63" s="155">
        <v>1.1000000000000001</v>
      </c>
      <c r="I63" s="839"/>
      <c r="J63" s="167">
        <v>0.2</v>
      </c>
      <c r="K63" s="167">
        <v>0.4</v>
      </c>
      <c r="L63" s="167">
        <v>0.8</v>
      </c>
      <c r="M63" s="167">
        <v>0.7</v>
      </c>
      <c r="N63" s="155">
        <v>1.6</v>
      </c>
      <c r="O63" s="123"/>
      <c r="P63" s="167">
        <v>0.3</v>
      </c>
      <c r="Q63" s="167">
        <v>0.1</v>
      </c>
      <c r="R63" s="167">
        <v>0.4</v>
      </c>
      <c r="S63" s="167">
        <v>0.4</v>
      </c>
      <c r="T63" s="155">
        <v>0.1</v>
      </c>
    </row>
    <row r="64" spans="1:20" s="17" customFormat="1" ht="12" customHeight="1">
      <c r="A64" s="170"/>
      <c r="B64" s="59" t="s">
        <v>167</v>
      </c>
      <c r="C64" s="14"/>
      <c r="D64" s="167">
        <v>0.7</v>
      </c>
      <c r="E64" s="167">
        <v>0.9</v>
      </c>
      <c r="F64" s="167">
        <v>0.8</v>
      </c>
      <c r="G64" s="167">
        <v>0.8</v>
      </c>
      <c r="H64" s="155">
        <v>2</v>
      </c>
      <c r="I64" s="839"/>
      <c r="J64" s="167">
        <v>0.6</v>
      </c>
      <c r="K64" s="167">
        <v>1</v>
      </c>
      <c r="L64" s="167">
        <v>1.2</v>
      </c>
      <c r="M64" s="167">
        <v>1.2</v>
      </c>
      <c r="N64" s="155">
        <v>2.5</v>
      </c>
      <c r="O64" s="123"/>
      <c r="P64" s="167">
        <v>0.7</v>
      </c>
      <c r="Q64" s="167">
        <v>1.3</v>
      </c>
      <c r="R64" s="167">
        <v>1.4</v>
      </c>
      <c r="S64" s="167">
        <v>1.3</v>
      </c>
      <c r="T64" s="155">
        <v>0.3</v>
      </c>
    </row>
    <row r="65" spans="1:20" s="17" customFormat="1" ht="12" customHeight="1">
      <c r="A65" s="170"/>
      <c r="B65" s="59" t="s">
        <v>168</v>
      </c>
      <c r="C65" s="14"/>
      <c r="D65" s="167">
        <v>0.2</v>
      </c>
      <c r="E65" s="167">
        <v>0.3</v>
      </c>
      <c r="F65" s="167">
        <v>0.4</v>
      </c>
      <c r="G65" s="167">
        <v>0.4</v>
      </c>
      <c r="H65" s="155">
        <v>1</v>
      </c>
      <c r="I65" s="839"/>
      <c r="J65" s="167">
        <v>0.4</v>
      </c>
      <c r="K65" s="167">
        <v>0.5</v>
      </c>
      <c r="L65" s="167">
        <v>1.2</v>
      </c>
      <c r="M65" s="167">
        <v>1.1000000000000001</v>
      </c>
      <c r="N65" s="155">
        <v>2.4</v>
      </c>
      <c r="O65" s="123"/>
      <c r="P65" s="167">
        <v>0.7</v>
      </c>
      <c r="Q65" s="167">
        <v>0.3</v>
      </c>
      <c r="R65" s="167">
        <v>0.9</v>
      </c>
      <c r="S65" s="167">
        <v>0.8</v>
      </c>
      <c r="T65" s="155">
        <v>0.2</v>
      </c>
    </row>
    <row r="66" spans="1:20" s="17" customFormat="1" ht="12" customHeight="1">
      <c r="A66" s="170"/>
      <c r="B66" s="59" t="s">
        <v>169</v>
      </c>
      <c r="C66" s="14"/>
      <c r="D66" s="167">
        <v>0.1</v>
      </c>
      <c r="E66" s="167">
        <v>0.2</v>
      </c>
      <c r="F66" s="167">
        <v>0.2</v>
      </c>
      <c r="G66" s="167">
        <v>0.2</v>
      </c>
      <c r="H66" s="155">
        <v>0.4</v>
      </c>
      <c r="I66" s="839"/>
      <c r="J66" s="167">
        <v>0.2</v>
      </c>
      <c r="K66" s="167">
        <v>0.3</v>
      </c>
      <c r="L66" s="167">
        <v>0.4</v>
      </c>
      <c r="M66" s="167">
        <v>0.4</v>
      </c>
      <c r="N66" s="155">
        <v>0.8</v>
      </c>
      <c r="O66" s="123"/>
      <c r="P66" s="167">
        <v>0.4</v>
      </c>
      <c r="Q66" s="167">
        <v>0.4</v>
      </c>
      <c r="R66" s="167">
        <v>0.3</v>
      </c>
      <c r="S66" s="167">
        <v>0.3</v>
      </c>
      <c r="T66" s="155">
        <v>0.1</v>
      </c>
    </row>
    <row r="67" spans="1:20" s="17" customFormat="1" ht="12" customHeight="1">
      <c r="A67" s="170"/>
      <c r="B67" s="59" t="s">
        <v>170</v>
      </c>
      <c r="C67" s="14"/>
      <c r="D67" s="167" t="s">
        <v>29</v>
      </c>
      <c r="E67" s="167" t="s">
        <v>29</v>
      </c>
      <c r="F67" s="167">
        <v>0.1</v>
      </c>
      <c r="G67" s="167">
        <v>0.1</v>
      </c>
      <c r="H67" s="155">
        <v>0.2</v>
      </c>
      <c r="I67" s="839"/>
      <c r="J67" s="167">
        <v>0.1</v>
      </c>
      <c r="K67" s="167">
        <v>0.1</v>
      </c>
      <c r="L67" s="167">
        <v>0.2</v>
      </c>
      <c r="M67" s="167">
        <v>0.2</v>
      </c>
      <c r="N67" s="155">
        <v>0.5</v>
      </c>
      <c r="O67" s="123"/>
      <c r="P67" s="167" t="s">
        <v>29</v>
      </c>
      <c r="Q67" s="167" t="s">
        <v>29</v>
      </c>
      <c r="R67" s="167">
        <v>0.1</v>
      </c>
      <c r="S67" s="167">
        <v>0.1</v>
      </c>
      <c r="T67" s="167" t="s">
        <v>29</v>
      </c>
    </row>
    <row r="68" spans="1:20" s="17" customFormat="1" ht="12" customHeight="1">
      <c r="A68" s="170"/>
      <c r="B68" s="59" t="s">
        <v>171</v>
      </c>
      <c r="C68" s="14"/>
      <c r="D68" s="167">
        <v>0.2</v>
      </c>
      <c r="E68" s="167">
        <v>0.4</v>
      </c>
      <c r="F68" s="167">
        <v>0.4</v>
      </c>
      <c r="G68" s="167">
        <v>0.4</v>
      </c>
      <c r="H68" s="155">
        <v>0.9</v>
      </c>
      <c r="I68" s="839"/>
      <c r="J68" s="167">
        <v>0.2</v>
      </c>
      <c r="K68" s="167">
        <v>0.4</v>
      </c>
      <c r="L68" s="167">
        <v>0.7</v>
      </c>
      <c r="M68" s="167">
        <v>0.7</v>
      </c>
      <c r="N68" s="155">
        <v>1.4</v>
      </c>
      <c r="O68" s="123"/>
      <c r="P68" s="167">
        <v>0.1</v>
      </c>
      <c r="Q68" s="167">
        <v>0.4</v>
      </c>
      <c r="R68" s="167">
        <v>0.6</v>
      </c>
      <c r="S68" s="167">
        <v>0.5</v>
      </c>
      <c r="T68" s="155">
        <v>0.1</v>
      </c>
    </row>
    <row r="69" spans="1:20" s="17" customFormat="1" ht="12" customHeight="1">
      <c r="A69" s="170"/>
      <c r="B69" s="59" t="s">
        <v>172</v>
      </c>
      <c r="C69" s="14"/>
      <c r="D69" s="167">
        <v>96.5</v>
      </c>
      <c r="E69" s="167">
        <v>96.3</v>
      </c>
      <c r="F69" s="167">
        <v>94.6</v>
      </c>
      <c r="G69" s="167">
        <v>94.9</v>
      </c>
      <c r="H69" s="155">
        <v>239.2</v>
      </c>
      <c r="I69" s="839"/>
      <c r="J69" s="167">
        <v>95.3</v>
      </c>
      <c r="K69" s="167">
        <v>94.9</v>
      </c>
      <c r="L69" s="167">
        <v>93.3</v>
      </c>
      <c r="M69" s="167">
        <v>93.5</v>
      </c>
      <c r="N69" s="155">
        <v>211.6</v>
      </c>
      <c r="O69" s="123"/>
      <c r="P69" s="167">
        <v>94.7</v>
      </c>
      <c r="Q69" s="167">
        <v>95.8</v>
      </c>
      <c r="R69" s="167">
        <v>93.1</v>
      </c>
      <c r="S69" s="167">
        <v>93.6</v>
      </c>
      <c r="T69" s="155">
        <v>22.2</v>
      </c>
    </row>
    <row r="70" spans="1:20" s="17" customFormat="1" ht="12" customHeight="1">
      <c r="A70" s="170"/>
      <c r="B70" s="59" t="s">
        <v>173</v>
      </c>
      <c r="C70" s="14"/>
      <c r="D70" s="167">
        <v>0.4</v>
      </c>
      <c r="E70" s="167">
        <v>0.4</v>
      </c>
      <c r="F70" s="167">
        <v>0.5</v>
      </c>
      <c r="G70" s="167">
        <v>0.5</v>
      </c>
      <c r="H70" s="155">
        <v>1.1000000000000001</v>
      </c>
      <c r="I70" s="839"/>
      <c r="J70" s="167">
        <v>0.7</v>
      </c>
      <c r="K70" s="167">
        <v>0.8</v>
      </c>
      <c r="L70" s="167">
        <v>1</v>
      </c>
      <c r="M70" s="167">
        <v>1</v>
      </c>
      <c r="N70" s="155">
        <v>2.2000000000000002</v>
      </c>
      <c r="O70" s="123"/>
      <c r="P70" s="167">
        <v>0.6</v>
      </c>
      <c r="Q70" s="167">
        <v>0.6</v>
      </c>
      <c r="R70" s="167">
        <v>0.7</v>
      </c>
      <c r="S70" s="167">
        <v>0.7</v>
      </c>
      <c r="T70" s="155">
        <v>0.2</v>
      </c>
    </row>
    <row r="71" spans="1:20" s="17" customFormat="1" ht="12" customHeight="1">
      <c r="A71" s="170"/>
      <c r="B71" s="59" t="s">
        <v>174</v>
      </c>
      <c r="C71" s="14"/>
      <c r="D71" s="167">
        <v>3.1</v>
      </c>
      <c r="E71" s="167">
        <v>3.3</v>
      </c>
      <c r="F71" s="167">
        <v>4.9000000000000004</v>
      </c>
      <c r="G71" s="167">
        <v>4.7</v>
      </c>
      <c r="H71" s="155">
        <v>11.7</v>
      </c>
      <c r="I71" s="839"/>
      <c r="J71" s="167">
        <v>4.0999999999999996</v>
      </c>
      <c r="K71" s="167">
        <v>4.3</v>
      </c>
      <c r="L71" s="167">
        <v>5.7</v>
      </c>
      <c r="M71" s="167">
        <v>5.6</v>
      </c>
      <c r="N71" s="155">
        <v>12.6</v>
      </c>
      <c r="O71" s="123"/>
      <c r="P71" s="167">
        <v>4.7</v>
      </c>
      <c r="Q71" s="167">
        <v>3.5</v>
      </c>
      <c r="R71" s="167">
        <v>6.1</v>
      </c>
      <c r="S71" s="167">
        <v>5.7</v>
      </c>
      <c r="T71" s="155">
        <v>1.4</v>
      </c>
    </row>
    <row r="72" spans="1:20" s="17" customFormat="1" ht="12" customHeight="1">
      <c r="B72" s="27" t="s">
        <v>176</v>
      </c>
      <c r="C72" s="154"/>
      <c r="D72" s="155">
        <v>17.2</v>
      </c>
      <c r="E72" s="155">
        <v>25</v>
      </c>
      <c r="F72" s="155">
        <v>209.9</v>
      </c>
      <c r="G72" s="155">
        <v>252.1</v>
      </c>
      <c r="H72" s="155"/>
      <c r="I72" s="839"/>
      <c r="J72" s="155">
        <v>3.6</v>
      </c>
      <c r="K72" s="155">
        <v>19.600000000000001</v>
      </c>
      <c r="L72" s="155">
        <v>203.1</v>
      </c>
      <c r="M72" s="155">
        <v>226.3</v>
      </c>
      <c r="N72" s="155"/>
      <c r="O72" s="123"/>
      <c r="P72" s="155">
        <v>1.3</v>
      </c>
      <c r="Q72" s="155">
        <v>3.1</v>
      </c>
      <c r="R72" s="155">
        <v>19.3</v>
      </c>
      <c r="S72" s="155">
        <v>23.7</v>
      </c>
      <c r="T72" s="123"/>
    </row>
    <row r="73" spans="1:20" s="17" customFormat="1" ht="3" customHeight="1">
      <c r="A73" s="39"/>
      <c r="B73" s="40"/>
      <c r="C73" s="156"/>
      <c r="D73" s="157"/>
      <c r="E73" s="157"/>
      <c r="F73" s="171"/>
      <c r="G73" s="171"/>
      <c r="H73" s="172"/>
      <c r="I73" s="62"/>
      <c r="J73" s="157"/>
      <c r="K73" s="157"/>
      <c r="L73" s="157"/>
      <c r="M73" s="157"/>
      <c r="N73" s="39"/>
      <c r="O73" s="39"/>
      <c r="P73" s="39"/>
      <c r="Q73" s="39"/>
      <c r="R73" s="39"/>
      <c r="S73" s="39"/>
      <c r="T73" s="39"/>
    </row>
    <row r="74" spans="1:20" s="17" customFormat="1" ht="11.1" customHeight="1">
      <c r="C74" s="3"/>
      <c r="D74" s="31"/>
      <c r="E74" s="31"/>
      <c r="F74" s="31"/>
      <c r="G74" s="31"/>
      <c r="H74" s="31"/>
      <c r="I74" s="31"/>
      <c r="J74" s="31"/>
      <c r="K74" s="31"/>
      <c r="T74" s="1460" t="s">
        <v>43</v>
      </c>
    </row>
    <row r="75" spans="1:20" s="133" customFormat="1" ht="44.45" customHeight="1" thickBot="1">
      <c r="A75" s="1523" t="s">
        <v>177</v>
      </c>
      <c r="B75" s="1523"/>
      <c r="C75" s="1523"/>
      <c r="D75" s="1523"/>
      <c r="E75" s="1523"/>
      <c r="F75" s="1523"/>
      <c r="G75" s="1523"/>
      <c r="H75" s="1523"/>
      <c r="I75" s="1523"/>
      <c r="J75" s="1523"/>
      <c r="K75" s="1523"/>
      <c r="L75" s="1523"/>
      <c r="M75" s="1523"/>
      <c r="N75" s="1523"/>
      <c r="O75" s="152"/>
      <c r="P75" s="152"/>
      <c r="Q75" s="152"/>
      <c r="R75" s="152"/>
      <c r="S75" s="152"/>
      <c r="T75" s="152"/>
    </row>
    <row r="76" spans="1:20" ht="16.5" customHeight="1">
      <c r="A76" s="1458" t="str">
        <f>"November 2015"</f>
        <v>November 2015</v>
      </c>
      <c r="B76" s="1458"/>
      <c r="D76" s="3"/>
      <c r="E76" s="1458"/>
      <c r="F76" s="1458"/>
      <c r="G76" s="1458"/>
      <c r="H76" s="1458"/>
      <c r="I76" s="1458"/>
      <c r="J76" s="1458"/>
      <c r="K76" s="1458"/>
      <c r="L76" s="1458"/>
      <c r="M76" s="1458"/>
      <c r="N76" s="678" t="s">
        <v>152</v>
      </c>
      <c r="O76" s="1458"/>
      <c r="P76" s="1458"/>
      <c r="Q76" s="1458"/>
      <c r="R76" s="1458"/>
      <c r="S76" s="1458"/>
      <c r="T76" s="1458"/>
    </row>
    <row r="77" spans="1:20" ht="16.5" customHeight="1">
      <c r="A77" s="1458" t="s">
        <v>1</v>
      </c>
      <c r="B77" s="1458"/>
      <c r="D77" s="14"/>
      <c r="E77" s="1459"/>
      <c r="F77" s="1459"/>
      <c r="G77" s="1459"/>
      <c r="H77" s="1459"/>
      <c r="I77" s="1459"/>
      <c r="J77" s="1459"/>
      <c r="K77" s="1459"/>
      <c r="L77" s="1459"/>
      <c r="M77" s="1459"/>
      <c r="N77" s="1459"/>
      <c r="O77" s="1458"/>
      <c r="P77" s="1458"/>
      <c r="Q77" s="1458"/>
      <c r="R77" s="1458"/>
      <c r="S77" s="1458"/>
      <c r="T77" s="1458"/>
    </row>
    <row r="78" spans="1:20" s="17" customFormat="1" ht="16.5" customHeight="1">
      <c r="A78" s="25"/>
      <c r="B78" s="25"/>
      <c r="C78" s="14"/>
      <c r="D78" s="1524" t="s">
        <v>47</v>
      </c>
      <c r="E78" s="1524"/>
      <c r="F78" s="1524"/>
      <c r="G78" s="1524"/>
      <c r="H78" s="1524"/>
      <c r="I78" s="25"/>
      <c r="J78" s="1524" t="s">
        <v>48</v>
      </c>
      <c r="K78" s="1524"/>
      <c r="L78" s="1524"/>
      <c r="M78" s="1524"/>
      <c r="N78" s="1524"/>
      <c r="P78" s="1525"/>
      <c r="Q78" s="1525"/>
      <c r="R78" s="1525"/>
      <c r="S78" s="1525"/>
      <c r="T78" s="1525"/>
    </row>
    <row r="79" spans="1:20" s="17" customFormat="1" ht="12" customHeight="1">
      <c r="A79" s="25"/>
      <c r="B79" s="25"/>
      <c r="C79" s="14"/>
      <c r="D79" s="1526" t="s">
        <v>144</v>
      </c>
      <c r="E79" s="1521" t="s">
        <v>153</v>
      </c>
      <c r="F79" s="1521" t="s">
        <v>154</v>
      </c>
      <c r="G79" s="1521" t="s">
        <v>344</v>
      </c>
      <c r="H79" s="1521" t="s">
        <v>155</v>
      </c>
      <c r="J79" s="1526" t="s">
        <v>144</v>
      </c>
      <c r="K79" s="1521" t="s">
        <v>153</v>
      </c>
      <c r="L79" s="1521" t="s">
        <v>154</v>
      </c>
      <c r="M79" s="1521" t="s">
        <v>344</v>
      </c>
      <c r="N79" s="1521" t="s">
        <v>155</v>
      </c>
    </row>
    <row r="80" spans="1:20" s="17" customFormat="1" ht="39.6" customHeight="1">
      <c r="A80" s="25"/>
      <c r="B80" s="25"/>
      <c r="D80" s="1527"/>
      <c r="E80" s="1522"/>
      <c r="F80" s="1522"/>
      <c r="G80" s="1522"/>
      <c r="H80" s="1522"/>
      <c r="J80" s="1527"/>
      <c r="K80" s="1522"/>
      <c r="L80" s="1522"/>
      <c r="M80" s="1522"/>
      <c r="N80" s="1522"/>
    </row>
    <row r="81" spans="1:14" s="17" customFormat="1" ht="12" customHeight="1">
      <c r="A81" s="25"/>
      <c r="B81" s="25"/>
      <c r="C81" s="14" t="s">
        <v>15</v>
      </c>
      <c r="D81" s="1456"/>
      <c r="E81" s="20" t="s">
        <v>21</v>
      </c>
      <c r="F81" s="166" t="s">
        <v>22</v>
      </c>
      <c r="G81" s="1456"/>
      <c r="H81" s="21"/>
      <c r="J81" s="1456"/>
      <c r="K81" s="20" t="s">
        <v>21</v>
      </c>
      <c r="L81" s="166" t="s">
        <v>22</v>
      </c>
      <c r="M81" s="1456"/>
      <c r="N81" s="21"/>
    </row>
    <row r="82" spans="1:14" ht="12" customHeight="1">
      <c r="B82" s="679" t="s">
        <v>147</v>
      </c>
      <c r="D82" s="160"/>
      <c r="E82" s="160"/>
      <c r="F82" s="160"/>
      <c r="G82" s="160"/>
      <c r="H82" s="153"/>
      <c r="J82" s="177"/>
      <c r="K82" s="177"/>
      <c r="L82" s="177"/>
      <c r="M82" s="177"/>
    </row>
    <row r="83" spans="1:14" ht="12" customHeight="1">
      <c r="A83" s="1457"/>
      <c r="B83" s="59" t="s">
        <v>156</v>
      </c>
      <c r="C83" s="14"/>
      <c r="D83" s="167">
        <v>100</v>
      </c>
      <c r="E83" s="167">
        <v>86.9</v>
      </c>
      <c r="F83" s="167">
        <v>90.9</v>
      </c>
      <c r="G83" s="167">
        <v>90.3</v>
      </c>
      <c r="H83" s="155">
        <v>1.2</v>
      </c>
      <c r="I83" s="839"/>
      <c r="J83" s="167">
        <v>93.5</v>
      </c>
      <c r="K83" s="167">
        <v>91.1</v>
      </c>
      <c r="L83" s="167">
        <v>85.7</v>
      </c>
      <c r="M83" s="167">
        <v>86.9</v>
      </c>
      <c r="N83" s="155">
        <v>101.4</v>
      </c>
    </row>
    <row r="84" spans="1:14" ht="12" customHeight="1">
      <c r="A84" s="1457"/>
      <c r="B84" s="59" t="s">
        <v>157</v>
      </c>
      <c r="C84" s="14"/>
      <c r="D84" s="167" t="s">
        <v>29</v>
      </c>
      <c r="E84" s="167">
        <v>1.6</v>
      </c>
      <c r="F84" s="167">
        <v>1.2</v>
      </c>
      <c r="G84" s="167">
        <v>1.2</v>
      </c>
      <c r="H84" s="167" t="s">
        <v>29</v>
      </c>
      <c r="I84" s="839"/>
      <c r="J84" s="167">
        <v>2.1</v>
      </c>
      <c r="K84" s="167">
        <v>1.9</v>
      </c>
      <c r="L84" s="167">
        <v>2.1</v>
      </c>
      <c r="M84" s="167">
        <v>2.1</v>
      </c>
      <c r="N84" s="155">
        <v>2.4</v>
      </c>
    </row>
    <row r="85" spans="1:14" ht="12" customHeight="1">
      <c r="A85" s="1457"/>
      <c r="B85" s="59" t="s">
        <v>158</v>
      </c>
      <c r="C85" s="14"/>
      <c r="D85" s="167" t="s">
        <v>29</v>
      </c>
      <c r="E85" s="167">
        <v>2.5</v>
      </c>
      <c r="F85" s="167">
        <v>3.1</v>
      </c>
      <c r="G85" s="167">
        <v>2.9</v>
      </c>
      <c r="H85" s="167" t="s">
        <v>29</v>
      </c>
      <c r="I85" s="839"/>
      <c r="J85" s="167">
        <v>2</v>
      </c>
      <c r="K85" s="167">
        <v>2.2000000000000002</v>
      </c>
      <c r="L85" s="167">
        <v>3.6</v>
      </c>
      <c r="M85" s="167">
        <v>3.3</v>
      </c>
      <c r="N85" s="155">
        <v>3.9</v>
      </c>
    </row>
    <row r="86" spans="1:14" ht="12" customHeight="1">
      <c r="A86" s="1457"/>
      <c r="B86" s="59" t="s">
        <v>159</v>
      </c>
      <c r="C86" s="14"/>
      <c r="D86" s="167" t="s">
        <v>29</v>
      </c>
      <c r="E86" s="167" t="s">
        <v>29</v>
      </c>
      <c r="F86" s="167">
        <v>0.3</v>
      </c>
      <c r="G86" s="167">
        <v>0.2</v>
      </c>
      <c r="H86" s="167" t="s">
        <v>29</v>
      </c>
      <c r="I86" s="839"/>
      <c r="J86" s="167">
        <v>0.1</v>
      </c>
      <c r="K86" s="167">
        <v>0.2</v>
      </c>
      <c r="L86" s="167">
        <v>0.3</v>
      </c>
      <c r="M86" s="167">
        <v>0.3</v>
      </c>
      <c r="N86" s="155">
        <v>0.3</v>
      </c>
    </row>
    <row r="87" spans="1:14" ht="12" customHeight="1">
      <c r="A87" s="1457"/>
      <c r="B87" s="59" t="s">
        <v>160</v>
      </c>
      <c r="C87" s="14"/>
      <c r="D87" s="167" t="s">
        <v>29</v>
      </c>
      <c r="E87" s="167" t="s">
        <v>29</v>
      </c>
      <c r="F87" s="167">
        <v>0.1</v>
      </c>
      <c r="G87" s="167">
        <v>0.1</v>
      </c>
      <c r="H87" s="167" t="s">
        <v>29</v>
      </c>
      <c r="I87" s="839"/>
      <c r="J87" s="167">
        <v>0.1</v>
      </c>
      <c r="K87" s="167">
        <v>0.1</v>
      </c>
      <c r="L87" s="167">
        <v>0.2</v>
      </c>
      <c r="M87" s="167">
        <v>0.1</v>
      </c>
      <c r="N87" s="155">
        <v>0.2</v>
      </c>
    </row>
    <row r="88" spans="1:14" ht="12" customHeight="1">
      <c r="A88" s="1457"/>
      <c r="B88" s="59" t="s">
        <v>161</v>
      </c>
      <c r="C88" s="14"/>
      <c r="D88" s="167" t="s">
        <v>29</v>
      </c>
      <c r="E88" s="167">
        <v>0.4</v>
      </c>
      <c r="F88" s="167">
        <v>0.3</v>
      </c>
      <c r="G88" s="167">
        <v>0.3</v>
      </c>
      <c r="H88" s="167" t="s">
        <v>29</v>
      </c>
      <c r="I88" s="839"/>
      <c r="J88" s="167">
        <v>0.3</v>
      </c>
      <c r="K88" s="167">
        <v>0.2</v>
      </c>
      <c r="L88" s="167">
        <v>0.4</v>
      </c>
      <c r="M88" s="167">
        <v>0.3</v>
      </c>
      <c r="N88" s="155">
        <v>0.4</v>
      </c>
    </row>
    <row r="89" spans="1:14" ht="12" customHeight="1">
      <c r="A89" s="1457"/>
      <c r="B89" s="59" t="s">
        <v>162</v>
      </c>
      <c r="C89" s="14"/>
      <c r="D89" s="167" t="s">
        <v>29</v>
      </c>
      <c r="E89" s="167">
        <v>0.4</v>
      </c>
      <c r="F89" s="167">
        <v>0.4</v>
      </c>
      <c r="G89" s="167">
        <v>0.4</v>
      </c>
      <c r="H89" s="167" t="s">
        <v>29</v>
      </c>
      <c r="I89" s="839"/>
      <c r="J89" s="167">
        <v>0.1</v>
      </c>
      <c r="K89" s="167">
        <v>0.3</v>
      </c>
      <c r="L89" s="167">
        <v>0.4</v>
      </c>
      <c r="M89" s="167">
        <v>0.4</v>
      </c>
      <c r="N89" s="155">
        <v>0.5</v>
      </c>
    </row>
    <row r="90" spans="1:14" ht="12" customHeight="1">
      <c r="A90" s="1457"/>
      <c r="B90" s="59" t="s">
        <v>163</v>
      </c>
      <c r="C90" s="14"/>
      <c r="D90" s="167" t="s">
        <v>29</v>
      </c>
      <c r="E90" s="167">
        <v>1.6</v>
      </c>
      <c r="F90" s="167">
        <v>0.6</v>
      </c>
      <c r="G90" s="167">
        <v>0.8</v>
      </c>
      <c r="H90" s="167" t="s">
        <v>29</v>
      </c>
      <c r="I90" s="839"/>
      <c r="J90" s="167">
        <v>0.6</v>
      </c>
      <c r="K90" s="167">
        <v>1.2</v>
      </c>
      <c r="L90" s="167">
        <v>1.5</v>
      </c>
      <c r="M90" s="167">
        <v>1.4</v>
      </c>
      <c r="N90" s="155">
        <v>1.7</v>
      </c>
    </row>
    <row r="91" spans="1:14" ht="12" customHeight="1">
      <c r="A91" s="1457"/>
      <c r="B91" s="59" t="s">
        <v>164</v>
      </c>
      <c r="C91" s="14"/>
      <c r="D91" s="167" t="s">
        <v>29</v>
      </c>
      <c r="E91" s="167">
        <v>0.8</v>
      </c>
      <c r="F91" s="167">
        <v>0.4</v>
      </c>
      <c r="G91" s="167">
        <v>0.5</v>
      </c>
      <c r="H91" s="167" t="s">
        <v>29</v>
      </c>
      <c r="I91" s="839"/>
      <c r="J91" s="167">
        <v>0.2</v>
      </c>
      <c r="K91" s="167">
        <v>0.6</v>
      </c>
      <c r="L91" s="167">
        <v>1.1000000000000001</v>
      </c>
      <c r="M91" s="167">
        <v>0.9</v>
      </c>
      <c r="N91" s="155">
        <v>1.1000000000000001</v>
      </c>
    </row>
    <row r="92" spans="1:14" ht="12" customHeight="1">
      <c r="A92" s="1457"/>
      <c r="B92" s="59" t="s">
        <v>165</v>
      </c>
      <c r="C92" s="14"/>
      <c r="D92" s="167" t="s">
        <v>29</v>
      </c>
      <c r="E92" s="167" t="s">
        <v>29</v>
      </c>
      <c r="F92" s="167">
        <v>0.3</v>
      </c>
      <c r="G92" s="167">
        <v>0.2</v>
      </c>
      <c r="H92" s="167" t="s">
        <v>29</v>
      </c>
      <c r="I92" s="839"/>
      <c r="J92" s="167">
        <v>0.1</v>
      </c>
      <c r="K92" s="167">
        <v>0.3</v>
      </c>
      <c r="L92" s="167">
        <v>0.6</v>
      </c>
      <c r="M92" s="167">
        <v>0.5</v>
      </c>
      <c r="N92" s="155">
        <v>0.6</v>
      </c>
    </row>
    <row r="93" spans="1:14" ht="12" customHeight="1">
      <c r="A93" s="1457"/>
      <c r="B93" s="59" t="s">
        <v>166</v>
      </c>
      <c r="C93" s="14"/>
      <c r="D93" s="167" t="s">
        <v>29</v>
      </c>
      <c r="E93" s="167">
        <v>0.4</v>
      </c>
      <c r="F93" s="167">
        <v>0.5</v>
      </c>
      <c r="G93" s="167">
        <v>0.5</v>
      </c>
      <c r="H93" s="167" t="s">
        <v>29</v>
      </c>
      <c r="I93" s="839"/>
      <c r="J93" s="167">
        <v>0.2</v>
      </c>
      <c r="K93" s="167">
        <v>0.3</v>
      </c>
      <c r="L93" s="167">
        <v>0.7</v>
      </c>
      <c r="M93" s="167">
        <v>0.6</v>
      </c>
      <c r="N93" s="155">
        <v>0.7</v>
      </c>
    </row>
    <row r="94" spans="1:14" ht="12" customHeight="1">
      <c r="A94" s="1457"/>
      <c r="B94" s="59" t="s">
        <v>167</v>
      </c>
      <c r="C94" s="14"/>
      <c r="D94" s="167" t="s">
        <v>29</v>
      </c>
      <c r="E94" s="167">
        <v>0.4</v>
      </c>
      <c r="F94" s="167">
        <v>1</v>
      </c>
      <c r="G94" s="167">
        <v>0.9</v>
      </c>
      <c r="H94" s="167" t="s">
        <v>29</v>
      </c>
      <c r="I94" s="839"/>
      <c r="J94" s="167">
        <v>0.4</v>
      </c>
      <c r="K94" s="167">
        <v>0.6</v>
      </c>
      <c r="L94" s="167">
        <v>1</v>
      </c>
      <c r="M94" s="167">
        <v>0.9</v>
      </c>
      <c r="N94" s="155">
        <v>1.1000000000000001</v>
      </c>
    </row>
    <row r="95" spans="1:14" ht="12" customHeight="1">
      <c r="A95" s="170"/>
      <c r="B95" s="59" t="s">
        <v>168</v>
      </c>
      <c r="C95" s="14"/>
      <c r="D95" s="167" t="s">
        <v>29</v>
      </c>
      <c r="E95" s="167" t="s">
        <v>29</v>
      </c>
      <c r="F95" s="167">
        <v>0.3</v>
      </c>
      <c r="G95" s="167">
        <v>0.2</v>
      </c>
      <c r="H95" s="167" t="s">
        <v>29</v>
      </c>
      <c r="I95" s="839"/>
      <c r="J95" s="167">
        <v>0.2</v>
      </c>
      <c r="K95" s="167">
        <v>0.4</v>
      </c>
      <c r="L95" s="167">
        <v>1.4</v>
      </c>
      <c r="M95" s="167">
        <v>1.2</v>
      </c>
      <c r="N95" s="155">
        <v>1.4</v>
      </c>
    </row>
    <row r="96" spans="1:14" ht="12" customHeight="1">
      <c r="A96" s="1457"/>
      <c r="B96" s="59" t="s">
        <v>169</v>
      </c>
      <c r="C96" s="14"/>
      <c r="D96" s="167" t="s">
        <v>29</v>
      </c>
      <c r="E96" s="167">
        <v>0.4</v>
      </c>
      <c r="F96" s="167">
        <v>0.3</v>
      </c>
      <c r="G96" s="167">
        <v>0.3</v>
      </c>
      <c r="H96" s="167" t="s">
        <v>29</v>
      </c>
      <c r="I96" s="839"/>
      <c r="J96" s="167">
        <v>0.1</v>
      </c>
      <c r="K96" s="167">
        <v>0.2</v>
      </c>
      <c r="L96" s="167">
        <v>0.4</v>
      </c>
      <c r="M96" s="167">
        <v>0.3</v>
      </c>
      <c r="N96" s="155">
        <v>0.4</v>
      </c>
    </row>
    <row r="97" spans="1:14" ht="12" customHeight="1">
      <c r="A97" s="1457"/>
      <c r="B97" s="59" t="s">
        <v>170</v>
      </c>
      <c r="C97" s="14"/>
      <c r="D97" s="167" t="s">
        <v>29</v>
      </c>
      <c r="E97" s="167" t="s">
        <v>29</v>
      </c>
      <c r="F97" s="167">
        <v>0.1</v>
      </c>
      <c r="G97" s="167">
        <v>0.1</v>
      </c>
      <c r="H97" s="167" t="s">
        <v>29</v>
      </c>
      <c r="I97" s="839"/>
      <c r="J97" s="167" t="s">
        <v>29</v>
      </c>
      <c r="K97" s="167">
        <v>0.1</v>
      </c>
      <c r="L97" s="167">
        <v>0.2</v>
      </c>
      <c r="M97" s="167">
        <v>0.1</v>
      </c>
      <c r="N97" s="155">
        <v>0.2</v>
      </c>
    </row>
    <row r="98" spans="1:14" ht="12" customHeight="1">
      <c r="A98" s="1457"/>
      <c r="B98" s="59" t="s">
        <v>171</v>
      </c>
      <c r="C98" s="14"/>
      <c r="D98" s="167" t="s">
        <v>29</v>
      </c>
      <c r="E98" s="167">
        <v>4.5</v>
      </c>
      <c r="F98" s="167">
        <v>0.3</v>
      </c>
      <c r="G98" s="167">
        <v>1.1000000000000001</v>
      </c>
      <c r="H98" s="167" t="s">
        <v>29</v>
      </c>
      <c r="I98" s="839"/>
      <c r="J98" s="167">
        <v>0.1</v>
      </c>
      <c r="K98" s="167">
        <v>0.5</v>
      </c>
      <c r="L98" s="167">
        <v>0.6</v>
      </c>
      <c r="M98" s="167">
        <v>0.6</v>
      </c>
      <c r="N98" s="155">
        <v>0.6</v>
      </c>
    </row>
    <row r="99" spans="1:14" ht="12" customHeight="1">
      <c r="A99" s="1457"/>
      <c r="B99" s="59" t="s">
        <v>172</v>
      </c>
      <c r="C99" s="14"/>
      <c r="D99" s="167">
        <v>96.3</v>
      </c>
      <c r="E99" s="167">
        <v>83.6</v>
      </c>
      <c r="F99" s="167">
        <v>75.8</v>
      </c>
      <c r="G99" s="167">
        <v>77.5</v>
      </c>
      <c r="H99" s="155">
        <v>1.3</v>
      </c>
      <c r="I99" s="839"/>
      <c r="J99" s="167">
        <v>95.7</v>
      </c>
      <c r="K99" s="167">
        <v>95</v>
      </c>
      <c r="L99" s="167">
        <v>93</v>
      </c>
      <c r="M99" s="167">
        <v>93.4</v>
      </c>
      <c r="N99" s="155">
        <v>116.7</v>
      </c>
    </row>
    <row r="100" spans="1:14" ht="12" customHeight="1">
      <c r="A100" s="1457"/>
      <c r="B100" s="59" t="s">
        <v>173</v>
      </c>
      <c r="C100" s="14"/>
      <c r="D100" s="167" t="s">
        <v>29</v>
      </c>
      <c r="E100" s="167">
        <v>2.4</v>
      </c>
      <c r="F100" s="167">
        <v>7</v>
      </c>
      <c r="G100" s="167">
        <v>6</v>
      </c>
      <c r="H100" s="155">
        <v>0.1</v>
      </c>
      <c r="I100" s="839"/>
      <c r="J100" s="167">
        <v>0.6</v>
      </c>
      <c r="K100" s="167">
        <v>0.8</v>
      </c>
      <c r="L100" s="167">
        <v>1</v>
      </c>
      <c r="M100" s="167">
        <v>1</v>
      </c>
      <c r="N100" s="155">
        <v>1.2</v>
      </c>
    </row>
    <row r="101" spans="1:14" ht="11.1" customHeight="1">
      <c r="A101" s="1457"/>
      <c r="B101" s="59" t="s">
        <v>174</v>
      </c>
      <c r="C101" s="14"/>
      <c r="D101" s="167">
        <v>3.7</v>
      </c>
      <c r="E101" s="167">
        <v>14</v>
      </c>
      <c r="F101" s="167">
        <v>17.2</v>
      </c>
      <c r="G101" s="167">
        <v>16.399999999999999</v>
      </c>
      <c r="H101" s="155">
        <v>0.3</v>
      </c>
      <c r="I101" s="839"/>
      <c r="J101" s="167">
        <v>3.7</v>
      </c>
      <c r="K101" s="167">
        <v>4.2</v>
      </c>
      <c r="L101" s="167">
        <v>6</v>
      </c>
      <c r="M101" s="167">
        <v>5.6</v>
      </c>
      <c r="N101" s="155">
        <v>7</v>
      </c>
    </row>
    <row r="102" spans="1:14" s="17" customFormat="1" ht="12" customHeight="1">
      <c r="B102" s="27" t="s">
        <v>176</v>
      </c>
      <c r="C102" s="154"/>
      <c r="D102" s="167" t="s">
        <v>29</v>
      </c>
      <c r="E102" s="155">
        <v>0.3</v>
      </c>
      <c r="F102" s="155">
        <v>1.3</v>
      </c>
      <c r="G102" s="155">
        <v>1.7</v>
      </c>
      <c r="H102" s="155"/>
      <c r="I102" s="839"/>
      <c r="J102" s="155">
        <v>7.5</v>
      </c>
      <c r="K102" s="155">
        <v>15.1</v>
      </c>
      <c r="L102" s="155">
        <v>102.3</v>
      </c>
      <c r="M102" s="155">
        <v>124.9</v>
      </c>
      <c r="N102" s="155"/>
    </row>
    <row r="103" spans="1:14" ht="12" customHeight="1">
      <c r="A103" s="1457"/>
      <c r="B103" s="27"/>
      <c r="C103" s="154"/>
      <c r="D103" s="155"/>
      <c r="E103" s="155"/>
      <c r="F103" s="155"/>
      <c r="G103" s="155"/>
      <c r="H103" s="155"/>
      <c r="I103" s="173"/>
      <c r="J103" s="839"/>
      <c r="K103" s="839"/>
      <c r="L103" s="839"/>
      <c r="M103" s="839"/>
      <c r="N103" s="173"/>
    </row>
    <row r="104" spans="1:14" ht="12" customHeight="1">
      <c r="B104" s="679" t="s">
        <v>148</v>
      </c>
      <c r="D104" s="155"/>
      <c r="E104" s="155"/>
      <c r="F104" s="155"/>
      <c r="G104" s="155"/>
      <c r="H104" s="155"/>
      <c r="I104" s="173"/>
      <c r="J104" s="839"/>
      <c r="K104" s="839"/>
      <c r="L104" s="839"/>
      <c r="M104" s="839"/>
      <c r="N104" s="173"/>
    </row>
    <row r="105" spans="1:14" ht="12" customHeight="1">
      <c r="A105" s="1457"/>
      <c r="B105" s="59" t="s">
        <v>156</v>
      </c>
      <c r="C105" s="14"/>
      <c r="D105" s="167">
        <v>88.9</v>
      </c>
      <c r="E105" s="167">
        <v>89.7</v>
      </c>
      <c r="F105" s="167">
        <v>93.2</v>
      </c>
      <c r="G105" s="167">
        <v>92.5</v>
      </c>
      <c r="H105" s="155">
        <v>4.8</v>
      </c>
      <c r="I105" s="839"/>
      <c r="J105" s="167">
        <v>93.3</v>
      </c>
      <c r="K105" s="167">
        <v>90.2</v>
      </c>
      <c r="L105" s="167">
        <v>86.5</v>
      </c>
      <c r="M105" s="167">
        <v>87.1</v>
      </c>
      <c r="N105" s="155">
        <v>315.8</v>
      </c>
    </row>
    <row r="106" spans="1:14" ht="12" customHeight="1">
      <c r="A106" s="1457"/>
      <c r="B106" s="59" t="s">
        <v>157</v>
      </c>
      <c r="C106" s="14"/>
      <c r="D106" s="167">
        <v>1.9</v>
      </c>
      <c r="E106" s="167">
        <v>0.6</v>
      </c>
      <c r="F106" s="167">
        <v>0.5</v>
      </c>
      <c r="G106" s="167">
        <v>0.6</v>
      </c>
      <c r="H106" s="167" t="s">
        <v>29</v>
      </c>
      <c r="I106" s="839"/>
      <c r="J106" s="167">
        <v>1.7</v>
      </c>
      <c r="K106" s="167">
        <v>1.6</v>
      </c>
      <c r="L106" s="167">
        <v>1.6</v>
      </c>
      <c r="M106" s="167">
        <v>1.6</v>
      </c>
      <c r="N106" s="155">
        <v>5.7</v>
      </c>
    </row>
    <row r="107" spans="1:14" ht="12" customHeight="1">
      <c r="A107" s="1457"/>
      <c r="B107" s="59" t="s">
        <v>158</v>
      </c>
      <c r="C107" s="14"/>
      <c r="D107" s="167">
        <v>1.9</v>
      </c>
      <c r="E107" s="167">
        <v>4</v>
      </c>
      <c r="F107" s="167">
        <v>3.2</v>
      </c>
      <c r="G107" s="167">
        <v>3.4</v>
      </c>
      <c r="H107" s="155">
        <v>0.2</v>
      </c>
      <c r="I107" s="839"/>
      <c r="J107" s="167">
        <v>1.6</v>
      </c>
      <c r="K107" s="167">
        <v>2.6</v>
      </c>
      <c r="L107" s="167">
        <v>4.0999999999999996</v>
      </c>
      <c r="M107" s="167">
        <v>3.9</v>
      </c>
      <c r="N107" s="155">
        <v>14</v>
      </c>
    </row>
    <row r="108" spans="1:14" ht="12" customHeight="1">
      <c r="A108" s="1457"/>
      <c r="B108" s="59" t="s">
        <v>159</v>
      </c>
      <c r="C108" s="14"/>
      <c r="D108" s="167" t="s">
        <v>29</v>
      </c>
      <c r="E108" s="167">
        <v>0.2</v>
      </c>
      <c r="F108" s="167">
        <v>0.2</v>
      </c>
      <c r="G108" s="167">
        <v>0.2</v>
      </c>
      <c r="H108" s="167" t="s">
        <v>29</v>
      </c>
      <c r="I108" s="839"/>
      <c r="J108" s="167">
        <v>0.2</v>
      </c>
      <c r="K108" s="167">
        <v>0.2</v>
      </c>
      <c r="L108" s="167">
        <v>0.3</v>
      </c>
      <c r="M108" s="167">
        <v>0.3</v>
      </c>
      <c r="N108" s="155">
        <v>1.1000000000000001</v>
      </c>
    </row>
    <row r="109" spans="1:14" ht="12" customHeight="1">
      <c r="A109" s="1457"/>
      <c r="B109" s="59" t="s">
        <v>160</v>
      </c>
      <c r="C109" s="14"/>
      <c r="D109" s="167">
        <v>1.9</v>
      </c>
      <c r="E109" s="167" t="s">
        <v>29</v>
      </c>
      <c r="F109" s="167">
        <v>0.1</v>
      </c>
      <c r="G109" s="167">
        <v>0.1</v>
      </c>
      <c r="H109" s="167" t="s">
        <v>29</v>
      </c>
      <c r="I109" s="839"/>
      <c r="J109" s="167">
        <v>0.1</v>
      </c>
      <c r="K109" s="167">
        <v>0.1</v>
      </c>
      <c r="L109" s="167">
        <v>0.1</v>
      </c>
      <c r="M109" s="167">
        <v>0.1</v>
      </c>
      <c r="N109" s="155">
        <v>0.4</v>
      </c>
    </row>
    <row r="110" spans="1:14" ht="12" customHeight="1">
      <c r="A110" s="1457"/>
      <c r="B110" s="59" t="s">
        <v>161</v>
      </c>
      <c r="C110" s="14"/>
      <c r="D110" s="167">
        <v>1.9</v>
      </c>
      <c r="E110" s="167">
        <v>0.1</v>
      </c>
      <c r="F110" s="167">
        <v>0.2</v>
      </c>
      <c r="G110" s="167">
        <v>0.2</v>
      </c>
      <c r="H110" s="167" t="s">
        <v>29</v>
      </c>
      <c r="I110" s="839"/>
      <c r="J110" s="167">
        <v>0.1</v>
      </c>
      <c r="K110" s="167">
        <v>0.2</v>
      </c>
      <c r="L110" s="167">
        <v>0.3</v>
      </c>
      <c r="M110" s="167">
        <v>0.3</v>
      </c>
      <c r="N110" s="155">
        <v>1</v>
      </c>
    </row>
    <row r="111" spans="1:14" ht="12" customHeight="1">
      <c r="A111" s="1457"/>
      <c r="B111" s="59" t="s">
        <v>162</v>
      </c>
      <c r="C111" s="14"/>
      <c r="D111" s="167" t="s">
        <v>29</v>
      </c>
      <c r="E111" s="167">
        <v>0.2</v>
      </c>
      <c r="F111" s="167">
        <v>0.2</v>
      </c>
      <c r="G111" s="167">
        <v>0.2</v>
      </c>
      <c r="H111" s="167" t="s">
        <v>29</v>
      </c>
      <c r="I111" s="839"/>
      <c r="J111" s="167">
        <v>0.2</v>
      </c>
      <c r="K111" s="167">
        <v>0.4</v>
      </c>
      <c r="L111" s="167">
        <v>0.5</v>
      </c>
      <c r="M111" s="167">
        <v>0.4</v>
      </c>
      <c r="N111" s="155">
        <v>1.6</v>
      </c>
    </row>
    <row r="112" spans="1:14" ht="12" customHeight="1">
      <c r="A112" s="1457"/>
      <c r="B112" s="59" t="s">
        <v>163</v>
      </c>
      <c r="C112" s="14"/>
      <c r="D112" s="167">
        <v>1.9</v>
      </c>
      <c r="E112" s="167">
        <v>1.8</v>
      </c>
      <c r="F112" s="167">
        <v>0.8</v>
      </c>
      <c r="G112" s="167">
        <v>1</v>
      </c>
      <c r="H112" s="155">
        <v>0.1</v>
      </c>
      <c r="I112" s="839"/>
      <c r="J112" s="167">
        <v>0.7</v>
      </c>
      <c r="K112" s="167">
        <v>1.4</v>
      </c>
      <c r="L112" s="167">
        <v>1.9</v>
      </c>
      <c r="M112" s="167">
        <v>1.8</v>
      </c>
      <c r="N112" s="155">
        <v>6.7</v>
      </c>
    </row>
    <row r="113" spans="1:14" ht="12" customHeight="1">
      <c r="A113" s="1457"/>
      <c r="B113" s="59" t="s">
        <v>164</v>
      </c>
      <c r="C113" s="14"/>
      <c r="D113" s="167" t="s">
        <v>29</v>
      </c>
      <c r="E113" s="167">
        <v>0.6</v>
      </c>
      <c r="F113" s="167">
        <v>0.3</v>
      </c>
      <c r="G113" s="167">
        <v>0.4</v>
      </c>
      <c r="H113" s="167" t="s">
        <v>29</v>
      </c>
      <c r="I113" s="839"/>
      <c r="J113" s="167">
        <v>0.3</v>
      </c>
      <c r="K113" s="167">
        <v>0.6</v>
      </c>
      <c r="L113" s="167">
        <v>1</v>
      </c>
      <c r="M113" s="167">
        <v>1</v>
      </c>
      <c r="N113" s="155">
        <v>3.5</v>
      </c>
    </row>
    <row r="114" spans="1:14" ht="12" customHeight="1">
      <c r="A114" s="1457"/>
      <c r="B114" s="59" t="s">
        <v>165</v>
      </c>
      <c r="C114" s="14"/>
      <c r="D114" s="167" t="s">
        <v>29</v>
      </c>
      <c r="E114" s="167" t="s">
        <v>29</v>
      </c>
      <c r="F114" s="167">
        <v>0.1</v>
      </c>
      <c r="G114" s="167">
        <v>0.1</v>
      </c>
      <c r="H114" s="167" t="s">
        <v>29</v>
      </c>
      <c r="I114" s="839"/>
      <c r="J114" s="167" t="s">
        <v>29</v>
      </c>
      <c r="K114" s="167">
        <v>0.2</v>
      </c>
      <c r="L114" s="167">
        <v>0.5</v>
      </c>
      <c r="M114" s="167">
        <v>0.4</v>
      </c>
      <c r="N114" s="155">
        <v>1.5</v>
      </c>
    </row>
    <row r="115" spans="1:14" ht="12" customHeight="1">
      <c r="A115" s="1457"/>
      <c r="B115" s="59" t="s">
        <v>166</v>
      </c>
      <c r="C115" s="14"/>
      <c r="D115" s="167" t="s">
        <v>29</v>
      </c>
      <c r="E115" s="167">
        <v>0.2</v>
      </c>
      <c r="F115" s="167">
        <v>0.2</v>
      </c>
      <c r="G115" s="167">
        <v>0.2</v>
      </c>
      <c r="H115" s="167" t="s">
        <v>29</v>
      </c>
      <c r="I115" s="839"/>
      <c r="J115" s="167">
        <v>0.2</v>
      </c>
      <c r="K115" s="167">
        <v>0.4</v>
      </c>
      <c r="L115" s="167">
        <v>0.6</v>
      </c>
      <c r="M115" s="167">
        <v>0.6</v>
      </c>
      <c r="N115" s="155">
        <v>2</v>
      </c>
    </row>
    <row r="116" spans="1:14" ht="12" customHeight="1">
      <c r="A116" s="1457"/>
      <c r="B116" s="59" t="s">
        <v>167</v>
      </c>
      <c r="C116" s="14"/>
      <c r="D116" s="167" t="s">
        <v>29</v>
      </c>
      <c r="E116" s="167">
        <v>0.4</v>
      </c>
      <c r="F116" s="167">
        <v>0.5</v>
      </c>
      <c r="G116" s="167">
        <v>0.5</v>
      </c>
      <c r="H116" s="167" t="s">
        <v>29</v>
      </c>
      <c r="I116" s="839"/>
      <c r="J116" s="167">
        <v>0.9</v>
      </c>
      <c r="K116" s="167">
        <v>1.1000000000000001</v>
      </c>
      <c r="L116" s="167">
        <v>1</v>
      </c>
      <c r="M116" s="167">
        <v>1</v>
      </c>
      <c r="N116" s="155">
        <v>3.7</v>
      </c>
    </row>
    <row r="117" spans="1:14" ht="12" customHeight="1">
      <c r="A117" s="1457"/>
      <c r="B117" s="59" t="s">
        <v>168</v>
      </c>
      <c r="C117" s="14"/>
      <c r="D117" s="167" t="s">
        <v>29</v>
      </c>
      <c r="E117" s="167" t="s">
        <v>29</v>
      </c>
      <c r="F117" s="167">
        <v>0.1</v>
      </c>
      <c r="G117" s="167">
        <v>0.1</v>
      </c>
      <c r="H117" s="167" t="s">
        <v>29</v>
      </c>
      <c r="I117" s="839"/>
      <c r="J117" s="167">
        <v>0.2</v>
      </c>
      <c r="K117" s="167">
        <v>0.4</v>
      </c>
      <c r="L117" s="167">
        <v>0.6</v>
      </c>
      <c r="M117" s="167">
        <v>0.6</v>
      </c>
      <c r="N117" s="155">
        <v>2.1</v>
      </c>
    </row>
    <row r="118" spans="1:14" ht="12" customHeight="1">
      <c r="A118" s="1457"/>
      <c r="B118" s="59" t="s">
        <v>169</v>
      </c>
      <c r="C118" s="14"/>
      <c r="D118" s="167">
        <v>1.9</v>
      </c>
      <c r="E118" s="167">
        <v>0.3</v>
      </c>
      <c r="F118" s="167" t="s">
        <v>29</v>
      </c>
      <c r="G118" s="167">
        <v>0.1</v>
      </c>
      <c r="H118" s="167" t="s">
        <v>29</v>
      </c>
      <c r="I118" s="839"/>
      <c r="J118" s="167">
        <v>0.1</v>
      </c>
      <c r="K118" s="167">
        <v>0.2</v>
      </c>
      <c r="L118" s="167">
        <v>0.3</v>
      </c>
      <c r="M118" s="167">
        <v>0.3</v>
      </c>
      <c r="N118" s="155">
        <v>0.9</v>
      </c>
    </row>
    <row r="119" spans="1:14" ht="12" customHeight="1">
      <c r="A119" s="1457"/>
      <c r="B119" s="59" t="s">
        <v>170</v>
      </c>
      <c r="C119" s="14"/>
      <c r="D119" s="167" t="s">
        <v>29</v>
      </c>
      <c r="E119" s="167" t="s">
        <v>29</v>
      </c>
      <c r="F119" s="167">
        <v>0.1</v>
      </c>
      <c r="G119" s="167">
        <v>0.1</v>
      </c>
      <c r="H119" s="167" t="s">
        <v>29</v>
      </c>
      <c r="I119" s="839"/>
      <c r="J119" s="167" t="s">
        <v>29</v>
      </c>
      <c r="K119" s="167">
        <v>0.1</v>
      </c>
      <c r="L119" s="167">
        <v>0.2</v>
      </c>
      <c r="M119" s="167">
        <v>0.2</v>
      </c>
      <c r="N119" s="155">
        <v>0.6</v>
      </c>
    </row>
    <row r="120" spans="1:14" ht="12" customHeight="1">
      <c r="A120" s="1457"/>
      <c r="B120" s="59" t="s">
        <v>171</v>
      </c>
      <c r="C120" s="14"/>
      <c r="D120" s="167" t="s">
        <v>29</v>
      </c>
      <c r="E120" s="167">
        <v>1.9</v>
      </c>
      <c r="F120" s="167">
        <v>0.2</v>
      </c>
      <c r="G120" s="167">
        <v>0.5</v>
      </c>
      <c r="H120" s="167" t="s">
        <v>29</v>
      </c>
      <c r="I120" s="839"/>
      <c r="J120" s="167">
        <v>0.2</v>
      </c>
      <c r="K120" s="167">
        <v>0.4</v>
      </c>
      <c r="L120" s="167">
        <v>0.5</v>
      </c>
      <c r="M120" s="167">
        <v>0.5</v>
      </c>
      <c r="N120" s="155">
        <v>1.8</v>
      </c>
    </row>
    <row r="121" spans="1:14" ht="12" customHeight="1">
      <c r="A121" s="1457"/>
      <c r="B121" s="59" t="s">
        <v>172</v>
      </c>
      <c r="C121" s="14"/>
      <c r="D121" s="167">
        <v>80.599999999999994</v>
      </c>
      <c r="E121" s="167">
        <v>83.6</v>
      </c>
      <c r="F121" s="167">
        <v>80.599999999999994</v>
      </c>
      <c r="G121" s="167">
        <v>81.099999999999994</v>
      </c>
      <c r="H121" s="155">
        <v>5.2</v>
      </c>
      <c r="I121" s="839"/>
      <c r="J121" s="167">
        <v>96.4</v>
      </c>
      <c r="K121" s="167">
        <v>95.5</v>
      </c>
      <c r="L121" s="167">
        <v>93.9</v>
      </c>
      <c r="M121" s="167">
        <v>94.1</v>
      </c>
      <c r="N121" s="155">
        <v>362.5</v>
      </c>
    </row>
    <row r="122" spans="1:14" ht="12" customHeight="1">
      <c r="A122" s="1457"/>
      <c r="B122" s="59" t="s">
        <v>173</v>
      </c>
      <c r="C122" s="14"/>
      <c r="D122" s="167">
        <v>7.5</v>
      </c>
      <c r="E122" s="167">
        <v>2.2000000000000002</v>
      </c>
      <c r="F122" s="167">
        <v>6.6</v>
      </c>
      <c r="G122" s="167">
        <v>5.8</v>
      </c>
      <c r="H122" s="155">
        <v>0.4</v>
      </c>
      <c r="I122" s="839"/>
      <c r="J122" s="167">
        <v>0.4</v>
      </c>
      <c r="K122" s="167">
        <v>0.6</v>
      </c>
      <c r="L122" s="167">
        <v>0.8</v>
      </c>
      <c r="M122" s="167">
        <v>0.7</v>
      </c>
      <c r="N122" s="155">
        <v>2.8</v>
      </c>
    </row>
    <row r="123" spans="1:14" ht="12" customHeight="1">
      <c r="A123" s="1457"/>
      <c r="B123" s="59" t="s">
        <v>174</v>
      </c>
      <c r="C123" s="14"/>
      <c r="D123" s="167">
        <v>11.9</v>
      </c>
      <c r="E123" s="167">
        <v>14.3</v>
      </c>
      <c r="F123" s="167">
        <v>12.9</v>
      </c>
      <c r="G123" s="167">
        <v>13.1</v>
      </c>
      <c r="H123" s="155">
        <v>0.8</v>
      </c>
      <c r="I123" s="839"/>
      <c r="J123" s="167">
        <v>3.2</v>
      </c>
      <c r="K123" s="167">
        <v>4</v>
      </c>
      <c r="L123" s="167">
        <v>5.3</v>
      </c>
      <c r="M123" s="167">
        <v>5.0999999999999996</v>
      </c>
      <c r="N123" s="155">
        <v>19.8</v>
      </c>
    </row>
    <row r="124" spans="1:14" s="17" customFormat="1" ht="12" customHeight="1">
      <c r="B124" s="27" t="s">
        <v>178</v>
      </c>
      <c r="C124" s="154"/>
      <c r="D124" s="155">
        <v>0.1</v>
      </c>
      <c r="E124" s="155">
        <v>1.2</v>
      </c>
      <c r="F124" s="155">
        <v>5.0999999999999996</v>
      </c>
      <c r="G124" s="155">
        <v>6.4</v>
      </c>
      <c r="H124" s="155"/>
      <c r="I124" s="839"/>
      <c r="J124" s="155">
        <v>14.7</v>
      </c>
      <c r="K124" s="155">
        <v>34</v>
      </c>
      <c r="L124" s="155">
        <v>336.3</v>
      </c>
      <c r="M124" s="155">
        <v>385</v>
      </c>
      <c r="N124" s="155"/>
    </row>
    <row r="125" spans="1:14" ht="11.1" customHeight="1">
      <c r="A125" s="1457"/>
      <c r="B125" s="27"/>
      <c r="C125" s="154"/>
      <c r="D125" s="155"/>
      <c r="E125" s="155"/>
      <c r="F125" s="155"/>
      <c r="G125" s="155"/>
      <c r="H125" s="155"/>
      <c r="I125" s="173"/>
      <c r="J125" s="155"/>
      <c r="K125" s="155"/>
      <c r="L125" s="155"/>
      <c r="M125" s="155"/>
      <c r="N125" s="155"/>
    </row>
    <row r="126" spans="1:14" ht="11.1" customHeight="1">
      <c r="B126" s="679" t="s">
        <v>149</v>
      </c>
      <c r="C126" s="3">
        <v>5</v>
      </c>
      <c r="D126" s="155"/>
      <c r="E126" s="155"/>
      <c r="F126" s="155"/>
      <c r="G126" s="155"/>
      <c r="H126" s="155"/>
      <c r="I126" s="173"/>
      <c r="J126" s="155"/>
      <c r="K126" s="155"/>
      <c r="L126" s="155"/>
      <c r="M126" s="155"/>
      <c r="N126" s="155"/>
    </row>
    <row r="127" spans="1:14" ht="12" customHeight="1">
      <c r="A127" s="1457"/>
      <c r="B127" s="59" t="s">
        <v>156</v>
      </c>
      <c r="C127" s="14"/>
      <c r="D127" s="167">
        <v>92.5</v>
      </c>
      <c r="E127" s="167">
        <v>89.1</v>
      </c>
      <c r="F127" s="167">
        <v>92.8</v>
      </c>
      <c r="G127" s="167">
        <v>92.1</v>
      </c>
      <c r="H127" s="155">
        <v>5.9</v>
      </c>
      <c r="I127" s="839"/>
      <c r="J127" s="167">
        <v>93.4</v>
      </c>
      <c r="K127" s="167">
        <v>90.4</v>
      </c>
      <c r="L127" s="167">
        <v>86.3</v>
      </c>
      <c r="M127" s="167">
        <v>87</v>
      </c>
      <c r="N127" s="155">
        <v>417.3</v>
      </c>
    </row>
    <row r="128" spans="1:14" ht="12" customHeight="1">
      <c r="A128" s="1457"/>
      <c r="B128" s="59" t="s">
        <v>157</v>
      </c>
      <c r="C128" s="14"/>
      <c r="D128" s="167">
        <v>1.3</v>
      </c>
      <c r="E128" s="167">
        <v>0.8</v>
      </c>
      <c r="F128" s="167">
        <v>0.7</v>
      </c>
      <c r="G128" s="167">
        <v>0.7</v>
      </c>
      <c r="H128" s="155">
        <v>0</v>
      </c>
      <c r="I128" s="839"/>
      <c r="J128" s="167">
        <v>1.8</v>
      </c>
      <c r="K128" s="167">
        <v>1.7</v>
      </c>
      <c r="L128" s="167">
        <v>1.7</v>
      </c>
      <c r="M128" s="167">
        <v>1.7</v>
      </c>
      <c r="N128" s="155">
        <v>8.1</v>
      </c>
    </row>
    <row r="129" spans="1:14" ht="12" customHeight="1">
      <c r="A129" s="1457"/>
      <c r="B129" s="59" t="s">
        <v>158</v>
      </c>
      <c r="C129" s="14"/>
      <c r="D129" s="167">
        <v>1.3</v>
      </c>
      <c r="E129" s="167">
        <v>3.7</v>
      </c>
      <c r="F129" s="167">
        <v>3.2</v>
      </c>
      <c r="G129" s="167">
        <v>3.3</v>
      </c>
      <c r="H129" s="155">
        <v>0.2</v>
      </c>
      <c r="I129" s="839"/>
      <c r="J129" s="167">
        <v>1.8</v>
      </c>
      <c r="K129" s="167">
        <v>2.5</v>
      </c>
      <c r="L129" s="167">
        <v>4</v>
      </c>
      <c r="M129" s="167">
        <v>3.7</v>
      </c>
      <c r="N129" s="155">
        <v>17.899999999999999</v>
      </c>
    </row>
    <row r="130" spans="1:14" ht="12" customHeight="1">
      <c r="A130" s="1457"/>
      <c r="B130" s="59" t="s">
        <v>159</v>
      </c>
      <c r="C130" s="14"/>
      <c r="D130" s="167" t="s">
        <v>29</v>
      </c>
      <c r="E130" s="167">
        <v>0.2</v>
      </c>
      <c r="F130" s="167">
        <v>0.2</v>
      </c>
      <c r="G130" s="167">
        <v>0.2</v>
      </c>
      <c r="H130" s="167" t="s">
        <v>29</v>
      </c>
      <c r="I130" s="839"/>
      <c r="J130" s="167">
        <v>0.2</v>
      </c>
      <c r="K130" s="167">
        <v>0.2</v>
      </c>
      <c r="L130" s="167">
        <v>0.3</v>
      </c>
      <c r="M130" s="167">
        <v>0.3</v>
      </c>
      <c r="N130" s="155">
        <v>1.4</v>
      </c>
    </row>
    <row r="131" spans="1:14" ht="12" customHeight="1">
      <c r="A131" s="1457"/>
      <c r="B131" s="59" t="s">
        <v>160</v>
      </c>
      <c r="C131" s="14"/>
      <c r="D131" s="167">
        <v>1.3</v>
      </c>
      <c r="E131" s="167" t="s">
        <v>29</v>
      </c>
      <c r="F131" s="167">
        <v>0.1</v>
      </c>
      <c r="G131" s="167">
        <v>0.1</v>
      </c>
      <c r="H131" s="167" t="s">
        <v>29</v>
      </c>
      <c r="I131" s="839"/>
      <c r="J131" s="167">
        <v>0.1</v>
      </c>
      <c r="K131" s="167">
        <v>0.1</v>
      </c>
      <c r="L131" s="167">
        <v>0.1</v>
      </c>
      <c r="M131" s="167">
        <v>0.1</v>
      </c>
      <c r="N131" s="155">
        <v>0.5</v>
      </c>
    </row>
    <row r="132" spans="1:14" ht="12" customHeight="1">
      <c r="A132" s="1457"/>
      <c r="B132" s="59" t="s">
        <v>161</v>
      </c>
      <c r="C132" s="14"/>
      <c r="D132" s="167">
        <v>1.3</v>
      </c>
      <c r="E132" s="167">
        <v>0.2</v>
      </c>
      <c r="F132" s="167">
        <v>0.2</v>
      </c>
      <c r="G132" s="167">
        <v>0.2</v>
      </c>
      <c r="H132" s="167" t="s">
        <v>29</v>
      </c>
      <c r="I132" s="839"/>
      <c r="J132" s="167">
        <v>0.2</v>
      </c>
      <c r="K132" s="167">
        <v>0.2</v>
      </c>
      <c r="L132" s="167">
        <v>0.3</v>
      </c>
      <c r="M132" s="167">
        <v>0.3</v>
      </c>
      <c r="N132" s="155">
        <v>1.5</v>
      </c>
    </row>
    <row r="133" spans="1:14" ht="12" customHeight="1">
      <c r="A133" s="1457"/>
      <c r="B133" s="59" t="s">
        <v>162</v>
      </c>
      <c r="C133" s="14"/>
      <c r="D133" s="167" t="s">
        <v>29</v>
      </c>
      <c r="E133" s="167">
        <v>0.2</v>
      </c>
      <c r="F133" s="167">
        <v>0.3</v>
      </c>
      <c r="G133" s="167">
        <v>0.2</v>
      </c>
      <c r="H133" s="167" t="s">
        <v>29</v>
      </c>
      <c r="I133" s="839"/>
      <c r="J133" s="167">
        <v>0.2</v>
      </c>
      <c r="K133" s="167">
        <v>0.3</v>
      </c>
      <c r="L133" s="167">
        <v>0.5</v>
      </c>
      <c r="M133" s="167">
        <v>0.4</v>
      </c>
      <c r="N133" s="155">
        <v>2.1</v>
      </c>
    </row>
    <row r="134" spans="1:14" ht="12" customHeight="1">
      <c r="A134" s="1457"/>
      <c r="B134" s="59" t="s">
        <v>163</v>
      </c>
      <c r="C134" s="14"/>
      <c r="D134" s="167">
        <v>1.3</v>
      </c>
      <c r="E134" s="167">
        <v>1.7</v>
      </c>
      <c r="F134" s="167">
        <v>0.8</v>
      </c>
      <c r="G134" s="167">
        <v>0.9</v>
      </c>
      <c r="H134" s="155">
        <v>0.1</v>
      </c>
      <c r="I134" s="839"/>
      <c r="J134" s="167">
        <v>0.7</v>
      </c>
      <c r="K134" s="167">
        <v>1.3</v>
      </c>
      <c r="L134" s="167">
        <v>1.8</v>
      </c>
      <c r="M134" s="167">
        <v>1.7</v>
      </c>
      <c r="N134" s="155">
        <v>8.3000000000000007</v>
      </c>
    </row>
    <row r="135" spans="1:14" ht="12" customHeight="1">
      <c r="A135" s="1457"/>
      <c r="B135" s="59" t="s">
        <v>164</v>
      </c>
      <c r="C135" s="14"/>
      <c r="D135" s="167" t="s">
        <v>29</v>
      </c>
      <c r="E135" s="167">
        <v>0.7</v>
      </c>
      <c r="F135" s="167">
        <v>0.3</v>
      </c>
      <c r="G135" s="167">
        <v>0.4</v>
      </c>
      <c r="H135" s="167" t="s">
        <v>29</v>
      </c>
      <c r="I135" s="839"/>
      <c r="J135" s="167">
        <v>0.3</v>
      </c>
      <c r="K135" s="167">
        <v>0.6</v>
      </c>
      <c r="L135" s="167">
        <v>1</v>
      </c>
      <c r="M135" s="167">
        <v>1</v>
      </c>
      <c r="N135" s="155">
        <v>4.5999999999999996</v>
      </c>
    </row>
    <row r="136" spans="1:14" ht="12" customHeight="1">
      <c r="A136" s="1457"/>
      <c r="B136" s="59" t="s">
        <v>165</v>
      </c>
      <c r="C136" s="14"/>
      <c r="D136" s="167" t="s">
        <v>29</v>
      </c>
      <c r="E136" s="167" t="s">
        <v>29</v>
      </c>
      <c r="F136" s="167">
        <v>0.1</v>
      </c>
      <c r="G136" s="167">
        <v>0.1</v>
      </c>
      <c r="H136" s="167" t="s">
        <v>29</v>
      </c>
      <c r="I136" s="839"/>
      <c r="J136" s="167">
        <v>0.1</v>
      </c>
      <c r="K136" s="167">
        <v>0.2</v>
      </c>
      <c r="L136" s="167">
        <v>0.5</v>
      </c>
      <c r="M136" s="167">
        <v>0.4</v>
      </c>
      <c r="N136" s="155">
        <v>2.1</v>
      </c>
    </row>
    <row r="137" spans="1:14" ht="12" customHeight="1">
      <c r="A137" s="1457"/>
      <c r="B137" s="59" t="s">
        <v>166</v>
      </c>
      <c r="C137" s="14"/>
      <c r="D137" s="167" t="s">
        <v>29</v>
      </c>
      <c r="E137" s="167">
        <v>0.2</v>
      </c>
      <c r="F137" s="167">
        <v>0.2</v>
      </c>
      <c r="G137" s="167">
        <v>0.2</v>
      </c>
      <c r="H137" s="167" t="s">
        <v>29</v>
      </c>
      <c r="I137" s="839"/>
      <c r="J137" s="167">
        <v>0.2</v>
      </c>
      <c r="K137" s="167">
        <v>0.4</v>
      </c>
      <c r="L137" s="167">
        <v>0.6</v>
      </c>
      <c r="M137" s="167">
        <v>0.6</v>
      </c>
      <c r="N137" s="155">
        <v>2.7</v>
      </c>
    </row>
    <row r="138" spans="1:14" ht="12" customHeight="1">
      <c r="A138" s="1457"/>
      <c r="B138" s="59" t="s">
        <v>167</v>
      </c>
      <c r="C138" s="14"/>
      <c r="D138" s="167" t="s">
        <v>29</v>
      </c>
      <c r="E138" s="167">
        <v>0.4</v>
      </c>
      <c r="F138" s="167">
        <v>0.6</v>
      </c>
      <c r="G138" s="167">
        <v>0.6</v>
      </c>
      <c r="H138" s="167" t="s">
        <v>29</v>
      </c>
      <c r="I138" s="839"/>
      <c r="J138" s="167">
        <v>0.7</v>
      </c>
      <c r="K138" s="167">
        <v>0.9</v>
      </c>
      <c r="L138" s="167">
        <v>1</v>
      </c>
      <c r="M138" s="167">
        <v>1</v>
      </c>
      <c r="N138" s="155">
        <v>4.8</v>
      </c>
    </row>
    <row r="139" spans="1:14" ht="12" customHeight="1">
      <c r="A139" s="1457"/>
      <c r="B139" s="59" t="s">
        <v>168</v>
      </c>
      <c r="C139" s="14"/>
      <c r="D139" s="167" t="s">
        <v>29</v>
      </c>
      <c r="E139" s="167" t="s">
        <v>29</v>
      </c>
      <c r="F139" s="167">
        <v>0.2</v>
      </c>
      <c r="G139" s="167">
        <v>0.1</v>
      </c>
      <c r="H139" s="167" t="s">
        <v>29</v>
      </c>
      <c r="I139" s="839"/>
      <c r="J139" s="167">
        <v>0.2</v>
      </c>
      <c r="K139" s="167">
        <v>0.4</v>
      </c>
      <c r="L139" s="167">
        <v>0.8</v>
      </c>
      <c r="M139" s="167">
        <v>0.7</v>
      </c>
      <c r="N139" s="155">
        <v>3.5</v>
      </c>
    </row>
    <row r="140" spans="1:14" ht="12" customHeight="1">
      <c r="A140" s="1457"/>
      <c r="B140" s="59" t="s">
        <v>169</v>
      </c>
      <c r="C140" s="14"/>
      <c r="D140" s="167">
        <v>1.3</v>
      </c>
      <c r="E140" s="167">
        <v>0.3</v>
      </c>
      <c r="F140" s="167">
        <v>0.1</v>
      </c>
      <c r="G140" s="167">
        <v>0.2</v>
      </c>
      <c r="H140" s="167" t="s">
        <v>29</v>
      </c>
      <c r="I140" s="839"/>
      <c r="J140" s="167">
        <v>0.1</v>
      </c>
      <c r="K140" s="167">
        <v>0.2</v>
      </c>
      <c r="L140" s="167">
        <v>0.3</v>
      </c>
      <c r="M140" s="167">
        <v>0.3</v>
      </c>
      <c r="N140" s="155">
        <v>1.3</v>
      </c>
    </row>
    <row r="141" spans="1:14" ht="12" customHeight="1">
      <c r="A141" s="1457"/>
      <c r="B141" s="59" t="s">
        <v>170</v>
      </c>
      <c r="C141" s="14"/>
      <c r="D141" s="167" t="s">
        <v>29</v>
      </c>
      <c r="E141" s="167" t="s">
        <v>29</v>
      </c>
      <c r="F141" s="167">
        <v>0.1</v>
      </c>
      <c r="G141" s="167">
        <v>0.1</v>
      </c>
      <c r="H141" s="167" t="s">
        <v>29</v>
      </c>
      <c r="I141" s="839"/>
      <c r="J141" s="167" t="s">
        <v>29</v>
      </c>
      <c r="K141" s="167">
        <v>0.1</v>
      </c>
      <c r="L141" s="167">
        <v>0.2</v>
      </c>
      <c r="M141" s="167">
        <v>0.2</v>
      </c>
      <c r="N141" s="155">
        <v>0.7</v>
      </c>
    </row>
    <row r="142" spans="1:14" ht="12" customHeight="1">
      <c r="A142" s="1457"/>
      <c r="B142" s="59" t="s">
        <v>171</v>
      </c>
      <c r="C142" s="14"/>
      <c r="D142" s="167" t="s">
        <v>29</v>
      </c>
      <c r="E142" s="167">
        <v>2.4</v>
      </c>
      <c r="F142" s="167">
        <v>0.3</v>
      </c>
      <c r="G142" s="167">
        <v>0.7</v>
      </c>
      <c r="H142" s="167" t="s">
        <v>29</v>
      </c>
      <c r="I142" s="839"/>
      <c r="J142" s="167">
        <v>0.1</v>
      </c>
      <c r="K142" s="167">
        <v>0.4</v>
      </c>
      <c r="L142" s="167">
        <v>0.5</v>
      </c>
      <c r="M142" s="167">
        <v>0.5</v>
      </c>
      <c r="N142" s="155">
        <v>2.5</v>
      </c>
    </row>
    <row r="143" spans="1:14" ht="12" customHeight="1">
      <c r="A143" s="1457"/>
      <c r="B143" s="59" t="s">
        <v>172</v>
      </c>
      <c r="C143" s="14"/>
      <c r="D143" s="167">
        <v>85.1</v>
      </c>
      <c r="E143" s="167">
        <v>83.6</v>
      </c>
      <c r="F143" s="167">
        <v>79.599999999999994</v>
      </c>
      <c r="G143" s="167">
        <v>80.400000000000006</v>
      </c>
      <c r="H143" s="155">
        <v>6.4</v>
      </c>
      <c r="I143" s="839"/>
      <c r="J143" s="167">
        <v>96.2</v>
      </c>
      <c r="K143" s="167">
        <v>95.3</v>
      </c>
      <c r="L143" s="167">
        <v>93.7</v>
      </c>
      <c r="M143" s="167">
        <v>94</v>
      </c>
      <c r="N143" s="155">
        <v>479.4</v>
      </c>
    </row>
    <row r="144" spans="1:14" ht="12" customHeight="1">
      <c r="A144" s="1457"/>
      <c r="B144" s="59" t="s">
        <v>173</v>
      </c>
      <c r="C144" s="14"/>
      <c r="D144" s="167">
        <v>5.3</v>
      </c>
      <c r="E144" s="167">
        <v>2.2000000000000002</v>
      </c>
      <c r="F144" s="167">
        <v>6.6</v>
      </c>
      <c r="G144" s="167">
        <v>5.8</v>
      </c>
      <c r="H144" s="155">
        <v>0.5</v>
      </c>
      <c r="I144" s="839"/>
      <c r="J144" s="167">
        <v>0.5</v>
      </c>
      <c r="K144" s="167">
        <v>0.6</v>
      </c>
      <c r="L144" s="167">
        <v>0.8</v>
      </c>
      <c r="M144" s="167">
        <v>0.8</v>
      </c>
      <c r="N144" s="155">
        <v>4</v>
      </c>
    </row>
    <row r="145" spans="1:18" ht="12" customHeight="1">
      <c r="A145" s="1457"/>
      <c r="B145" s="59" t="s">
        <v>174</v>
      </c>
      <c r="C145" s="14"/>
      <c r="D145" s="167">
        <v>9.6</v>
      </c>
      <c r="E145" s="167">
        <v>14.2</v>
      </c>
      <c r="F145" s="167">
        <v>13.8</v>
      </c>
      <c r="G145" s="167">
        <v>13.8</v>
      </c>
      <c r="H145" s="155">
        <v>1.1000000000000001</v>
      </c>
      <c r="I145" s="839"/>
      <c r="J145" s="167">
        <v>3.4</v>
      </c>
      <c r="K145" s="167">
        <v>4</v>
      </c>
      <c r="L145" s="167">
        <v>5.5</v>
      </c>
      <c r="M145" s="167">
        <v>5.2</v>
      </c>
      <c r="N145" s="155">
        <v>26.8</v>
      </c>
    </row>
    <row r="146" spans="1:18" s="17" customFormat="1" ht="12" customHeight="1">
      <c r="B146" s="27" t="s">
        <v>176</v>
      </c>
      <c r="C146" s="154"/>
      <c r="D146" s="155">
        <v>0.1</v>
      </c>
      <c r="E146" s="155">
        <v>1.5</v>
      </c>
      <c r="F146" s="155">
        <v>6.5</v>
      </c>
      <c r="G146" s="155">
        <v>8</v>
      </c>
      <c r="H146" s="155"/>
      <c r="I146" s="839"/>
      <c r="J146" s="155">
        <v>22.2</v>
      </c>
      <c r="K146" s="155">
        <v>49.2</v>
      </c>
      <c r="L146" s="155">
        <v>438.8</v>
      </c>
      <c r="M146" s="155">
        <v>510.2</v>
      </c>
      <c r="N146" s="155"/>
    </row>
    <row r="147" spans="1:18" ht="3" customHeight="1">
      <c r="A147" s="39"/>
      <c r="B147" s="40"/>
      <c r="C147" s="156"/>
      <c r="D147" s="157"/>
      <c r="E147" s="157"/>
      <c r="F147" s="157"/>
      <c r="G147" s="157"/>
      <c r="H147" s="157"/>
      <c r="I147" s="174"/>
      <c r="J147" s="157"/>
      <c r="K147" s="157"/>
      <c r="L147" s="157"/>
      <c r="M147" s="157"/>
      <c r="N147" s="174"/>
    </row>
    <row r="148" spans="1:18" ht="11.1" customHeight="1">
      <c r="A148" s="17"/>
      <c r="B148" s="17"/>
      <c r="J148" s="31"/>
      <c r="K148" s="31"/>
      <c r="L148" s="31"/>
      <c r="M148" s="31"/>
      <c r="N148" s="683" t="s">
        <v>49</v>
      </c>
    </row>
    <row r="149" spans="1:18" ht="12" customHeight="1">
      <c r="A149" s="68" t="s">
        <v>50</v>
      </c>
      <c r="B149" s="25"/>
      <c r="C149" s="14"/>
      <c r="D149" s="161"/>
      <c r="E149" s="161"/>
      <c r="F149" s="161"/>
      <c r="G149" s="161"/>
      <c r="H149" s="59"/>
      <c r="J149" s="179"/>
      <c r="K149" s="179"/>
      <c r="L149" s="179"/>
      <c r="M149" s="179"/>
    </row>
    <row r="150" spans="1:18" ht="12" customHeight="1">
      <c r="A150" s="25" t="str">
        <f>"1."</f>
        <v>1.</v>
      </c>
      <c r="B150" s="25" t="s">
        <v>179</v>
      </c>
      <c r="C150" s="14"/>
      <c r="D150" s="161"/>
      <c r="E150" s="161"/>
      <c r="F150" s="161"/>
      <c r="G150" s="161"/>
      <c r="H150" s="1457" t="s">
        <v>150</v>
      </c>
      <c r="J150" s="179"/>
      <c r="K150" s="179"/>
      <c r="L150" s="179"/>
      <c r="M150" s="179"/>
    </row>
    <row r="151" spans="1:18" ht="12" customHeight="1">
      <c r="A151" s="25" t="str">
        <f>"2."</f>
        <v>2.</v>
      </c>
      <c r="B151" s="146" t="s">
        <v>640</v>
      </c>
      <c r="C151" s="146"/>
      <c r="D151" s="146"/>
      <c r="E151" s="146"/>
      <c r="F151" s="146"/>
      <c r="G151" s="146"/>
      <c r="H151" s="181" t="str">
        <f>"-  Nil or negligible."</f>
        <v>-  Nil or negligible.</v>
      </c>
      <c r="I151" s="146"/>
      <c r="J151" s="146"/>
      <c r="K151" s="146"/>
      <c r="L151" s="146"/>
      <c r="M151" s="146"/>
      <c r="N151" s="146"/>
      <c r="O151" s="146"/>
      <c r="P151" s="146"/>
      <c r="Q151" s="146"/>
      <c r="R151" s="146"/>
    </row>
    <row r="152" spans="1:18" ht="12" customHeight="1">
      <c r="A152" s="25" t="str">
        <f>"3."</f>
        <v>3.</v>
      </c>
      <c r="B152" s="150" t="s">
        <v>282</v>
      </c>
      <c r="C152" s="146"/>
      <c r="D152" s="146"/>
      <c r="E152" s="146"/>
      <c r="F152" s="146"/>
      <c r="G152" s="146"/>
      <c r="H152" s="181" t="s">
        <v>71</v>
      </c>
    </row>
    <row r="153" spans="1:18" ht="12" customHeight="1">
      <c r="A153" s="25" t="str">
        <f>"4."</f>
        <v>4.</v>
      </c>
      <c r="B153" s="1457" t="s">
        <v>1167</v>
      </c>
      <c r="C153" s="146"/>
      <c r="D153" s="146"/>
      <c r="E153" s="146"/>
      <c r="F153" s="146"/>
      <c r="G153" s="146"/>
      <c r="H153" s="181" t="s">
        <v>69</v>
      </c>
      <c r="I153" s="1457"/>
      <c r="J153" s="3"/>
      <c r="K153" s="1457"/>
      <c r="L153" s="1457"/>
      <c r="M153" s="1457"/>
      <c r="N153" s="17"/>
      <c r="O153" s="17"/>
      <c r="P153" s="17"/>
      <c r="Q153" s="17"/>
      <c r="R153" s="17"/>
    </row>
    <row r="154" spans="1:18" ht="12" customHeight="1">
      <c r="A154" s="1457"/>
      <c r="B154" s="1457" t="s">
        <v>180</v>
      </c>
      <c r="C154" s="146"/>
      <c r="D154" s="146"/>
      <c r="E154" s="146"/>
      <c r="F154" s="146"/>
      <c r="G154" s="146"/>
      <c r="I154" s="1457"/>
      <c r="J154" s="3"/>
      <c r="K154" s="1457"/>
      <c r="L154" s="1457"/>
      <c r="M154" s="1457"/>
      <c r="N154" s="17"/>
      <c r="O154" s="17"/>
      <c r="P154" s="17"/>
      <c r="Q154" s="17"/>
      <c r="R154" s="17"/>
    </row>
    <row r="155" spans="1:18" ht="12" customHeight="1">
      <c r="A155" s="25" t="str">
        <f>"5."</f>
        <v>5.</v>
      </c>
      <c r="B155" s="146" t="s">
        <v>641</v>
      </c>
      <c r="C155" s="146"/>
      <c r="D155" s="146"/>
      <c r="E155" s="146"/>
      <c r="F155" s="146"/>
      <c r="G155" s="146"/>
      <c r="H155" s="147" t="s">
        <v>635</v>
      </c>
      <c r="I155" s="181"/>
      <c r="J155" s="181"/>
      <c r="K155" s="181"/>
      <c r="L155" s="181"/>
      <c r="M155" s="181"/>
      <c r="N155" s="181"/>
      <c r="O155" s="181"/>
      <c r="P155" s="181"/>
      <c r="Q155" s="181"/>
      <c r="R155" s="181"/>
    </row>
    <row r="156" spans="1:18" ht="12" customHeight="1">
      <c r="A156" s="25"/>
      <c r="B156" s="25" t="s">
        <v>642</v>
      </c>
      <c r="E156" s="161"/>
      <c r="F156" s="161"/>
      <c r="G156" s="161"/>
      <c r="H156" s="147" t="s">
        <v>636</v>
      </c>
      <c r="I156" s="181"/>
      <c r="J156" s="182"/>
      <c r="K156" s="181"/>
      <c r="L156" s="181"/>
      <c r="M156" s="181"/>
      <c r="N156" s="181"/>
      <c r="O156" s="181"/>
      <c r="P156" s="181"/>
      <c r="Q156" s="181"/>
      <c r="R156" s="181"/>
    </row>
    <row r="157" spans="1:18" ht="12" customHeight="1">
      <c r="C157" s="14"/>
      <c r="D157" s="161"/>
      <c r="E157" s="1457"/>
      <c r="F157" s="1457"/>
      <c r="G157" s="1457"/>
      <c r="J157" s="3"/>
    </row>
    <row r="158" spans="1:18" ht="12" customHeight="1">
      <c r="C158" s="1457"/>
      <c r="D158" s="1457"/>
      <c r="E158" s="1457"/>
      <c r="F158" s="1457"/>
      <c r="G158" s="1457"/>
      <c r="I158" s="1457"/>
      <c r="J158" s="1457"/>
      <c r="K158" s="1457"/>
      <c r="L158" s="1457"/>
      <c r="M158" s="1457"/>
    </row>
    <row r="159" spans="1:18" ht="3.75" customHeight="1">
      <c r="C159" s="1457"/>
      <c r="D159" s="1457"/>
      <c r="L159" s="146"/>
      <c r="M159" s="146"/>
    </row>
    <row r="160" spans="1:18" ht="12.75" customHeight="1">
      <c r="C160" s="9"/>
      <c r="L160" s="17"/>
      <c r="M160" s="17"/>
    </row>
    <row r="161" spans="3:13">
      <c r="C161" s="9"/>
      <c r="L161" s="17"/>
      <c r="M161" s="17"/>
    </row>
    <row r="175" spans="3:13">
      <c r="C175" s="9"/>
    </row>
    <row r="176" spans="3:13">
      <c r="C176" s="9"/>
    </row>
    <row r="177" spans="3:3">
      <c r="C177" s="9"/>
    </row>
    <row r="178" spans="3:3">
      <c r="C178" s="9"/>
    </row>
    <row r="179" spans="3:3">
      <c r="C179" s="9"/>
    </row>
    <row r="180" spans="3:3">
      <c r="C180" s="9"/>
    </row>
    <row r="181" spans="3:3">
      <c r="C181" s="9"/>
    </row>
    <row r="182" spans="3:3">
      <c r="C182" s="9"/>
    </row>
    <row r="183" spans="3:3">
      <c r="C183" s="9"/>
    </row>
    <row r="184" spans="3:3">
      <c r="C184" s="9"/>
    </row>
    <row r="185" spans="3:3">
      <c r="C185" s="9"/>
    </row>
    <row r="186" spans="3:3">
      <c r="C186" s="9"/>
    </row>
    <row r="187" spans="3:3">
      <c r="C187" s="9"/>
    </row>
    <row r="188" spans="3:3">
      <c r="C188" s="9"/>
    </row>
    <row r="189" spans="3:3">
      <c r="C189" s="9"/>
    </row>
    <row r="190" spans="3:3">
      <c r="C190" s="9"/>
    </row>
    <row r="191" spans="3:3">
      <c r="C191" s="9"/>
    </row>
    <row r="192" spans="3:3">
      <c r="C192" s="9"/>
    </row>
    <row r="193" spans="3:3">
      <c r="C193" s="9"/>
    </row>
    <row r="194" spans="3:3">
      <c r="C194" s="9"/>
    </row>
    <row r="195" spans="3:3">
      <c r="C195" s="9"/>
    </row>
    <row r="196" spans="3:3">
      <c r="C196" s="9"/>
    </row>
    <row r="197" spans="3:3">
      <c r="C197" s="9"/>
    </row>
    <row r="198" spans="3:3">
      <c r="C198" s="9"/>
    </row>
    <row r="199" spans="3:3">
      <c r="C199" s="9"/>
    </row>
    <row r="200" spans="3:3">
      <c r="C200" s="9"/>
    </row>
    <row r="201" spans="3:3">
      <c r="C201" s="9"/>
    </row>
    <row r="202" spans="3:3">
      <c r="C202" s="9"/>
    </row>
    <row r="203" spans="3:3">
      <c r="C203" s="9"/>
    </row>
    <row r="204" spans="3:3">
      <c r="C204" s="9"/>
    </row>
    <row r="205" spans="3:3">
      <c r="C205" s="9"/>
    </row>
    <row r="206" spans="3:3">
      <c r="C206" s="9"/>
    </row>
    <row r="207" spans="3:3">
      <c r="C207" s="9"/>
    </row>
    <row r="208" spans="3:3">
      <c r="C208" s="9"/>
    </row>
    <row r="209" spans="3:3">
      <c r="C209" s="9"/>
    </row>
    <row r="210" spans="3:3">
      <c r="C210" s="9"/>
    </row>
    <row r="211" spans="3:3">
      <c r="C211" s="9"/>
    </row>
    <row r="212" spans="3:3">
      <c r="C212" s="9"/>
    </row>
    <row r="213" spans="3:3">
      <c r="C213" s="9"/>
    </row>
    <row r="214" spans="3:3">
      <c r="C214" s="9"/>
    </row>
    <row r="215" spans="3:3">
      <c r="C215" s="9"/>
    </row>
    <row r="216" spans="3:3">
      <c r="C216" s="9"/>
    </row>
    <row r="217" spans="3:3">
      <c r="C217" s="9"/>
    </row>
    <row r="218" spans="3:3">
      <c r="C218" s="9"/>
    </row>
    <row r="219" spans="3:3">
      <c r="C219" s="9"/>
    </row>
    <row r="220" spans="3:3">
      <c r="C220" s="9"/>
    </row>
    <row r="221" spans="3:3">
      <c r="C221" s="9"/>
    </row>
    <row r="222" spans="3:3">
      <c r="C222" s="9"/>
    </row>
    <row r="223" spans="3:3">
      <c r="C223" s="9"/>
    </row>
    <row r="224" spans="3:3">
      <c r="C224" s="9"/>
    </row>
    <row r="225" spans="3:3">
      <c r="C225" s="9"/>
    </row>
    <row r="226" spans="3:3">
      <c r="C226" s="9"/>
    </row>
    <row r="227" spans="3:3">
      <c r="C227" s="9"/>
    </row>
    <row r="228" spans="3:3">
      <c r="C228" s="9"/>
    </row>
    <row r="229" spans="3:3">
      <c r="C229" s="9"/>
    </row>
    <row r="230" spans="3:3">
      <c r="C230" s="9"/>
    </row>
    <row r="231" spans="3:3">
      <c r="C231" s="9"/>
    </row>
    <row r="232" spans="3:3">
      <c r="C232" s="9"/>
    </row>
    <row r="233" spans="3:3">
      <c r="C233" s="9"/>
    </row>
    <row r="234" spans="3:3">
      <c r="C234" s="9"/>
    </row>
    <row r="235" spans="3:3">
      <c r="C235" s="9"/>
    </row>
    <row r="236" spans="3:3">
      <c r="C236" s="9"/>
    </row>
    <row r="237" spans="3:3">
      <c r="C237" s="9"/>
    </row>
    <row r="238" spans="3:3">
      <c r="C238" s="9"/>
    </row>
    <row r="239" spans="3:3">
      <c r="C239" s="9"/>
    </row>
    <row r="240" spans="3:3">
      <c r="C240" s="9"/>
    </row>
    <row r="241" spans="3:3">
      <c r="C241" s="9"/>
    </row>
    <row r="242" spans="3:3">
      <c r="C242" s="9"/>
    </row>
    <row r="243" spans="3:3">
      <c r="C243" s="9"/>
    </row>
    <row r="244" spans="3:3">
      <c r="C244" s="9"/>
    </row>
    <row r="245" spans="3:3">
      <c r="C245" s="9"/>
    </row>
    <row r="246" spans="3:3">
      <c r="C246" s="9"/>
    </row>
    <row r="247" spans="3:3">
      <c r="C247" s="9"/>
    </row>
    <row r="248" spans="3:3">
      <c r="C248" s="9"/>
    </row>
    <row r="249" spans="3:3">
      <c r="C249" s="9"/>
    </row>
    <row r="250" spans="3:3">
      <c r="C250" s="9"/>
    </row>
    <row r="251" spans="3:3">
      <c r="C251" s="9"/>
    </row>
    <row r="252" spans="3:3">
      <c r="C252" s="9"/>
    </row>
    <row r="253" spans="3:3">
      <c r="C253" s="9"/>
    </row>
    <row r="254" spans="3:3">
      <c r="C254" s="9"/>
    </row>
    <row r="255" spans="3:3">
      <c r="C255" s="9"/>
    </row>
    <row r="256" spans="3:3">
      <c r="C256" s="9"/>
    </row>
    <row r="257" spans="3:3">
      <c r="C257" s="9"/>
    </row>
    <row r="258" spans="3:3">
      <c r="C258" s="9"/>
    </row>
    <row r="259" spans="3:3">
      <c r="C259" s="9"/>
    </row>
    <row r="260" spans="3:3">
      <c r="C260" s="9"/>
    </row>
    <row r="261" spans="3:3">
      <c r="C261" s="9"/>
    </row>
    <row r="262" spans="3:3">
      <c r="C262" s="9"/>
    </row>
    <row r="263" spans="3:3">
      <c r="C263" s="9"/>
    </row>
    <row r="264" spans="3:3">
      <c r="C264" s="9"/>
    </row>
    <row r="265" spans="3:3">
      <c r="C265" s="9"/>
    </row>
    <row r="266" spans="3:3">
      <c r="C266" s="9"/>
    </row>
    <row r="267" spans="3:3">
      <c r="C267" s="9"/>
    </row>
    <row r="268" spans="3:3">
      <c r="C268" s="9"/>
    </row>
    <row r="269" spans="3:3">
      <c r="C269" s="9"/>
    </row>
    <row r="270" spans="3:3">
      <c r="C270" s="9"/>
    </row>
    <row r="271" spans="3:3">
      <c r="C271" s="9"/>
    </row>
    <row r="272" spans="3:3">
      <c r="C272" s="9"/>
    </row>
    <row r="273" spans="3:3">
      <c r="C273" s="9"/>
    </row>
    <row r="274" spans="3:3">
      <c r="C274" s="9"/>
    </row>
    <row r="275" spans="3:3">
      <c r="C275" s="9"/>
    </row>
    <row r="276" spans="3:3">
      <c r="C276" s="9"/>
    </row>
    <row r="277" spans="3:3">
      <c r="C277" s="9"/>
    </row>
    <row r="278" spans="3:3">
      <c r="C278" s="9"/>
    </row>
    <row r="279" spans="3:3">
      <c r="C279" s="9"/>
    </row>
    <row r="280" spans="3:3">
      <c r="C280" s="9"/>
    </row>
    <row r="281" spans="3:3">
      <c r="C281" s="9"/>
    </row>
    <row r="282" spans="3:3">
      <c r="C282" s="9"/>
    </row>
    <row r="283" spans="3:3">
      <c r="C283" s="9"/>
    </row>
    <row r="284" spans="3:3">
      <c r="C284" s="9"/>
    </row>
    <row r="285" spans="3:3">
      <c r="C285" s="9"/>
    </row>
    <row r="286" spans="3:3">
      <c r="C286" s="9"/>
    </row>
    <row r="287" spans="3:3">
      <c r="C287" s="9"/>
    </row>
    <row r="288" spans="3:3">
      <c r="C288" s="9"/>
    </row>
    <row r="289" spans="3:3">
      <c r="C289" s="9"/>
    </row>
    <row r="290" spans="3:3">
      <c r="C290" s="9"/>
    </row>
    <row r="291" spans="3:3">
      <c r="C291" s="9"/>
    </row>
    <row r="292" spans="3:3">
      <c r="C292" s="9"/>
    </row>
    <row r="293" spans="3:3">
      <c r="C293" s="9"/>
    </row>
    <row r="294" spans="3:3">
      <c r="C294" s="9"/>
    </row>
    <row r="295" spans="3:3">
      <c r="C295" s="9"/>
    </row>
    <row r="296" spans="3:3">
      <c r="C296" s="9"/>
    </row>
    <row r="297" spans="3:3">
      <c r="C297" s="9"/>
    </row>
    <row r="298" spans="3:3">
      <c r="C298" s="9"/>
    </row>
    <row r="299" spans="3:3">
      <c r="C299" s="9"/>
    </row>
    <row r="300" spans="3:3">
      <c r="C300" s="9"/>
    </row>
    <row r="301" spans="3:3">
      <c r="C301" s="9"/>
    </row>
    <row r="302" spans="3:3">
      <c r="C302" s="9"/>
    </row>
    <row r="303" spans="3:3">
      <c r="C303" s="9"/>
    </row>
    <row r="304" spans="3:3">
      <c r="C304" s="9"/>
    </row>
    <row r="305" spans="3:3">
      <c r="C305" s="9"/>
    </row>
    <row r="306" spans="3:3">
      <c r="C306" s="9"/>
    </row>
    <row r="307" spans="3:3">
      <c r="C307" s="9"/>
    </row>
    <row r="308" spans="3:3">
      <c r="C308" s="9"/>
    </row>
    <row r="309" spans="3:3">
      <c r="C309" s="9"/>
    </row>
  </sheetData>
  <mergeCells count="33">
    <mergeCell ref="J79:J80"/>
    <mergeCell ref="K79:K80"/>
    <mergeCell ref="L79:L80"/>
    <mergeCell ref="M79:M80"/>
    <mergeCell ref="N79:N80"/>
    <mergeCell ref="D79:D80"/>
    <mergeCell ref="E79:E80"/>
    <mergeCell ref="F79:F80"/>
    <mergeCell ref="G79:G80"/>
    <mergeCell ref="H79:H80"/>
    <mergeCell ref="A1:T1"/>
    <mergeCell ref="D4:H4"/>
    <mergeCell ref="J4:N4"/>
    <mergeCell ref="P4:T4"/>
    <mergeCell ref="K5:K6"/>
    <mergeCell ref="S5:S6"/>
    <mergeCell ref="T5:T6"/>
    <mergeCell ref="P5:P6"/>
    <mergeCell ref="D5:D6"/>
    <mergeCell ref="E5:E6"/>
    <mergeCell ref="F5:F6"/>
    <mergeCell ref="G5:G6"/>
    <mergeCell ref="H5:H6"/>
    <mergeCell ref="J5:J6"/>
    <mergeCell ref="R5:R6"/>
    <mergeCell ref="L5:L6"/>
    <mergeCell ref="M5:M6"/>
    <mergeCell ref="N5:N6"/>
    <mergeCell ref="Q5:Q6"/>
    <mergeCell ref="A75:N75"/>
    <mergeCell ref="D78:H78"/>
    <mergeCell ref="J78:N78"/>
    <mergeCell ref="P78:T78"/>
  </mergeCells>
  <printOptions horizontalCentered="1"/>
  <pageMargins left="0.35433070866141736" right="0.19685039370078741" top="0.70866141732283472" bottom="0.19685039370078741" header="0.15748031496062992" footer="0.15748031496062992"/>
  <pageSetup paperSize="9" scale="77" fitToHeight="0" orientation="portrait" r:id="rId1"/>
  <headerFooter alignWithMargins="0"/>
  <rowBreaks count="1" manualBreakCount="1">
    <brk id="74"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7"/>
  <sheetViews>
    <sheetView showGridLines="0" zoomScaleNormal="100" workbookViewId="0">
      <selection sqref="A1:R1"/>
    </sheetView>
  </sheetViews>
  <sheetFormatPr defaultColWidth="11.140625" defaultRowHeight="12.75"/>
  <cols>
    <col min="1" max="1" width="2.28515625" style="9" customWidth="1"/>
    <col min="2" max="2" width="20.5703125" style="9" customWidth="1"/>
    <col min="3" max="3" width="4.28515625" style="196" customWidth="1"/>
    <col min="4" max="4" width="7.28515625" style="9" customWidth="1"/>
    <col min="5" max="5" width="5.7109375" style="9" customWidth="1"/>
    <col min="6" max="6" width="5.85546875" style="9" customWidth="1"/>
    <col min="7" max="7" width="7.28515625" style="9" customWidth="1"/>
    <col min="8" max="8" width="5" style="9" customWidth="1"/>
    <col min="9" max="9" width="7.42578125" style="9" customWidth="1"/>
    <col min="10" max="10" width="8.5703125" style="9" customWidth="1"/>
    <col min="11" max="11" width="1.7109375" style="9" customWidth="1"/>
    <col min="12" max="12" width="7.7109375" style="9" customWidth="1"/>
    <col min="13" max="13" width="7.140625" style="9" customWidth="1"/>
    <col min="14" max="17" width="6.7109375" style="9" customWidth="1"/>
    <col min="18" max="18" width="9.140625" style="9" customWidth="1"/>
    <col min="19" max="16384" width="11.140625" style="9"/>
  </cols>
  <sheetData>
    <row r="1" spans="1:18" s="133" customFormat="1" ht="33.6" customHeight="1" thickBot="1">
      <c r="A1" s="1523" t="s">
        <v>181</v>
      </c>
      <c r="B1" s="1523"/>
      <c r="C1" s="1523"/>
      <c r="D1" s="1523"/>
      <c r="E1" s="1523"/>
      <c r="F1" s="1523"/>
      <c r="G1" s="1523"/>
      <c r="H1" s="1523"/>
      <c r="I1" s="1523"/>
      <c r="J1" s="1523"/>
      <c r="K1" s="1523"/>
      <c r="L1" s="1523"/>
      <c r="M1" s="1523"/>
      <c r="N1" s="1523"/>
      <c r="O1" s="1523"/>
      <c r="P1" s="1523"/>
      <c r="Q1" s="1523"/>
      <c r="R1" s="1523"/>
    </row>
    <row r="2" spans="1:18" ht="16.149999999999999" customHeight="1">
      <c r="A2" s="1395" t="str">
        <f>"November 2015"</f>
        <v>November 2015</v>
      </c>
      <c r="B2" s="1395"/>
      <c r="C2" s="3"/>
      <c r="D2" s="3"/>
      <c r="E2" s="1395"/>
      <c r="F2" s="1395"/>
      <c r="G2" s="1395"/>
      <c r="H2" s="1395"/>
      <c r="I2" s="1395"/>
      <c r="J2" s="1395"/>
      <c r="K2" s="1395"/>
      <c r="L2" s="1395"/>
      <c r="M2" s="1395"/>
      <c r="N2" s="1395"/>
      <c r="O2" s="1395"/>
      <c r="P2" s="1395"/>
      <c r="Q2" s="678"/>
      <c r="R2" s="678" t="s">
        <v>152</v>
      </c>
    </row>
    <row r="3" spans="1:18" ht="16.149999999999999" customHeight="1">
      <c r="A3" s="1395" t="s">
        <v>1</v>
      </c>
      <c r="B3" s="1395"/>
      <c r="C3" s="3"/>
      <c r="D3" s="14"/>
      <c r="E3" s="1396"/>
      <c r="F3" s="1396"/>
      <c r="G3" s="1396"/>
      <c r="H3" s="1396"/>
      <c r="I3" s="1396"/>
      <c r="J3" s="1396"/>
      <c r="K3" s="1396"/>
      <c r="L3" s="1396"/>
      <c r="M3" s="1396"/>
      <c r="N3" s="1396"/>
      <c r="O3" s="1396"/>
      <c r="P3" s="1396"/>
      <c r="Q3" s="12"/>
      <c r="R3" s="1396"/>
    </row>
    <row r="4" spans="1:18" s="17" customFormat="1" ht="16.5" customHeight="1">
      <c r="A4" s="25"/>
      <c r="B4" s="25"/>
      <c r="C4" s="177"/>
      <c r="D4" s="1524" t="s">
        <v>530</v>
      </c>
      <c r="E4" s="1530"/>
      <c r="F4" s="1530"/>
      <c r="G4" s="1530"/>
      <c r="H4" s="1530"/>
      <c r="I4" s="1530"/>
      <c r="J4" s="1530"/>
      <c r="K4" s="25"/>
      <c r="L4" s="1524" t="s">
        <v>278</v>
      </c>
      <c r="M4" s="1530"/>
      <c r="N4" s="1530"/>
      <c r="O4" s="1530"/>
      <c r="P4" s="1530"/>
      <c r="Q4" s="1530"/>
      <c r="R4" s="1530"/>
    </row>
    <row r="5" spans="1:18" s="17" customFormat="1" ht="11.25" customHeight="1">
      <c r="A5" s="25"/>
      <c r="B5" s="25"/>
      <c r="C5" s="177"/>
      <c r="D5" s="1528" t="s">
        <v>182</v>
      </c>
      <c r="E5" s="1521" t="s">
        <v>183</v>
      </c>
      <c r="F5" s="1521" t="s">
        <v>184</v>
      </c>
      <c r="G5" s="1521" t="s">
        <v>185</v>
      </c>
      <c r="H5" s="1521" t="s">
        <v>186</v>
      </c>
      <c r="I5" s="1521" t="s">
        <v>187</v>
      </c>
      <c r="J5" s="1528" t="s">
        <v>188</v>
      </c>
      <c r="K5" s="1397"/>
      <c r="L5" s="1528" t="s">
        <v>182</v>
      </c>
      <c r="M5" s="1521" t="s">
        <v>183</v>
      </c>
      <c r="N5" s="1521" t="s">
        <v>184</v>
      </c>
      <c r="O5" s="1521" t="s">
        <v>185</v>
      </c>
      <c r="P5" s="1521" t="s">
        <v>104</v>
      </c>
      <c r="Q5" s="1521" t="s">
        <v>187</v>
      </c>
      <c r="R5" s="1528" t="s">
        <v>188</v>
      </c>
    </row>
    <row r="6" spans="1:18" s="17" customFormat="1" ht="52.15" customHeight="1">
      <c r="A6" s="25"/>
      <c r="B6" s="25"/>
      <c r="D6" s="1529"/>
      <c r="E6" s="1522"/>
      <c r="F6" s="1522"/>
      <c r="G6" s="1522"/>
      <c r="H6" s="1522"/>
      <c r="I6" s="1522"/>
      <c r="J6" s="1529"/>
      <c r="K6" s="59"/>
      <c r="L6" s="1529"/>
      <c r="M6" s="1522"/>
      <c r="N6" s="1522"/>
      <c r="O6" s="1522"/>
      <c r="P6" s="1522"/>
      <c r="Q6" s="1522"/>
      <c r="R6" s="1529"/>
    </row>
    <row r="7" spans="1:18" s="186" customFormat="1" ht="12" customHeight="1">
      <c r="A7" s="183"/>
      <c r="B7" s="184"/>
      <c r="C7" s="14" t="s">
        <v>15</v>
      </c>
      <c r="D7" s="20" t="s">
        <v>24</v>
      </c>
      <c r="E7" s="20" t="s">
        <v>21</v>
      </c>
      <c r="F7" s="20" t="s">
        <v>22</v>
      </c>
      <c r="G7" s="20" t="s">
        <v>23</v>
      </c>
      <c r="H7" s="20" t="s">
        <v>25</v>
      </c>
      <c r="I7" s="20"/>
      <c r="J7" s="20"/>
      <c r="K7" s="178"/>
      <c r="L7" s="20" t="s">
        <v>24</v>
      </c>
      <c r="M7" s="20" t="s">
        <v>21</v>
      </c>
      <c r="N7" s="20" t="s">
        <v>22</v>
      </c>
      <c r="O7" s="20" t="s">
        <v>23</v>
      </c>
      <c r="P7" s="20" t="s">
        <v>25</v>
      </c>
      <c r="Q7" s="185"/>
      <c r="R7" s="185"/>
    </row>
    <row r="8" spans="1:18" s="17" customFormat="1" ht="12" customHeight="1">
      <c r="A8" s="187"/>
      <c r="B8" s="677" t="s">
        <v>147</v>
      </c>
      <c r="C8" s="1398"/>
      <c r="D8" s="25"/>
      <c r="E8" s="25"/>
      <c r="F8" s="25"/>
      <c r="G8" s="25"/>
      <c r="H8" s="25"/>
      <c r="I8" s="25"/>
      <c r="J8" s="25"/>
      <c r="K8" s="153"/>
      <c r="L8" s="153"/>
      <c r="M8" s="153"/>
      <c r="N8" s="153"/>
      <c r="O8" s="153"/>
      <c r="P8" s="153"/>
      <c r="Q8" s="153"/>
      <c r="R8" s="153"/>
    </row>
    <row r="9" spans="1:18" s="17" customFormat="1" ht="12" customHeight="1">
      <c r="B9" s="59" t="s">
        <v>156</v>
      </c>
      <c r="C9" s="177"/>
      <c r="D9" s="167">
        <v>81.3</v>
      </c>
      <c r="E9" s="167">
        <v>86.1</v>
      </c>
      <c r="F9" s="167">
        <v>82.7</v>
      </c>
      <c r="G9" s="167">
        <v>80.599999999999994</v>
      </c>
      <c r="H9" s="167">
        <v>87.5</v>
      </c>
      <c r="I9" s="167">
        <v>85</v>
      </c>
      <c r="J9" s="155">
        <v>28.8</v>
      </c>
      <c r="K9" s="188"/>
      <c r="L9" s="167">
        <v>79.2</v>
      </c>
      <c r="M9" s="167">
        <v>88.5</v>
      </c>
      <c r="N9" s="167">
        <v>87.8</v>
      </c>
      <c r="O9" s="167">
        <v>84.3</v>
      </c>
      <c r="P9" s="167">
        <v>86</v>
      </c>
      <c r="Q9" s="167">
        <v>85.2</v>
      </c>
      <c r="R9" s="155">
        <v>35.700000000000003</v>
      </c>
    </row>
    <row r="10" spans="1:18" s="17" customFormat="1" ht="12" customHeight="1">
      <c r="B10" s="59" t="s">
        <v>157</v>
      </c>
      <c r="C10" s="177"/>
      <c r="D10" s="167">
        <v>0.6</v>
      </c>
      <c r="E10" s="167">
        <v>1.4</v>
      </c>
      <c r="F10" s="167">
        <v>0.4</v>
      </c>
      <c r="G10" s="167">
        <v>0.9</v>
      </c>
      <c r="H10" s="167">
        <v>1.1000000000000001</v>
      </c>
      <c r="I10" s="167">
        <v>0.9</v>
      </c>
      <c r="J10" s="155">
        <v>0.3</v>
      </c>
      <c r="K10" s="188"/>
      <c r="L10" s="167">
        <v>0.7</v>
      </c>
      <c r="M10" s="167">
        <v>1</v>
      </c>
      <c r="N10" s="167">
        <v>0.5</v>
      </c>
      <c r="O10" s="167">
        <v>1.1000000000000001</v>
      </c>
      <c r="P10" s="167">
        <v>1.1000000000000001</v>
      </c>
      <c r="Q10" s="167">
        <v>0.8</v>
      </c>
      <c r="R10" s="155">
        <v>0.3</v>
      </c>
    </row>
    <row r="11" spans="1:18" s="17" customFormat="1" ht="12" customHeight="1">
      <c r="B11" s="59" t="s">
        <v>189</v>
      </c>
      <c r="C11" s="177"/>
      <c r="D11" s="167">
        <v>3.2</v>
      </c>
      <c r="E11" s="167">
        <v>3.3</v>
      </c>
      <c r="F11" s="167">
        <v>3</v>
      </c>
      <c r="G11" s="167">
        <v>2.7</v>
      </c>
      <c r="H11" s="167">
        <v>3</v>
      </c>
      <c r="I11" s="167">
        <v>3.1</v>
      </c>
      <c r="J11" s="155">
        <v>1.1000000000000001</v>
      </c>
      <c r="K11" s="188"/>
      <c r="L11" s="167">
        <v>4.2</v>
      </c>
      <c r="M11" s="167">
        <v>2.4</v>
      </c>
      <c r="N11" s="167">
        <v>2.7</v>
      </c>
      <c r="O11" s="167">
        <v>2.6</v>
      </c>
      <c r="P11" s="167">
        <v>4.3</v>
      </c>
      <c r="Q11" s="167">
        <v>3.5</v>
      </c>
      <c r="R11" s="155">
        <v>1.5</v>
      </c>
    </row>
    <row r="12" spans="1:18" s="17" customFormat="1" ht="12" customHeight="1">
      <c r="B12" s="59" t="s">
        <v>159</v>
      </c>
      <c r="C12" s="177"/>
      <c r="D12" s="167">
        <v>1.2</v>
      </c>
      <c r="E12" s="167">
        <v>0.4</v>
      </c>
      <c r="F12" s="167">
        <v>0.4</v>
      </c>
      <c r="G12" s="167">
        <v>1.2</v>
      </c>
      <c r="H12" s="167">
        <v>0.5</v>
      </c>
      <c r="I12" s="167">
        <v>0.7</v>
      </c>
      <c r="J12" s="155">
        <v>0.2</v>
      </c>
      <c r="K12" s="188"/>
      <c r="L12" s="167">
        <v>1.1000000000000001</v>
      </c>
      <c r="M12" s="167">
        <v>0.4</v>
      </c>
      <c r="N12" s="167">
        <v>0.2</v>
      </c>
      <c r="O12" s="167">
        <v>0.8</v>
      </c>
      <c r="P12" s="167">
        <v>0.2</v>
      </c>
      <c r="Q12" s="167">
        <v>0.5</v>
      </c>
      <c r="R12" s="155">
        <v>0.2</v>
      </c>
    </row>
    <row r="13" spans="1:18" s="17" customFormat="1" ht="12" customHeight="1">
      <c r="B13" s="59" t="s">
        <v>160</v>
      </c>
      <c r="C13" s="177"/>
      <c r="D13" s="167">
        <v>0.3</v>
      </c>
      <c r="E13" s="167">
        <v>0.2</v>
      </c>
      <c r="F13" s="167">
        <v>0.1</v>
      </c>
      <c r="G13" s="167" t="s">
        <v>29</v>
      </c>
      <c r="H13" s="167">
        <v>0.1</v>
      </c>
      <c r="I13" s="167">
        <v>0.2</v>
      </c>
      <c r="J13" s="155">
        <v>0.1</v>
      </c>
      <c r="K13" s="188"/>
      <c r="L13" s="167">
        <v>0.2</v>
      </c>
      <c r="M13" s="167">
        <v>0.2</v>
      </c>
      <c r="N13" s="167">
        <v>0.1</v>
      </c>
      <c r="O13" s="167">
        <v>0.3</v>
      </c>
      <c r="P13" s="167">
        <v>0.2</v>
      </c>
      <c r="Q13" s="167">
        <v>0.2</v>
      </c>
      <c r="R13" s="155">
        <v>0.1</v>
      </c>
    </row>
    <row r="14" spans="1:18" s="17" customFormat="1" ht="12" customHeight="1">
      <c r="B14" s="59" t="s">
        <v>161</v>
      </c>
      <c r="C14" s="177"/>
      <c r="D14" s="167">
        <v>0.3</v>
      </c>
      <c r="E14" s="167">
        <v>0.3</v>
      </c>
      <c r="F14" s="167">
        <v>0.2</v>
      </c>
      <c r="G14" s="167" t="s">
        <v>29</v>
      </c>
      <c r="H14" s="167">
        <v>0.2</v>
      </c>
      <c r="I14" s="167">
        <v>0.2</v>
      </c>
      <c r="J14" s="155">
        <v>0.1</v>
      </c>
      <c r="K14" s="188"/>
      <c r="L14" s="167">
        <v>0.3</v>
      </c>
      <c r="M14" s="167">
        <v>0.2</v>
      </c>
      <c r="N14" s="167">
        <v>0.2</v>
      </c>
      <c r="O14" s="167">
        <v>0.2</v>
      </c>
      <c r="P14" s="167">
        <v>0.1</v>
      </c>
      <c r="Q14" s="167">
        <v>0.2</v>
      </c>
      <c r="R14" s="155">
        <v>0.1</v>
      </c>
    </row>
    <row r="15" spans="1:18" s="17" customFormat="1" ht="12" customHeight="1">
      <c r="B15" s="59" t="s">
        <v>162</v>
      </c>
      <c r="C15" s="177"/>
      <c r="D15" s="167">
        <v>0.7</v>
      </c>
      <c r="E15" s="167">
        <v>0.4</v>
      </c>
      <c r="F15" s="167">
        <v>0.3</v>
      </c>
      <c r="G15" s="167">
        <v>0.3</v>
      </c>
      <c r="H15" s="167">
        <v>0.3</v>
      </c>
      <c r="I15" s="167">
        <v>0.5</v>
      </c>
      <c r="J15" s="155">
        <v>0.2</v>
      </c>
      <c r="K15" s="188"/>
      <c r="L15" s="167">
        <v>0.7</v>
      </c>
      <c r="M15" s="167">
        <v>0.3</v>
      </c>
      <c r="N15" s="167">
        <v>0.4</v>
      </c>
      <c r="O15" s="167">
        <v>0.4</v>
      </c>
      <c r="P15" s="167">
        <v>0.3</v>
      </c>
      <c r="Q15" s="167">
        <v>0.4</v>
      </c>
      <c r="R15" s="155">
        <v>0.2</v>
      </c>
    </row>
    <row r="16" spans="1:18" s="17" customFormat="1" ht="12" customHeight="1">
      <c r="B16" s="59" t="s">
        <v>163</v>
      </c>
      <c r="C16" s="177"/>
      <c r="D16" s="167">
        <v>1.2</v>
      </c>
      <c r="E16" s="167">
        <v>1.5</v>
      </c>
      <c r="F16" s="167">
        <v>3.7</v>
      </c>
      <c r="G16" s="167">
        <v>2.6</v>
      </c>
      <c r="H16" s="167">
        <v>1</v>
      </c>
      <c r="I16" s="167">
        <v>1.3</v>
      </c>
      <c r="J16" s="155">
        <v>0.4</v>
      </c>
      <c r="K16" s="188"/>
      <c r="L16" s="167">
        <v>1.4</v>
      </c>
      <c r="M16" s="167">
        <v>1.5</v>
      </c>
      <c r="N16" s="167">
        <v>2.2000000000000002</v>
      </c>
      <c r="O16" s="167">
        <v>1.2</v>
      </c>
      <c r="P16" s="167">
        <v>1</v>
      </c>
      <c r="Q16" s="167">
        <v>1.5</v>
      </c>
      <c r="R16" s="155">
        <v>0.6</v>
      </c>
    </row>
    <row r="17" spans="1:19" s="17" customFormat="1" ht="12" customHeight="1">
      <c r="B17" s="59" t="s">
        <v>164</v>
      </c>
      <c r="C17" s="177"/>
      <c r="D17" s="167">
        <v>1.9</v>
      </c>
      <c r="E17" s="167">
        <v>0.9</v>
      </c>
      <c r="F17" s="167">
        <v>2</v>
      </c>
      <c r="G17" s="167">
        <v>2.6</v>
      </c>
      <c r="H17" s="167">
        <v>0.5</v>
      </c>
      <c r="I17" s="167">
        <v>1.1000000000000001</v>
      </c>
      <c r="J17" s="155">
        <v>0.4</v>
      </c>
      <c r="K17" s="188"/>
      <c r="L17" s="167">
        <v>1.9</v>
      </c>
      <c r="M17" s="167">
        <v>0.9</v>
      </c>
      <c r="N17" s="167">
        <v>1.2</v>
      </c>
      <c r="O17" s="167">
        <v>1.2</v>
      </c>
      <c r="P17" s="167">
        <v>0.6</v>
      </c>
      <c r="Q17" s="167">
        <v>1.1000000000000001</v>
      </c>
      <c r="R17" s="155">
        <v>0.5</v>
      </c>
    </row>
    <row r="18" spans="1:19" s="17" customFormat="1" ht="12" customHeight="1">
      <c r="B18" s="59" t="s">
        <v>165</v>
      </c>
      <c r="C18" s="177"/>
      <c r="D18" s="167">
        <v>1.2</v>
      </c>
      <c r="E18" s="167">
        <v>0.5</v>
      </c>
      <c r="F18" s="167">
        <v>1.1000000000000001</v>
      </c>
      <c r="G18" s="167">
        <v>2.6</v>
      </c>
      <c r="H18" s="167">
        <v>0.3</v>
      </c>
      <c r="I18" s="167">
        <v>0.7</v>
      </c>
      <c r="J18" s="155">
        <v>0.2</v>
      </c>
      <c r="K18" s="188"/>
      <c r="L18" s="167">
        <v>1.2</v>
      </c>
      <c r="M18" s="167">
        <v>0.8</v>
      </c>
      <c r="N18" s="167">
        <v>0.5</v>
      </c>
      <c r="O18" s="167">
        <v>0.9</v>
      </c>
      <c r="P18" s="167">
        <v>0.3</v>
      </c>
      <c r="Q18" s="167">
        <v>0.6</v>
      </c>
      <c r="R18" s="155">
        <v>0.3</v>
      </c>
    </row>
    <row r="19" spans="1:19" s="17" customFormat="1" ht="12" customHeight="1">
      <c r="B19" s="59" t="s">
        <v>166</v>
      </c>
      <c r="C19" s="177"/>
      <c r="D19" s="167">
        <v>0.6</v>
      </c>
      <c r="E19" s="167">
        <v>0.2</v>
      </c>
      <c r="F19" s="167">
        <v>1.2</v>
      </c>
      <c r="G19" s="167">
        <v>0.3</v>
      </c>
      <c r="H19" s="167">
        <v>0.5</v>
      </c>
      <c r="I19" s="167">
        <v>0.5</v>
      </c>
      <c r="J19" s="155">
        <v>0.2</v>
      </c>
      <c r="K19" s="188"/>
      <c r="L19" s="167">
        <v>0.8</v>
      </c>
      <c r="M19" s="167">
        <v>0.6</v>
      </c>
      <c r="N19" s="167">
        <v>0.9</v>
      </c>
      <c r="O19" s="167">
        <v>0.6</v>
      </c>
      <c r="P19" s="167">
        <v>0.7</v>
      </c>
      <c r="Q19" s="167">
        <v>0.8</v>
      </c>
      <c r="R19" s="155">
        <v>0.3</v>
      </c>
    </row>
    <row r="20" spans="1:19" s="17" customFormat="1" ht="12" customHeight="1">
      <c r="B20" s="59" t="s">
        <v>167</v>
      </c>
      <c r="C20" s="177"/>
      <c r="D20" s="167">
        <v>3.8</v>
      </c>
      <c r="E20" s="167">
        <v>2.5</v>
      </c>
      <c r="F20" s="167">
        <v>2.4</v>
      </c>
      <c r="G20" s="167">
        <v>3.4</v>
      </c>
      <c r="H20" s="167">
        <v>2.2999999999999998</v>
      </c>
      <c r="I20" s="167">
        <v>2.9</v>
      </c>
      <c r="J20" s="155">
        <v>1</v>
      </c>
      <c r="K20" s="188"/>
      <c r="L20" s="167">
        <v>3.7</v>
      </c>
      <c r="M20" s="167">
        <v>1.2</v>
      </c>
      <c r="N20" s="167">
        <v>1.2</v>
      </c>
      <c r="O20" s="167">
        <v>3.4</v>
      </c>
      <c r="P20" s="167">
        <v>1.5</v>
      </c>
      <c r="Q20" s="167">
        <v>1.9</v>
      </c>
      <c r="R20" s="155">
        <v>0.8</v>
      </c>
    </row>
    <row r="21" spans="1:19" s="17" customFormat="1" ht="12" customHeight="1">
      <c r="B21" s="59" t="s">
        <v>168</v>
      </c>
      <c r="C21" s="177"/>
      <c r="D21" s="167">
        <v>1.9</v>
      </c>
      <c r="E21" s="167">
        <v>0.9</v>
      </c>
      <c r="F21" s="167">
        <v>1</v>
      </c>
      <c r="G21" s="167">
        <v>1.5</v>
      </c>
      <c r="H21" s="167">
        <v>1.4</v>
      </c>
      <c r="I21" s="167">
        <v>1.5</v>
      </c>
      <c r="J21" s="155">
        <v>0.5</v>
      </c>
      <c r="K21" s="188"/>
      <c r="L21" s="167">
        <v>2.2999999999999998</v>
      </c>
      <c r="M21" s="167">
        <v>0.8</v>
      </c>
      <c r="N21" s="167">
        <v>0.9</v>
      </c>
      <c r="O21" s="167">
        <v>1.4</v>
      </c>
      <c r="P21" s="167">
        <v>2.1</v>
      </c>
      <c r="Q21" s="167">
        <v>1.6</v>
      </c>
      <c r="R21" s="155">
        <v>0.7</v>
      </c>
    </row>
    <row r="22" spans="1:19" s="17" customFormat="1" ht="12" customHeight="1">
      <c r="B22" s="59" t="s">
        <v>169</v>
      </c>
      <c r="C22" s="177"/>
      <c r="D22" s="167">
        <v>0.8</v>
      </c>
      <c r="E22" s="167">
        <v>0.4</v>
      </c>
      <c r="F22" s="167">
        <v>0.4</v>
      </c>
      <c r="G22" s="167" t="s">
        <v>29</v>
      </c>
      <c r="H22" s="167">
        <v>0.4</v>
      </c>
      <c r="I22" s="167">
        <v>0.5</v>
      </c>
      <c r="J22" s="155">
        <v>0.2</v>
      </c>
      <c r="K22" s="188"/>
      <c r="L22" s="167">
        <v>1</v>
      </c>
      <c r="M22" s="167">
        <v>0.5</v>
      </c>
      <c r="N22" s="167">
        <v>0.3</v>
      </c>
      <c r="O22" s="167">
        <v>1.5</v>
      </c>
      <c r="P22" s="167">
        <v>0.5</v>
      </c>
      <c r="Q22" s="167">
        <v>0.6</v>
      </c>
      <c r="R22" s="155">
        <v>0.3</v>
      </c>
    </row>
    <row r="23" spans="1:19" s="17" customFormat="1" ht="12" customHeight="1">
      <c r="B23" s="59" t="s">
        <v>170</v>
      </c>
      <c r="C23" s="177"/>
      <c r="D23" s="167">
        <v>0.1</v>
      </c>
      <c r="E23" s="167">
        <v>0.1</v>
      </c>
      <c r="F23" s="167">
        <v>0.3</v>
      </c>
      <c r="G23" s="167" t="s">
        <v>29</v>
      </c>
      <c r="H23" s="167" t="s">
        <v>29</v>
      </c>
      <c r="I23" s="167">
        <v>0.1</v>
      </c>
      <c r="J23" s="155" t="s">
        <v>29</v>
      </c>
      <c r="K23" s="188"/>
      <c r="L23" s="167">
        <v>0.2</v>
      </c>
      <c r="M23" s="167">
        <v>0.2</v>
      </c>
      <c r="N23" s="167">
        <v>0.3</v>
      </c>
      <c r="O23" s="167" t="s">
        <v>29</v>
      </c>
      <c r="P23" s="167">
        <v>0.2</v>
      </c>
      <c r="Q23" s="167">
        <v>0.2</v>
      </c>
      <c r="R23" s="155">
        <v>0.1</v>
      </c>
    </row>
    <row r="24" spans="1:19" s="17" customFormat="1" ht="12" customHeight="1">
      <c r="B24" s="59" t="s">
        <v>190</v>
      </c>
      <c r="C24" s="177"/>
      <c r="D24" s="167">
        <v>0.9</v>
      </c>
      <c r="E24" s="167">
        <v>0.7</v>
      </c>
      <c r="F24" s="167">
        <v>0.9</v>
      </c>
      <c r="G24" s="167">
        <v>1.4</v>
      </c>
      <c r="H24" s="167">
        <v>0.9</v>
      </c>
      <c r="I24" s="167">
        <v>0.9</v>
      </c>
      <c r="J24" s="155">
        <v>0.3</v>
      </c>
      <c r="K24" s="188"/>
      <c r="L24" s="167">
        <v>1.1000000000000001</v>
      </c>
      <c r="M24" s="167">
        <v>0.6</v>
      </c>
      <c r="N24" s="167">
        <v>0.7</v>
      </c>
      <c r="O24" s="167">
        <v>0.4</v>
      </c>
      <c r="P24" s="167">
        <v>1</v>
      </c>
      <c r="Q24" s="167">
        <v>0.8</v>
      </c>
      <c r="R24" s="155">
        <v>0.4</v>
      </c>
    </row>
    <row r="25" spans="1:19" s="17" customFormat="1" ht="12" customHeight="1">
      <c r="B25" s="59" t="s">
        <v>172</v>
      </c>
      <c r="C25" s="177"/>
      <c r="D25" s="167">
        <v>93.4</v>
      </c>
      <c r="E25" s="167">
        <v>93.3</v>
      </c>
      <c r="F25" s="167">
        <v>94.6</v>
      </c>
      <c r="G25" s="167">
        <v>92.7</v>
      </c>
      <c r="H25" s="167">
        <v>94.8</v>
      </c>
      <c r="I25" s="167">
        <v>94.1</v>
      </c>
      <c r="J25" s="155">
        <v>33.9</v>
      </c>
      <c r="K25" s="188"/>
      <c r="L25" s="167">
        <v>90.7</v>
      </c>
      <c r="M25" s="167">
        <v>93.8</v>
      </c>
      <c r="N25" s="167">
        <v>93.7</v>
      </c>
      <c r="O25" s="167">
        <v>92.3</v>
      </c>
      <c r="P25" s="167">
        <v>94.3</v>
      </c>
      <c r="Q25" s="167">
        <v>93.1</v>
      </c>
      <c r="R25" s="155">
        <v>41.9</v>
      </c>
    </row>
    <row r="26" spans="1:19" s="17" customFormat="1" ht="12" customHeight="1">
      <c r="B26" s="59" t="s">
        <v>173</v>
      </c>
      <c r="C26" s="177"/>
      <c r="D26" s="167">
        <v>0.5</v>
      </c>
      <c r="E26" s="167">
        <v>0.5</v>
      </c>
      <c r="F26" s="167">
        <v>1</v>
      </c>
      <c r="G26" s="167">
        <v>0.5</v>
      </c>
      <c r="H26" s="167">
        <v>0.6</v>
      </c>
      <c r="I26" s="167">
        <v>0.6</v>
      </c>
      <c r="J26" s="155">
        <v>0.2</v>
      </c>
      <c r="K26" s="188"/>
      <c r="L26" s="167">
        <v>1</v>
      </c>
      <c r="M26" s="167">
        <v>0.7</v>
      </c>
      <c r="N26" s="167">
        <v>1.1000000000000001</v>
      </c>
      <c r="O26" s="167">
        <v>0.6</v>
      </c>
      <c r="P26" s="167">
        <v>0.8</v>
      </c>
      <c r="Q26" s="167">
        <v>0.9</v>
      </c>
      <c r="R26" s="155">
        <v>0.4</v>
      </c>
    </row>
    <row r="27" spans="1:19" s="17" customFormat="1" ht="12" customHeight="1">
      <c r="B27" s="59" t="s">
        <v>191</v>
      </c>
      <c r="C27" s="177"/>
      <c r="D27" s="167">
        <v>6.1</v>
      </c>
      <c r="E27" s="167">
        <v>6.2</v>
      </c>
      <c r="F27" s="167">
        <v>4.4000000000000004</v>
      </c>
      <c r="G27" s="167">
        <v>6.8</v>
      </c>
      <c r="H27" s="167">
        <v>4.5999999999999996</v>
      </c>
      <c r="I27" s="167">
        <v>5.3</v>
      </c>
      <c r="J27" s="155">
        <v>1.9</v>
      </c>
      <c r="K27" s="188"/>
      <c r="L27" s="167">
        <v>8.3000000000000007</v>
      </c>
      <c r="M27" s="167">
        <v>5.4</v>
      </c>
      <c r="N27" s="167">
        <v>5.2</v>
      </c>
      <c r="O27" s="167">
        <v>7.2</v>
      </c>
      <c r="P27" s="167">
        <v>4.9000000000000004</v>
      </c>
      <c r="Q27" s="167">
        <v>6</v>
      </c>
      <c r="R27" s="155">
        <v>2.7</v>
      </c>
    </row>
    <row r="28" spans="1:19" s="17" customFormat="1" ht="12" customHeight="1">
      <c r="B28" s="27" t="s">
        <v>176</v>
      </c>
      <c r="C28" s="189"/>
      <c r="D28" s="155">
        <v>11.6</v>
      </c>
      <c r="E28" s="155">
        <v>5</v>
      </c>
      <c r="F28" s="155">
        <v>1.7</v>
      </c>
      <c r="G28" s="155">
        <v>0.6</v>
      </c>
      <c r="H28" s="155">
        <v>17</v>
      </c>
      <c r="I28" s="155">
        <v>36</v>
      </c>
      <c r="J28" s="155"/>
      <c r="K28" s="839"/>
      <c r="L28" s="155">
        <v>10.6</v>
      </c>
      <c r="M28" s="155">
        <v>6</v>
      </c>
      <c r="N28" s="155">
        <v>12</v>
      </c>
      <c r="O28" s="155">
        <v>2.2000000000000002</v>
      </c>
      <c r="P28" s="155">
        <v>14.2</v>
      </c>
      <c r="Q28" s="155">
        <v>45</v>
      </c>
      <c r="R28" s="155"/>
    </row>
    <row r="29" spans="1:19" s="17" customFormat="1" ht="12" customHeight="1">
      <c r="C29" s="190"/>
      <c r="D29" s="191"/>
      <c r="E29" s="191"/>
      <c r="F29" s="191"/>
      <c r="G29" s="191"/>
      <c r="H29" s="191"/>
      <c r="I29" s="191"/>
      <c r="J29" s="191"/>
      <c r="K29" s="191"/>
      <c r="L29" s="191"/>
      <c r="M29" s="191"/>
      <c r="N29" s="191"/>
      <c r="O29" s="191"/>
      <c r="P29" s="191"/>
      <c r="Q29" s="191"/>
      <c r="R29" s="191"/>
    </row>
    <row r="30" spans="1:19" s="17" customFormat="1" ht="12" customHeight="1">
      <c r="B30" s="679" t="s">
        <v>148</v>
      </c>
      <c r="C30" s="1399"/>
      <c r="D30" s="30"/>
      <c r="E30" s="30"/>
      <c r="F30" s="30"/>
      <c r="G30" s="30"/>
      <c r="H30" s="30"/>
      <c r="I30" s="30"/>
      <c r="J30" s="30"/>
      <c r="K30" s="191"/>
      <c r="L30" s="30"/>
      <c r="M30" s="30"/>
      <c r="N30" s="30"/>
      <c r="O30" s="30"/>
      <c r="P30" s="30"/>
      <c r="Q30" s="30"/>
      <c r="R30" s="30"/>
    </row>
    <row r="31" spans="1:19" s="17" customFormat="1" ht="12" customHeight="1">
      <c r="A31" s="170"/>
      <c r="B31" s="59" t="s">
        <v>156</v>
      </c>
      <c r="C31" s="177"/>
      <c r="D31" s="167">
        <v>87.1</v>
      </c>
      <c r="E31" s="167">
        <v>91.6</v>
      </c>
      <c r="F31" s="167">
        <v>90.3</v>
      </c>
      <c r="G31" s="167">
        <v>82.7</v>
      </c>
      <c r="H31" s="167">
        <v>83.7</v>
      </c>
      <c r="I31" s="167">
        <v>86.4</v>
      </c>
      <c r="J31" s="155">
        <v>407.4</v>
      </c>
      <c r="K31" s="188"/>
      <c r="L31" s="167">
        <v>85</v>
      </c>
      <c r="M31" s="167">
        <v>91.1</v>
      </c>
      <c r="N31" s="167">
        <v>88.7</v>
      </c>
      <c r="O31" s="167">
        <v>90</v>
      </c>
      <c r="P31" s="167">
        <v>85.9</v>
      </c>
      <c r="Q31" s="167">
        <v>87.5</v>
      </c>
      <c r="R31" s="155">
        <v>133.1</v>
      </c>
      <c r="S31" s="59"/>
    </row>
    <row r="32" spans="1:19" s="17" customFormat="1" ht="12" customHeight="1">
      <c r="A32" s="170"/>
      <c r="B32" s="59" t="s">
        <v>157</v>
      </c>
      <c r="C32" s="177"/>
      <c r="D32" s="167">
        <v>0.7</v>
      </c>
      <c r="E32" s="167">
        <v>0.9</v>
      </c>
      <c r="F32" s="167">
        <v>0.5</v>
      </c>
      <c r="G32" s="167">
        <v>1</v>
      </c>
      <c r="H32" s="167">
        <v>0.8</v>
      </c>
      <c r="I32" s="167">
        <v>0.8</v>
      </c>
      <c r="J32" s="155">
        <v>3.6</v>
      </c>
      <c r="K32" s="188"/>
      <c r="L32" s="167">
        <v>0.8</v>
      </c>
      <c r="M32" s="167">
        <v>0.9</v>
      </c>
      <c r="N32" s="167">
        <v>0.7</v>
      </c>
      <c r="O32" s="167">
        <v>1</v>
      </c>
      <c r="P32" s="167">
        <v>0.8</v>
      </c>
      <c r="Q32" s="167">
        <v>0.8</v>
      </c>
      <c r="R32" s="155">
        <v>1.2</v>
      </c>
      <c r="S32" s="59"/>
    </row>
    <row r="33" spans="1:19" s="17" customFormat="1" ht="12" customHeight="1">
      <c r="A33" s="170"/>
      <c r="B33" s="59" t="s">
        <v>189</v>
      </c>
      <c r="C33" s="177"/>
      <c r="D33" s="167">
        <v>2.9</v>
      </c>
      <c r="E33" s="167">
        <v>1.7</v>
      </c>
      <c r="F33" s="167">
        <v>2.8</v>
      </c>
      <c r="G33" s="167">
        <v>2.9</v>
      </c>
      <c r="H33" s="167">
        <v>3.1</v>
      </c>
      <c r="I33" s="167">
        <v>2.8</v>
      </c>
      <c r="J33" s="155">
        <v>13.3</v>
      </c>
      <c r="K33" s="188"/>
      <c r="L33" s="167">
        <v>4.8</v>
      </c>
      <c r="M33" s="167">
        <v>2.2000000000000002</v>
      </c>
      <c r="N33" s="167">
        <v>3.5</v>
      </c>
      <c r="O33" s="167">
        <v>2.4</v>
      </c>
      <c r="P33" s="167">
        <v>3.6</v>
      </c>
      <c r="Q33" s="167">
        <v>3.5</v>
      </c>
      <c r="R33" s="155">
        <v>5.4</v>
      </c>
      <c r="S33" s="59"/>
    </row>
    <row r="34" spans="1:19" s="17" customFormat="1" ht="12" customHeight="1">
      <c r="A34" s="170"/>
      <c r="B34" s="59" t="s">
        <v>159</v>
      </c>
      <c r="C34" s="177"/>
      <c r="D34" s="167">
        <v>0.4</v>
      </c>
      <c r="E34" s="167">
        <v>0.3</v>
      </c>
      <c r="F34" s="167">
        <v>0.2</v>
      </c>
      <c r="G34" s="167">
        <v>0.5</v>
      </c>
      <c r="H34" s="167">
        <v>0.3</v>
      </c>
      <c r="I34" s="167">
        <v>0.3</v>
      </c>
      <c r="J34" s="155">
        <v>1.6</v>
      </c>
      <c r="K34" s="188"/>
      <c r="L34" s="167">
        <v>0.4</v>
      </c>
      <c r="M34" s="167">
        <v>0.2</v>
      </c>
      <c r="N34" s="167">
        <v>0.2</v>
      </c>
      <c r="O34" s="167">
        <v>0.3</v>
      </c>
      <c r="P34" s="167">
        <v>0.2</v>
      </c>
      <c r="Q34" s="167">
        <v>0.3</v>
      </c>
      <c r="R34" s="155">
        <v>0.4</v>
      </c>
      <c r="S34" s="59"/>
    </row>
    <row r="35" spans="1:19" s="17" customFormat="1" ht="12" customHeight="1">
      <c r="A35" s="170"/>
      <c r="B35" s="59" t="s">
        <v>160</v>
      </c>
      <c r="C35" s="177"/>
      <c r="D35" s="167">
        <v>0.1</v>
      </c>
      <c r="E35" s="167">
        <v>0.1</v>
      </c>
      <c r="F35" s="167" t="s">
        <v>29</v>
      </c>
      <c r="G35" s="167">
        <v>0.1</v>
      </c>
      <c r="H35" s="167">
        <v>0.1</v>
      </c>
      <c r="I35" s="167">
        <v>0.1</v>
      </c>
      <c r="J35" s="155">
        <v>0.4</v>
      </c>
      <c r="K35" s="188"/>
      <c r="L35" s="167">
        <v>0.1</v>
      </c>
      <c r="M35" s="167" t="s">
        <v>29</v>
      </c>
      <c r="N35" s="167">
        <v>0.1</v>
      </c>
      <c r="O35" s="167">
        <v>0.1</v>
      </c>
      <c r="P35" s="167">
        <v>0.1</v>
      </c>
      <c r="Q35" s="167">
        <v>0.1</v>
      </c>
      <c r="R35" s="155">
        <v>0.1</v>
      </c>
      <c r="S35" s="59"/>
    </row>
    <row r="36" spans="1:19" s="17" customFormat="1" ht="12" customHeight="1">
      <c r="A36" s="170"/>
      <c r="B36" s="59" t="s">
        <v>161</v>
      </c>
      <c r="C36" s="177"/>
      <c r="D36" s="167">
        <v>0.2</v>
      </c>
      <c r="E36" s="167">
        <v>0.2</v>
      </c>
      <c r="F36" s="167">
        <v>0.1</v>
      </c>
      <c r="G36" s="167">
        <v>0.2</v>
      </c>
      <c r="H36" s="167">
        <v>0.1</v>
      </c>
      <c r="I36" s="167">
        <v>0.1</v>
      </c>
      <c r="J36" s="155">
        <v>0.7</v>
      </c>
      <c r="K36" s="188"/>
      <c r="L36" s="167">
        <v>0.2</v>
      </c>
      <c r="M36" s="167">
        <v>0.2</v>
      </c>
      <c r="N36" s="167">
        <v>0.1</v>
      </c>
      <c r="O36" s="167">
        <v>0.2</v>
      </c>
      <c r="P36" s="167">
        <v>0.1</v>
      </c>
      <c r="Q36" s="167">
        <v>0.2</v>
      </c>
      <c r="R36" s="155">
        <v>0.2</v>
      </c>
      <c r="S36" s="59"/>
    </row>
    <row r="37" spans="1:19" s="17" customFormat="1" ht="12" customHeight="1">
      <c r="A37" s="170"/>
      <c r="B37" s="59" t="s">
        <v>162</v>
      </c>
      <c r="C37" s="177"/>
      <c r="D37" s="167">
        <v>0.3</v>
      </c>
      <c r="E37" s="167">
        <v>0.3</v>
      </c>
      <c r="F37" s="167">
        <v>0.2</v>
      </c>
      <c r="G37" s="167">
        <v>0.4</v>
      </c>
      <c r="H37" s="167">
        <v>0.3</v>
      </c>
      <c r="I37" s="167">
        <v>0.3</v>
      </c>
      <c r="J37" s="155">
        <v>1.5</v>
      </c>
      <c r="K37" s="188"/>
      <c r="L37" s="167">
        <v>0.4</v>
      </c>
      <c r="M37" s="167">
        <v>0.2</v>
      </c>
      <c r="N37" s="167">
        <v>0.3</v>
      </c>
      <c r="O37" s="167">
        <v>0.3</v>
      </c>
      <c r="P37" s="167">
        <v>0.3</v>
      </c>
      <c r="Q37" s="167">
        <v>0.3</v>
      </c>
      <c r="R37" s="155">
        <v>0.5</v>
      </c>
      <c r="S37" s="59"/>
    </row>
    <row r="38" spans="1:19" s="17" customFormat="1" ht="12" customHeight="1">
      <c r="A38" s="170"/>
      <c r="B38" s="59" t="s">
        <v>163</v>
      </c>
      <c r="C38" s="177"/>
      <c r="D38" s="167">
        <v>2.2999999999999998</v>
      </c>
      <c r="E38" s="167">
        <v>1.5</v>
      </c>
      <c r="F38" s="167">
        <v>2.7</v>
      </c>
      <c r="G38" s="167">
        <v>3.1</v>
      </c>
      <c r="H38" s="167">
        <v>3.1</v>
      </c>
      <c r="I38" s="167">
        <v>2.5</v>
      </c>
      <c r="J38" s="155">
        <v>11.8</v>
      </c>
      <c r="K38" s="188"/>
      <c r="L38" s="167">
        <v>1.9</v>
      </c>
      <c r="M38" s="167">
        <v>1.6</v>
      </c>
      <c r="N38" s="167">
        <v>2.2000000000000002</v>
      </c>
      <c r="O38" s="167">
        <v>1.5</v>
      </c>
      <c r="P38" s="167">
        <v>2.6</v>
      </c>
      <c r="Q38" s="167">
        <v>1.9</v>
      </c>
      <c r="R38" s="155">
        <v>3</v>
      </c>
      <c r="S38" s="59"/>
    </row>
    <row r="39" spans="1:19" s="17" customFormat="1" ht="12" customHeight="1">
      <c r="A39" s="170"/>
      <c r="B39" s="59" t="s">
        <v>164</v>
      </c>
      <c r="C39" s="177"/>
      <c r="D39" s="167">
        <v>1.9</v>
      </c>
      <c r="E39" s="167">
        <v>0.7</v>
      </c>
      <c r="F39" s="167">
        <v>0.8</v>
      </c>
      <c r="G39" s="167">
        <v>2.6</v>
      </c>
      <c r="H39" s="167">
        <v>2.7</v>
      </c>
      <c r="I39" s="167">
        <v>2</v>
      </c>
      <c r="J39" s="155">
        <v>9.6</v>
      </c>
      <c r="K39" s="188"/>
      <c r="L39" s="167">
        <v>1.2</v>
      </c>
      <c r="M39" s="167">
        <v>0.5</v>
      </c>
      <c r="N39" s="167">
        <v>0.6</v>
      </c>
      <c r="O39" s="167">
        <v>0.7</v>
      </c>
      <c r="P39" s="167">
        <v>1</v>
      </c>
      <c r="Q39" s="167">
        <v>0.9</v>
      </c>
      <c r="R39" s="155">
        <v>1.3</v>
      </c>
      <c r="S39" s="59"/>
    </row>
    <row r="40" spans="1:19" s="17" customFormat="1" ht="12" customHeight="1">
      <c r="A40" s="170"/>
      <c r="B40" s="59" t="s">
        <v>165</v>
      </c>
      <c r="C40" s="177"/>
      <c r="D40" s="167">
        <v>0.8</v>
      </c>
      <c r="E40" s="167">
        <v>0.4</v>
      </c>
      <c r="F40" s="167">
        <v>0.2</v>
      </c>
      <c r="G40" s="167">
        <v>1.5</v>
      </c>
      <c r="H40" s="167">
        <v>1.2</v>
      </c>
      <c r="I40" s="167">
        <v>0.9</v>
      </c>
      <c r="J40" s="155">
        <v>4.3</v>
      </c>
      <c r="K40" s="188"/>
      <c r="L40" s="167">
        <v>0.6</v>
      </c>
      <c r="M40" s="167">
        <v>0.3</v>
      </c>
      <c r="N40" s="167">
        <v>0.2</v>
      </c>
      <c r="O40" s="167">
        <v>0.3</v>
      </c>
      <c r="P40" s="167">
        <v>0.3</v>
      </c>
      <c r="Q40" s="167">
        <v>0.4</v>
      </c>
      <c r="R40" s="155">
        <v>0.6</v>
      </c>
      <c r="S40" s="59"/>
    </row>
    <row r="41" spans="1:19" s="17" customFormat="1" ht="12" customHeight="1">
      <c r="A41" s="170"/>
      <c r="B41" s="59" t="s">
        <v>166</v>
      </c>
      <c r="C41" s="177"/>
      <c r="D41" s="167">
        <v>0.6</v>
      </c>
      <c r="E41" s="167">
        <v>0.3</v>
      </c>
      <c r="F41" s="167">
        <v>0.4</v>
      </c>
      <c r="G41" s="167">
        <v>0.7</v>
      </c>
      <c r="H41" s="167">
        <v>1</v>
      </c>
      <c r="I41" s="167">
        <v>0.7</v>
      </c>
      <c r="J41" s="155">
        <v>3.3</v>
      </c>
      <c r="K41" s="188"/>
      <c r="L41" s="167">
        <v>0.6</v>
      </c>
      <c r="M41" s="167">
        <v>0.4</v>
      </c>
      <c r="N41" s="167">
        <v>1</v>
      </c>
      <c r="O41" s="167">
        <v>0.4</v>
      </c>
      <c r="P41" s="167">
        <v>1</v>
      </c>
      <c r="Q41" s="167">
        <v>0.7</v>
      </c>
      <c r="R41" s="155">
        <v>1</v>
      </c>
      <c r="S41" s="59"/>
    </row>
    <row r="42" spans="1:19" s="17" customFormat="1" ht="12" customHeight="1">
      <c r="A42" s="170"/>
      <c r="B42" s="59" t="s">
        <v>167</v>
      </c>
      <c r="C42" s="177"/>
      <c r="D42" s="167">
        <v>1.2</v>
      </c>
      <c r="E42" s="167">
        <v>1.2</v>
      </c>
      <c r="F42" s="167">
        <v>1.1000000000000001</v>
      </c>
      <c r="G42" s="167">
        <v>2.1</v>
      </c>
      <c r="H42" s="167">
        <v>1.2</v>
      </c>
      <c r="I42" s="167">
        <v>1.2</v>
      </c>
      <c r="J42" s="155">
        <v>5.9</v>
      </c>
      <c r="K42" s="188"/>
      <c r="L42" s="167">
        <v>1.8</v>
      </c>
      <c r="M42" s="167">
        <v>1.3</v>
      </c>
      <c r="N42" s="167">
        <v>0.8</v>
      </c>
      <c r="O42" s="167">
        <v>1.5</v>
      </c>
      <c r="P42" s="167">
        <v>1.3</v>
      </c>
      <c r="Q42" s="167">
        <v>1.4</v>
      </c>
      <c r="R42" s="155">
        <v>2.2000000000000002</v>
      </c>
      <c r="S42" s="59"/>
    </row>
    <row r="43" spans="1:19" s="17" customFormat="1" ht="12" customHeight="1">
      <c r="A43" s="170"/>
      <c r="B43" s="59" t="s">
        <v>168</v>
      </c>
      <c r="C43" s="177"/>
      <c r="D43" s="167">
        <v>0.5</v>
      </c>
      <c r="E43" s="167">
        <v>0.3</v>
      </c>
      <c r="F43" s="167">
        <v>0.3</v>
      </c>
      <c r="G43" s="167">
        <v>1</v>
      </c>
      <c r="H43" s="167">
        <v>1.1000000000000001</v>
      </c>
      <c r="I43" s="167">
        <v>0.7</v>
      </c>
      <c r="J43" s="155">
        <v>3.3</v>
      </c>
      <c r="K43" s="188"/>
      <c r="L43" s="167">
        <v>0.8</v>
      </c>
      <c r="M43" s="167">
        <v>0.4</v>
      </c>
      <c r="N43" s="167">
        <v>0.5</v>
      </c>
      <c r="O43" s="167">
        <v>0.5</v>
      </c>
      <c r="P43" s="167">
        <v>1.4</v>
      </c>
      <c r="Q43" s="167">
        <v>0.8</v>
      </c>
      <c r="R43" s="155">
        <v>1.2</v>
      </c>
      <c r="S43" s="59"/>
    </row>
    <row r="44" spans="1:19" s="17" customFormat="1" ht="12" customHeight="1">
      <c r="A44" s="170"/>
      <c r="B44" s="59" t="s">
        <v>169</v>
      </c>
      <c r="C44" s="177"/>
      <c r="D44" s="167">
        <v>0.2</v>
      </c>
      <c r="E44" s="167">
        <v>0.2</v>
      </c>
      <c r="F44" s="167" t="s">
        <v>29</v>
      </c>
      <c r="G44" s="167">
        <v>0.4</v>
      </c>
      <c r="H44" s="167">
        <v>0.3</v>
      </c>
      <c r="I44" s="167">
        <v>0.3</v>
      </c>
      <c r="J44" s="155">
        <v>1.3</v>
      </c>
      <c r="K44" s="188"/>
      <c r="L44" s="167">
        <v>0.5</v>
      </c>
      <c r="M44" s="167">
        <v>0.2</v>
      </c>
      <c r="N44" s="167">
        <v>0.2</v>
      </c>
      <c r="O44" s="167">
        <v>0.4</v>
      </c>
      <c r="P44" s="167">
        <v>0.4</v>
      </c>
      <c r="Q44" s="167">
        <v>0.4</v>
      </c>
      <c r="R44" s="155">
        <v>0.6</v>
      </c>
      <c r="S44" s="59"/>
    </row>
    <row r="45" spans="1:19" s="17" customFormat="1" ht="12" customHeight="1">
      <c r="A45" s="170"/>
      <c r="B45" s="59" t="s">
        <v>170</v>
      </c>
      <c r="C45" s="177"/>
      <c r="D45" s="167">
        <v>0.1</v>
      </c>
      <c r="E45" s="167">
        <v>0.1</v>
      </c>
      <c r="F45" s="167">
        <v>0.2</v>
      </c>
      <c r="G45" s="167">
        <v>0.1</v>
      </c>
      <c r="H45" s="167">
        <v>0.2</v>
      </c>
      <c r="I45" s="167">
        <v>0.1</v>
      </c>
      <c r="J45" s="155">
        <v>0.6</v>
      </c>
      <c r="K45" s="188"/>
      <c r="L45" s="167">
        <v>0.2</v>
      </c>
      <c r="M45" s="167">
        <v>0.1</v>
      </c>
      <c r="N45" s="167">
        <v>0.3</v>
      </c>
      <c r="O45" s="167">
        <v>0.1</v>
      </c>
      <c r="P45" s="167">
        <v>0.3</v>
      </c>
      <c r="Q45" s="167">
        <v>0.2</v>
      </c>
      <c r="R45" s="155">
        <v>0.3</v>
      </c>
      <c r="S45" s="59"/>
    </row>
    <row r="46" spans="1:19" s="17" customFormat="1" ht="12" customHeight="1">
      <c r="A46" s="170"/>
      <c r="B46" s="59" t="s">
        <v>190</v>
      </c>
      <c r="C46" s="177"/>
      <c r="D46" s="167">
        <v>0.6</v>
      </c>
      <c r="E46" s="167">
        <v>0.3</v>
      </c>
      <c r="F46" s="167">
        <v>0.5</v>
      </c>
      <c r="G46" s="167">
        <v>0.7</v>
      </c>
      <c r="H46" s="167">
        <v>0.8</v>
      </c>
      <c r="I46" s="167">
        <v>0.6</v>
      </c>
      <c r="J46" s="155">
        <v>3</v>
      </c>
      <c r="K46" s="188"/>
      <c r="L46" s="167">
        <v>0.7</v>
      </c>
      <c r="M46" s="167">
        <v>0.3</v>
      </c>
      <c r="N46" s="167">
        <v>0.7</v>
      </c>
      <c r="O46" s="167">
        <v>0.4</v>
      </c>
      <c r="P46" s="167">
        <v>0.8</v>
      </c>
      <c r="Q46" s="167">
        <v>0.6</v>
      </c>
      <c r="R46" s="155">
        <v>0.9</v>
      </c>
      <c r="S46" s="59"/>
    </row>
    <row r="47" spans="1:19" s="17" customFormat="1" ht="12" customHeight="1">
      <c r="A47" s="170"/>
      <c r="B47" s="59" t="s">
        <v>172</v>
      </c>
      <c r="C47" s="177"/>
      <c r="D47" s="167">
        <v>95.3</v>
      </c>
      <c r="E47" s="167">
        <v>95.5</v>
      </c>
      <c r="F47" s="167">
        <v>96.8</v>
      </c>
      <c r="G47" s="167">
        <v>94.7</v>
      </c>
      <c r="H47" s="167">
        <v>94.5</v>
      </c>
      <c r="I47" s="167">
        <v>95.1</v>
      </c>
      <c r="J47" s="155">
        <v>471.6</v>
      </c>
      <c r="K47" s="188"/>
      <c r="L47" s="167">
        <v>93</v>
      </c>
      <c r="M47" s="167">
        <v>95.5</v>
      </c>
      <c r="N47" s="167">
        <v>94.9</v>
      </c>
      <c r="O47" s="167">
        <v>94.5</v>
      </c>
      <c r="P47" s="167">
        <v>93.2</v>
      </c>
      <c r="Q47" s="167">
        <v>94</v>
      </c>
      <c r="R47" s="155">
        <v>152.1</v>
      </c>
      <c r="S47" s="59"/>
    </row>
    <row r="48" spans="1:19" s="17" customFormat="1" ht="12" customHeight="1">
      <c r="A48" s="170"/>
      <c r="B48" s="59" t="s">
        <v>173</v>
      </c>
      <c r="C48" s="177"/>
      <c r="D48" s="167">
        <v>0.5</v>
      </c>
      <c r="E48" s="167">
        <v>0.6</v>
      </c>
      <c r="F48" s="167">
        <v>0.6</v>
      </c>
      <c r="G48" s="167">
        <v>0.4</v>
      </c>
      <c r="H48" s="167">
        <v>0.4</v>
      </c>
      <c r="I48" s="167">
        <v>0.5</v>
      </c>
      <c r="J48" s="155">
        <v>2.2999999999999998</v>
      </c>
      <c r="K48" s="188"/>
      <c r="L48" s="167">
        <v>0.9</v>
      </c>
      <c r="M48" s="167">
        <v>0.5</v>
      </c>
      <c r="N48" s="167">
        <v>0.8</v>
      </c>
      <c r="O48" s="167">
        <v>0.6</v>
      </c>
      <c r="P48" s="167">
        <v>0.8</v>
      </c>
      <c r="Q48" s="167">
        <v>0.7</v>
      </c>
      <c r="R48" s="155">
        <v>1.2</v>
      </c>
      <c r="S48" s="59"/>
    </row>
    <row r="49" spans="1:19" s="17" customFormat="1" ht="12" customHeight="1">
      <c r="A49" s="170"/>
      <c r="B49" s="59" t="s">
        <v>191</v>
      </c>
      <c r="C49" s="177"/>
      <c r="D49" s="167">
        <v>4.2</v>
      </c>
      <c r="E49" s="167">
        <v>3.9</v>
      </c>
      <c r="F49" s="167">
        <v>2.7</v>
      </c>
      <c r="G49" s="167">
        <v>4.9000000000000004</v>
      </c>
      <c r="H49" s="167">
        <v>5.0999999999999996</v>
      </c>
      <c r="I49" s="167">
        <v>4.5</v>
      </c>
      <c r="J49" s="155">
        <v>22.3</v>
      </c>
      <c r="K49" s="188"/>
      <c r="L49" s="167">
        <v>6.1</v>
      </c>
      <c r="M49" s="167">
        <v>4</v>
      </c>
      <c r="N49" s="167">
        <v>4.3</v>
      </c>
      <c r="O49" s="167">
        <v>4.8</v>
      </c>
      <c r="P49" s="167">
        <v>6</v>
      </c>
      <c r="Q49" s="167">
        <v>5.3</v>
      </c>
      <c r="R49" s="155">
        <v>8.6</v>
      </c>
      <c r="S49" s="59"/>
    </row>
    <row r="50" spans="1:19" s="17" customFormat="1" ht="12" customHeight="1">
      <c r="B50" s="27" t="s">
        <v>176</v>
      </c>
      <c r="C50" s="189"/>
      <c r="D50" s="155">
        <v>262.8</v>
      </c>
      <c r="E50" s="155">
        <v>56.4</v>
      </c>
      <c r="F50" s="155">
        <v>1.4</v>
      </c>
      <c r="G50" s="155">
        <v>23.8</v>
      </c>
      <c r="H50" s="155">
        <v>151.80000000000001</v>
      </c>
      <c r="I50" s="155">
        <v>496.2</v>
      </c>
      <c r="J50" s="155"/>
      <c r="K50" s="839"/>
      <c r="L50" s="155">
        <v>55.3</v>
      </c>
      <c r="M50" s="155">
        <v>40.799999999999997</v>
      </c>
      <c r="N50" s="155">
        <v>12.9</v>
      </c>
      <c r="O50" s="155">
        <v>14.5</v>
      </c>
      <c r="P50" s="155">
        <v>38.4</v>
      </c>
      <c r="Q50" s="155">
        <v>161.9</v>
      </c>
      <c r="R50" s="169"/>
      <c r="S50" s="27"/>
    </row>
    <row r="51" spans="1:19" s="17" customFormat="1" ht="12" customHeight="1">
      <c r="C51" s="190"/>
      <c r="D51" s="191"/>
      <c r="E51" s="191"/>
      <c r="F51" s="191"/>
      <c r="G51" s="191"/>
      <c r="H51" s="191"/>
      <c r="I51" s="191"/>
      <c r="J51" s="191"/>
      <c r="K51" s="191"/>
      <c r="L51" s="191"/>
      <c r="M51" s="191"/>
      <c r="N51" s="191"/>
      <c r="O51" s="191"/>
      <c r="P51" s="191"/>
      <c r="Q51" s="191"/>
      <c r="R51" s="169"/>
    </row>
    <row r="52" spans="1:19" s="17" customFormat="1" ht="12" customHeight="1">
      <c r="B52" s="679" t="s">
        <v>149</v>
      </c>
      <c r="C52" s="154">
        <v>7</v>
      </c>
      <c r="D52" s="30"/>
      <c r="E52" s="30"/>
      <c r="F52" s="30"/>
      <c r="G52" s="30"/>
      <c r="H52" s="30"/>
      <c r="I52" s="30"/>
      <c r="J52" s="30"/>
      <c r="K52" s="191"/>
      <c r="L52" s="30"/>
      <c r="M52" s="30"/>
      <c r="N52" s="30"/>
      <c r="O52" s="30"/>
      <c r="P52" s="30"/>
      <c r="Q52" s="30"/>
      <c r="R52" s="169"/>
    </row>
    <row r="53" spans="1:19" s="17" customFormat="1" ht="12" customHeight="1">
      <c r="A53" s="170"/>
      <c r="B53" s="59" t="s">
        <v>156</v>
      </c>
      <c r="C53" s="177"/>
      <c r="D53" s="167">
        <v>86.9</v>
      </c>
      <c r="E53" s="167">
        <v>91.1</v>
      </c>
      <c r="F53" s="167">
        <v>86.1</v>
      </c>
      <c r="G53" s="167">
        <v>82.6</v>
      </c>
      <c r="H53" s="167">
        <v>84.1</v>
      </c>
      <c r="I53" s="167">
        <v>86.3</v>
      </c>
      <c r="J53" s="155">
        <v>436.3</v>
      </c>
      <c r="K53" s="188"/>
      <c r="L53" s="167">
        <v>84.1</v>
      </c>
      <c r="M53" s="167">
        <v>90.8</v>
      </c>
      <c r="N53" s="167">
        <v>88.2</v>
      </c>
      <c r="O53" s="167">
        <v>89.2</v>
      </c>
      <c r="P53" s="167">
        <v>85.9</v>
      </c>
      <c r="Q53" s="167">
        <v>87</v>
      </c>
      <c r="R53" s="155">
        <v>168.9</v>
      </c>
    </row>
    <row r="54" spans="1:19" s="17" customFormat="1" ht="12" customHeight="1">
      <c r="A54" s="170"/>
      <c r="B54" s="59" t="s">
        <v>157</v>
      </c>
      <c r="C54" s="177"/>
      <c r="D54" s="167">
        <v>0.7</v>
      </c>
      <c r="E54" s="167">
        <v>1</v>
      </c>
      <c r="F54" s="167">
        <v>0.4</v>
      </c>
      <c r="G54" s="167">
        <v>1</v>
      </c>
      <c r="H54" s="167">
        <v>0.8</v>
      </c>
      <c r="I54" s="167">
        <v>0.8</v>
      </c>
      <c r="J54" s="155">
        <v>3.9</v>
      </c>
      <c r="K54" s="188"/>
      <c r="L54" s="167">
        <v>0.8</v>
      </c>
      <c r="M54" s="167">
        <v>0.9</v>
      </c>
      <c r="N54" s="167">
        <v>0.6</v>
      </c>
      <c r="O54" s="167">
        <v>1</v>
      </c>
      <c r="P54" s="167">
        <v>0.9</v>
      </c>
      <c r="Q54" s="167">
        <v>0.8</v>
      </c>
      <c r="R54" s="155">
        <v>1.6</v>
      </c>
    </row>
    <row r="55" spans="1:19" s="17" customFormat="1" ht="12" customHeight="1">
      <c r="A55" s="170"/>
      <c r="B55" s="59" t="s">
        <v>189</v>
      </c>
      <c r="C55" s="177"/>
      <c r="D55" s="167">
        <v>2.9</v>
      </c>
      <c r="E55" s="167">
        <v>1.9</v>
      </c>
      <c r="F55" s="167">
        <v>2.9</v>
      </c>
      <c r="G55" s="167">
        <v>2.9</v>
      </c>
      <c r="H55" s="167">
        <v>3.1</v>
      </c>
      <c r="I55" s="167">
        <v>2.8</v>
      </c>
      <c r="J55" s="155">
        <v>14.4</v>
      </c>
      <c r="K55" s="188"/>
      <c r="L55" s="167">
        <v>4.8</v>
      </c>
      <c r="M55" s="167">
        <v>2.2000000000000002</v>
      </c>
      <c r="N55" s="167">
        <v>3.1</v>
      </c>
      <c r="O55" s="167">
        <v>2.5</v>
      </c>
      <c r="P55" s="167">
        <v>3.8</v>
      </c>
      <c r="Q55" s="167">
        <v>3.5</v>
      </c>
      <c r="R55" s="155">
        <v>6.9</v>
      </c>
    </row>
    <row r="56" spans="1:19" s="17" customFormat="1" ht="12" customHeight="1">
      <c r="A56" s="170"/>
      <c r="B56" s="59" t="s">
        <v>159</v>
      </c>
      <c r="C56" s="177"/>
      <c r="D56" s="167">
        <v>0.4</v>
      </c>
      <c r="E56" s="167">
        <v>0.3</v>
      </c>
      <c r="F56" s="167">
        <v>0.3</v>
      </c>
      <c r="G56" s="167">
        <v>0.5</v>
      </c>
      <c r="H56" s="167">
        <v>0.3</v>
      </c>
      <c r="I56" s="167">
        <v>0.4</v>
      </c>
      <c r="J56" s="155">
        <v>1.8</v>
      </c>
      <c r="K56" s="188"/>
      <c r="L56" s="167">
        <v>0.5</v>
      </c>
      <c r="M56" s="167">
        <v>0.2</v>
      </c>
      <c r="N56" s="167">
        <v>0.2</v>
      </c>
      <c r="O56" s="167">
        <v>0.4</v>
      </c>
      <c r="P56" s="167">
        <v>0.2</v>
      </c>
      <c r="Q56" s="167">
        <v>0.3</v>
      </c>
      <c r="R56" s="155">
        <v>0.6</v>
      </c>
    </row>
    <row r="57" spans="1:19" s="17" customFormat="1" ht="12" customHeight="1">
      <c r="A57" s="170"/>
      <c r="B57" s="59" t="s">
        <v>160</v>
      </c>
      <c r="C57" s="177"/>
      <c r="D57" s="167">
        <v>0.1</v>
      </c>
      <c r="E57" s="167">
        <v>0.1</v>
      </c>
      <c r="F57" s="167" t="s">
        <v>29</v>
      </c>
      <c r="G57" s="167">
        <v>0.1</v>
      </c>
      <c r="H57" s="167">
        <v>0.1</v>
      </c>
      <c r="I57" s="167">
        <v>0.1</v>
      </c>
      <c r="J57" s="155">
        <v>0.5</v>
      </c>
      <c r="K57" s="188"/>
      <c r="L57" s="167">
        <v>0.1</v>
      </c>
      <c r="M57" s="167">
        <v>0.1</v>
      </c>
      <c r="N57" s="167">
        <v>0.1</v>
      </c>
      <c r="O57" s="167">
        <v>0.1</v>
      </c>
      <c r="P57" s="167">
        <v>0.1</v>
      </c>
      <c r="Q57" s="167">
        <v>0.1</v>
      </c>
      <c r="R57" s="155">
        <v>0.2</v>
      </c>
    </row>
    <row r="58" spans="1:19" s="17" customFormat="1" ht="12" customHeight="1">
      <c r="A58" s="170"/>
      <c r="B58" s="59" t="s">
        <v>161</v>
      </c>
      <c r="C58" s="177"/>
      <c r="D58" s="167">
        <v>0.2</v>
      </c>
      <c r="E58" s="167">
        <v>0.2</v>
      </c>
      <c r="F58" s="167">
        <v>0.1</v>
      </c>
      <c r="G58" s="167">
        <v>0.2</v>
      </c>
      <c r="H58" s="167">
        <v>0.1</v>
      </c>
      <c r="I58" s="167">
        <v>0.2</v>
      </c>
      <c r="J58" s="155">
        <v>0.8</v>
      </c>
      <c r="K58" s="188"/>
      <c r="L58" s="167">
        <v>0.2</v>
      </c>
      <c r="M58" s="167">
        <v>0.2</v>
      </c>
      <c r="N58" s="167">
        <v>0.2</v>
      </c>
      <c r="O58" s="167">
        <v>0.2</v>
      </c>
      <c r="P58" s="167">
        <v>0.1</v>
      </c>
      <c r="Q58" s="167">
        <v>0.2</v>
      </c>
      <c r="R58" s="155">
        <v>0.3</v>
      </c>
    </row>
    <row r="59" spans="1:19" s="17" customFormat="1" ht="12" customHeight="1">
      <c r="A59" s="170"/>
      <c r="B59" s="59" t="s">
        <v>162</v>
      </c>
      <c r="C59" s="177"/>
      <c r="D59" s="167">
        <v>0.3</v>
      </c>
      <c r="E59" s="167">
        <v>0.3</v>
      </c>
      <c r="F59" s="167">
        <v>0.2</v>
      </c>
      <c r="G59" s="167">
        <v>0.4</v>
      </c>
      <c r="H59" s="167">
        <v>0.3</v>
      </c>
      <c r="I59" s="167">
        <v>0.3</v>
      </c>
      <c r="J59" s="155">
        <v>1.6</v>
      </c>
      <c r="K59" s="188"/>
      <c r="L59" s="167">
        <v>0.5</v>
      </c>
      <c r="M59" s="167">
        <v>0.2</v>
      </c>
      <c r="N59" s="167">
        <v>0.3</v>
      </c>
      <c r="O59" s="167">
        <v>0.3</v>
      </c>
      <c r="P59" s="167">
        <v>0.3</v>
      </c>
      <c r="Q59" s="167">
        <v>0.3</v>
      </c>
      <c r="R59" s="155">
        <v>0.7</v>
      </c>
    </row>
    <row r="60" spans="1:19" s="17" customFormat="1" ht="12" customHeight="1">
      <c r="A60" s="170"/>
      <c r="B60" s="59" t="s">
        <v>163</v>
      </c>
      <c r="C60" s="177"/>
      <c r="D60" s="167">
        <v>2.2999999999999998</v>
      </c>
      <c r="E60" s="167">
        <v>1.5</v>
      </c>
      <c r="F60" s="167">
        <v>3.2</v>
      </c>
      <c r="G60" s="167">
        <v>3.1</v>
      </c>
      <c r="H60" s="167">
        <v>2.9</v>
      </c>
      <c r="I60" s="167">
        <v>2.4</v>
      </c>
      <c r="J60" s="155">
        <v>12.2</v>
      </c>
      <c r="K60" s="188"/>
      <c r="L60" s="167">
        <v>1.8</v>
      </c>
      <c r="M60" s="167">
        <v>1.6</v>
      </c>
      <c r="N60" s="167">
        <v>2.2000000000000002</v>
      </c>
      <c r="O60" s="167">
        <v>1.5</v>
      </c>
      <c r="P60" s="167">
        <v>2.1</v>
      </c>
      <c r="Q60" s="167">
        <v>1.9</v>
      </c>
      <c r="R60" s="155">
        <v>3.6</v>
      </c>
    </row>
    <row r="61" spans="1:19" s="17" customFormat="1" ht="12" customHeight="1">
      <c r="A61" s="170"/>
      <c r="B61" s="59" t="s">
        <v>164</v>
      </c>
      <c r="C61" s="177"/>
      <c r="D61" s="167">
        <v>1.9</v>
      </c>
      <c r="E61" s="167">
        <v>0.8</v>
      </c>
      <c r="F61" s="167">
        <v>1.5</v>
      </c>
      <c r="G61" s="167">
        <v>2.6</v>
      </c>
      <c r="H61" s="167">
        <v>2.5</v>
      </c>
      <c r="I61" s="167">
        <v>2</v>
      </c>
      <c r="J61" s="155">
        <v>10</v>
      </c>
      <c r="K61" s="188"/>
      <c r="L61" s="167">
        <v>1.3</v>
      </c>
      <c r="M61" s="167">
        <v>0.6</v>
      </c>
      <c r="N61" s="167">
        <v>0.9</v>
      </c>
      <c r="O61" s="167">
        <v>0.7</v>
      </c>
      <c r="P61" s="167">
        <v>0.9</v>
      </c>
      <c r="Q61" s="167">
        <v>0.9</v>
      </c>
      <c r="R61" s="155">
        <v>1.8</v>
      </c>
    </row>
    <row r="62" spans="1:19" s="17" customFormat="1" ht="12" customHeight="1">
      <c r="A62" s="170"/>
      <c r="B62" s="59" t="s">
        <v>165</v>
      </c>
      <c r="C62" s="177"/>
      <c r="D62" s="167">
        <v>0.9</v>
      </c>
      <c r="E62" s="167">
        <v>0.4</v>
      </c>
      <c r="F62" s="167">
        <v>0.7</v>
      </c>
      <c r="G62" s="167">
        <v>1.5</v>
      </c>
      <c r="H62" s="167">
        <v>1.1000000000000001</v>
      </c>
      <c r="I62" s="167">
        <v>0.9</v>
      </c>
      <c r="J62" s="155">
        <v>4.5999999999999996</v>
      </c>
      <c r="K62" s="188"/>
      <c r="L62" s="167">
        <v>0.7</v>
      </c>
      <c r="M62" s="167">
        <v>0.4</v>
      </c>
      <c r="N62" s="167">
        <v>0.4</v>
      </c>
      <c r="O62" s="167">
        <v>0.4</v>
      </c>
      <c r="P62" s="167">
        <v>0.3</v>
      </c>
      <c r="Q62" s="167">
        <v>0.5</v>
      </c>
      <c r="R62" s="155">
        <v>0.9</v>
      </c>
    </row>
    <row r="63" spans="1:19" s="17" customFormat="1" ht="12" customHeight="1">
      <c r="A63" s="170"/>
      <c r="B63" s="59" t="s">
        <v>166</v>
      </c>
      <c r="C63" s="177"/>
      <c r="D63" s="167">
        <v>0.6</v>
      </c>
      <c r="E63" s="167">
        <v>0.3</v>
      </c>
      <c r="F63" s="167">
        <v>0.8</v>
      </c>
      <c r="G63" s="167">
        <v>0.7</v>
      </c>
      <c r="H63" s="167">
        <v>0.9</v>
      </c>
      <c r="I63" s="167">
        <v>0.7</v>
      </c>
      <c r="J63" s="155">
        <v>3.5</v>
      </c>
      <c r="K63" s="188"/>
      <c r="L63" s="167">
        <v>0.7</v>
      </c>
      <c r="M63" s="167">
        <v>0.4</v>
      </c>
      <c r="N63" s="167">
        <v>0.9</v>
      </c>
      <c r="O63" s="167">
        <v>0.4</v>
      </c>
      <c r="P63" s="167">
        <v>0.9</v>
      </c>
      <c r="Q63" s="167">
        <v>0.7</v>
      </c>
      <c r="R63" s="155">
        <v>1.3</v>
      </c>
    </row>
    <row r="64" spans="1:19" s="17" customFormat="1" ht="12" customHeight="1">
      <c r="A64" s="170"/>
      <c r="B64" s="59" t="s">
        <v>167</v>
      </c>
      <c r="C64" s="177"/>
      <c r="D64" s="167">
        <v>1.3</v>
      </c>
      <c r="E64" s="167">
        <v>1.3</v>
      </c>
      <c r="F64" s="167">
        <v>1.8</v>
      </c>
      <c r="G64" s="167">
        <v>2.1</v>
      </c>
      <c r="H64" s="167">
        <v>1.3</v>
      </c>
      <c r="I64" s="167">
        <v>1.4</v>
      </c>
      <c r="J64" s="155">
        <v>6.8</v>
      </c>
      <c r="K64" s="188"/>
      <c r="L64" s="167">
        <v>2.1</v>
      </c>
      <c r="M64" s="167">
        <v>1.3</v>
      </c>
      <c r="N64" s="167">
        <v>0.9</v>
      </c>
      <c r="O64" s="167">
        <v>1.7</v>
      </c>
      <c r="P64" s="167">
        <v>1.3</v>
      </c>
      <c r="Q64" s="167">
        <v>1.5</v>
      </c>
      <c r="R64" s="155">
        <v>3</v>
      </c>
    </row>
    <row r="65" spans="1:18" s="17" customFormat="1" ht="12" customHeight="1">
      <c r="A65" s="170"/>
      <c r="B65" s="59" t="s">
        <v>168</v>
      </c>
      <c r="C65" s="177"/>
      <c r="D65" s="167">
        <v>0.6</v>
      </c>
      <c r="E65" s="167">
        <v>0.4</v>
      </c>
      <c r="F65" s="167">
        <v>0.7</v>
      </c>
      <c r="G65" s="167">
        <v>1</v>
      </c>
      <c r="H65" s="167">
        <v>1.1000000000000001</v>
      </c>
      <c r="I65" s="167">
        <v>0.8</v>
      </c>
      <c r="J65" s="155">
        <v>3.8</v>
      </c>
      <c r="K65" s="188"/>
      <c r="L65" s="167">
        <v>1</v>
      </c>
      <c r="M65" s="167">
        <v>0.4</v>
      </c>
      <c r="N65" s="167">
        <v>0.7</v>
      </c>
      <c r="O65" s="167">
        <v>0.6</v>
      </c>
      <c r="P65" s="167">
        <v>1.6</v>
      </c>
      <c r="Q65" s="167">
        <v>1</v>
      </c>
      <c r="R65" s="155">
        <v>1.8</v>
      </c>
    </row>
    <row r="66" spans="1:18" s="17" customFormat="1" ht="12" customHeight="1">
      <c r="A66" s="170"/>
      <c r="B66" s="59" t="s">
        <v>169</v>
      </c>
      <c r="C66" s="177"/>
      <c r="D66" s="167">
        <v>0.3</v>
      </c>
      <c r="E66" s="167">
        <v>0.2</v>
      </c>
      <c r="F66" s="167">
        <v>0.2</v>
      </c>
      <c r="G66" s="167">
        <v>0.4</v>
      </c>
      <c r="H66" s="167">
        <v>0.3</v>
      </c>
      <c r="I66" s="167">
        <v>0.3</v>
      </c>
      <c r="J66" s="155">
        <v>1.4</v>
      </c>
      <c r="K66" s="188"/>
      <c r="L66" s="167">
        <v>0.6</v>
      </c>
      <c r="M66" s="167">
        <v>0.3</v>
      </c>
      <c r="N66" s="167">
        <v>0.3</v>
      </c>
      <c r="O66" s="167">
        <v>0.5</v>
      </c>
      <c r="P66" s="167">
        <v>0.5</v>
      </c>
      <c r="Q66" s="167">
        <v>0.4</v>
      </c>
      <c r="R66" s="155">
        <v>0.8</v>
      </c>
    </row>
    <row r="67" spans="1:18" s="17" customFormat="1" ht="12" customHeight="1">
      <c r="A67" s="170"/>
      <c r="B67" s="59" t="s">
        <v>170</v>
      </c>
      <c r="C67" s="177"/>
      <c r="D67" s="167">
        <v>0.1</v>
      </c>
      <c r="E67" s="167">
        <v>0.1</v>
      </c>
      <c r="F67" s="167">
        <v>0.2</v>
      </c>
      <c r="G67" s="167">
        <v>0.1</v>
      </c>
      <c r="H67" s="167">
        <v>0.2</v>
      </c>
      <c r="I67" s="167">
        <v>0.1</v>
      </c>
      <c r="J67" s="155">
        <v>0.7</v>
      </c>
      <c r="K67" s="188"/>
      <c r="L67" s="167">
        <v>0.2</v>
      </c>
      <c r="M67" s="167">
        <v>0.1</v>
      </c>
      <c r="N67" s="167">
        <v>0.3</v>
      </c>
      <c r="O67" s="167">
        <v>0.1</v>
      </c>
      <c r="P67" s="167">
        <v>0.3</v>
      </c>
      <c r="Q67" s="167">
        <v>0.2</v>
      </c>
      <c r="R67" s="155">
        <v>0.4</v>
      </c>
    </row>
    <row r="68" spans="1:18" s="17" customFormat="1" ht="12" customHeight="1">
      <c r="A68" s="170"/>
      <c r="B68" s="59" t="s">
        <v>190</v>
      </c>
      <c r="C68" s="177"/>
      <c r="D68" s="167">
        <v>0.6</v>
      </c>
      <c r="E68" s="167">
        <v>0.3</v>
      </c>
      <c r="F68" s="167">
        <v>0.7</v>
      </c>
      <c r="G68" s="167">
        <v>0.8</v>
      </c>
      <c r="H68" s="167">
        <v>0.8</v>
      </c>
      <c r="I68" s="167">
        <v>0.7</v>
      </c>
      <c r="J68" s="155">
        <v>3.3</v>
      </c>
      <c r="K68" s="188"/>
      <c r="L68" s="167">
        <v>0.8</v>
      </c>
      <c r="M68" s="167">
        <v>0.4</v>
      </c>
      <c r="N68" s="167">
        <v>0.7</v>
      </c>
      <c r="O68" s="167">
        <v>0.4</v>
      </c>
      <c r="P68" s="167">
        <v>0.8</v>
      </c>
      <c r="Q68" s="167">
        <v>0.7</v>
      </c>
      <c r="R68" s="155">
        <v>1.3</v>
      </c>
    </row>
    <row r="69" spans="1:18" s="17" customFormat="1" ht="12" customHeight="1">
      <c r="A69" s="170"/>
      <c r="B69" s="59" t="s">
        <v>172</v>
      </c>
      <c r="C69" s="177"/>
      <c r="D69" s="167">
        <v>95.2</v>
      </c>
      <c r="E69" s="167">
        <v>95.4</v>
      </c>
      <c r="F69" s="167">
        <v>95.6</v>
      </c>
      <c r="G69" s="167">
        <v>94.6</v>
      </c>
      <c r="H69" s="167">
        <v>94.5</v>
      </c>
      <c r="I69" s="167">
        <v>95</v>
      </c>
      <c r="J69" s="155">
        <v>505.5</v>
      </c>
      <c r="K69" s="188"/>
      <c r="L69" s="167">
        <v>92.7</v>
      </c>
      <c r="M69" s="167">
        <v>95.3</v>
      </c>
      <c r="N69" s="167">
        <v>94.3</v>
      </c>
      <c r="O69" s="167">
        <v>94.2</v>
      </c>
      <c r="P69" s="167">
        <v>93.5</v>
      </c>
      <c r="Q69" s="167">
        <v>93.8</v>
      </c>
      <c r="R69" s="155">
        <v>194.1</v>
      </c>
    </row>
    <row r="70" spans="1:18" s="17" customFormat="1" ht="12" customHeight="1">
      <c r="A70" s="170"/>
      <c r="B70" s="59" t="s">
        <v>173</v>
      </c>
      <c r="C70" s="177"/>
      <c r="D70" s="167">
        <v>0.5</v>
      </c>
      <c r="E70" s="167">
        <v>0.6</v>
      </c>
      <c r="F70" s="167">
        <v>0.8</v>
      </c>
      <c r="G70" s="167">
        <v>0.4</v>
      </c>
      <c r="H70" s="167">
        <v>0.4</v>
      </c>
      <c r="I70" s="167">
        <v>0.5</v>
      </c>
      <c r="J70" s="155">
        <v>2.5</v>
      </c>
      <c r="K70" s="188"/>
      <c r="L70" s="167">
        <v>0.9</v>
      </c>
      <c r="M70" s="167">
        <v>0.6</v>
      </c>
      <c r="N70" s="167">
        <v>0.9</v>
      </c>
      <c r="O70" s="167">
        <v>0.6</v>
      </c>
      <c r="P70" s="167">
        <v>0.8</v>
      </c>
      <c r="Q70" s="167">
        <v>0.8</v>
      </c>
      <c r="R70" s="155">
        <v>1.6</v>
      </c>
    </row>
    <row r="71" spans="1:18" s="17" customFormat="1" ht="12" customHeight="1">
      <c r="A71" s="170"/>
      <c r="B71" s="59" t="s">
        <v>191</v>
      </c>
      <c r="C71" s="177"/>
      <c r="D71" s="167">
        <v>4.3</v>
      </c>
      <c r="E71" s="167">
        <v>4</v>
      </c>
      <c r="F71" s="167">
        <v>3.6</v>
      </c>
      <c r="G71" s="167">
        <v>5</v>
      </c>
      <c r="H71" s="167">
        <v>5.0999999999999996</v>
      </c>
      <c r="I71" s="167">
        <v>4.5</v>
      </c>
      <c r="J71" s="155">
        <v>24.2</v>
      </c>
      <c r="K71" s="188"/>
      <c r="L71" s="167">
        <v>6.5</v>
      </c>
      <c r="M71" s="167">
        <v>4.2</v>
      </c>
      <c r="N71" s="167">
        <v>4.7</v>
      </c>
      <c r="O71" s="167">
        <v>5.0999999999999996</v>
      </c>
      <c r="P71" s="167">
        <v>5.7</v>
      </c>
      <c r="Q71" s="167">
        <v>5.4</v>
      </c>
      <c r="R71" s="155">
        <v>11.2</v>
      </c>
    </row>
    <row r="72" spans="1:18" s="17" customFormat="1" ht="12" customHeight="1">
      <c r="B72" s="27" t="s">
        <v>176</v>
      </c>
      <c r="C72" s="189"/>
      <c r="D72" s="155">
        <v>274.5</v>
      </c>
      <c r="E72" s="155">
        <v>61.4</v>
      </c>
      <c r="F72" s="155">
        <v>3</v>
      </c>
      <c r="G72" s="155">
        <v>24.5</v>
      </c>
      <c r="H72" s="155">
        <v>168.8</v>
      </c>
      <c r="I72" s="155">
        <v>532.20000000000005</v>
      </c>
      <c r="J72" s="155"/>
      <c r="K72" s="839"/>
      <c r="L72" s="155">
        <v>65.900000000000006</v>
      </c>
      <c r="M72" s="155">
        <v>46.8</v>
      </c>
      <c r="N72" s="155">
        <v>25</v>
      </c>
      <c r="O72" s="155">
        <v>16.7</v>
      </c>
      <c r="P72" s="155">
        <v>52.6</v>
      </c>
      <c r="Q72" s="155">
        <v>207</v>
      </c>
      <c r="R72" s="169"/>
    </row>
    <row r="73" spans="1:18" s="17" customFormat="1" ht="4.5" customHeight="1">
      <c r="A73" s="39"/>
      <c r="B73" s="40"/>
      <c r="C73" s="192"/>
      <c r="D73" s="193"/>
      <c r="E73" s="193"/>
      <c r="F73" s="193"/>
      <c r="G73" s="194"/>
      <c r="H73" s="194"/>
      <c r="I73" s="193"/>
      <c r="J73" s="193"/>
      <c r="K73" s="195"/>
      <c r="L73" s="193"/>
      <c r="M73" s="193"/>
      <c r="N73" s="193"/>
      <c r="O73" s="193"/>
      <c r="P73" s="193"/>
      <c r="Q73" s="193"/>
      <c r="R73" s="193"/>
    </row>
    <row r="74" spans="1:18" s="17" customFormat="1" ht="12.75" customHeight="1">
      <c r="C74" s="190"/>
      <c r="D74" s="31"/>
      <c r="E74" s="31"/>
      <c r="F74" s="31"/>
      <c r="G74" s="31"/>
      <c r="H74" s="31"/>
      <c r="I74" s="31"/>
      <c r="J74" s="31"/>
      <c r="K74" s="31"/>
      <c r="L74" s="31"/>
      <c r="M74" s="31"/>
      <c r="N74" s="31"/>
      <c r="R74" s="683" t="s">
        <v>43</v>
      </c>
    </row>
    <row r="75" spans="1:18">
      <c r="A75" s="176"/>
    </row>
    <row r="76" spans="1:18" s="133" customFormat="1" ht="33.6" customHeight="1" thickBot="1">
      <c r="A76" s="1523" t="s">
        <v>192</v>
      </c>
      <c r="B76" s="1523"/>
      <c r="C76" s="1523"/>
      <c r="D76" s="1523"/>
      <c r="E76" s="1523"/>
      <c r="F76" s="1523"/>
      <c r="G76" s="1523"/>
      <c r="H76" s="1523"/>
      <c r="I76" s="1523"/>
      <c r="J76" s="1523"/>
      <c r="K76" s="1523"/>
      <c r="L76" s="1523"/>
      <c r="M76" s="1523"/>
      <c r="N76" s="1523"/>
      <c r="O76" s="1523"/>
      <c r="P76" s="1523"/>
      <c r="Q76" s="1523"/>
      <c r="R76" s="1523"/>
    </row>
    <row r="77" spans="1:18" ht="16.149999999999999" customHeight="1">
      <c r="A77" s="1395" t="str">
        <f>"November 2015"</f>
        <v>November 2015</v>
      </c>
      <c r="B77" s="1395"/>
      <c r="C77" s="3"/>
      <c r="D77" s="3"/>
      <c r="E77" s="1395"/>
      <c r="F77" s="1395"/>
      <c r="G77" s="1395"/>
      <c r="H77" s="1395"/>
      <c r="I77" s="1395"/>
      <c r="J77" s="1395"/>
      <c r="K77" s="1395"/>
      <c r="L77" s="1395"/>
      <c r="M77" s="1395"/>
      <c r="N77" s="1395"/>
      <c r="O77" s="1395"/>
      <c r="P77" s="1395"/>
      <c r="Q77" s="678"/>
      <c r="R77" s="678" t="s">
        <v>152</v>
      </c>
    </row>
    <row r="78" spans="1:18" ht="16.149999999999999" customHeight="1">
      <c r="A78" s="1395" t="s">
        <v>1</v>
      </c>
      <c r="B78" s="1395"/>
      <c r="C78" s="3"/>
      <c r="D78" s="14"/>
      <c r="E78" s="1396"/>
      <c r="F78" s="1396"/>
      <c r="G78" s="1396"/>
      <c r="H78" s="1396"/>
      <c r="I78" s="1396"/>
      <c r="J78" s="1396"/>
      <c r="K78" s="1396"/>
      <c r="L78" s="1396"/>
      <c r="M78" s="1396"/>
      <c r="N78" s="1396"/>
      <c r="O78" s="1396"/>
      <c r="P78" s="1396"/>
      <c r="Q78" s="12"/>
      <c r="R78" s="1396"/>
    </row>
    <row r="79" spans="1:18" s="17" customFormat="1" ht="16.5" customHeight="1">
      <c r="A79" s="25"/>
      <c r="B79" s="25"/>
      <c r="C79" s="177"/>
      <c r="D79" s="1524" t="s">
        <v>46</v>
      </c>
      <c r="E79" s="1524"/>
      <c r="F79" s="1524"/>
      <c r="G79" s="1524"/>
      <c r="H79" s="1524"/>
      <c r="I79" s="1524"/>
      <c r="J79" s="1524"/>
      <c r="K79" s="25"/>
      <c r="L79" s="1524" t="s">
        <v>47</v>
      </c>
      <c r="M79" s="1524"/>
      <c r="N79" s="1524"/>
      <c r="O79" s="1524"/>
      <c r="P79" s="1524"/>
      <c r="Q79" s="1524"/>
      <c r="R79" s="1524"/>
    </row>
    <row r="80" spans="1:18" s="17" customFormat="1" ht="11.25" customHeight="1">
      <c r="A80" s="25"/>
      <c r="B80" s="25"/>
      <c r="C80" s="177"/>
      <c r="D80" s="1528" t="s">
        <v>182</v>
      </c>
      <c r="E80" s="1521" t="s">
        <v>183</v>
      </c>
      <c r="F80" s="1521" t="s">
        <v>184</v>
      </c>
      <c r="G80" s="1521" t="s">
        <v>185</v>
      </c>
      <c r="H80" s="1521" t="s">
        <v>186</v>
      </c>
      <c r="I80" s="1521" t="s">
        <v>187</v>
      </c>
      <c r="J80" s="1528" t="s">
        <v>188</v>
      </c>
      <c r="K80" s="1397"/>
      <c r="L80" s="1528" t="s">
        <v>182</v>
      </c>
      <c r="M80" s="1521" t="s">
        <v>183</v>
      </c>
      <c r="N80" s="1521" t="s">
        <v>184</v>
      </c>
      <c r="O80" s="1521" t="s">
        <v>185</v>
      </c>
      <c r="P80" s="1521" t="s">
        <v>104</v>
      </c>
      <c r="Q80" s="1521" t="s">
        <v>187</v>
      </c>
      <c r="R80" s="1528" t="s">
        <v>188</v>
      </c>
    </row>
    <row r="81" spans="1:18" s="17" customFormat="1" ht="41.45" customHeight="1">
      <c r="A81" s="25"/>
      <c r="B81" s="25"/>
      <c r="D81" s="1529"/>
      <c r="E81" s="1522"/>
      <c r="F81" s="1522"/>
      <c r="G81" s="1522"/>
      <c r="H81" s="1522"/>
      <c r="I81" s="1522"/>
      <c r="J81" s="1529"/>
      <c r="K81" s="59"/>
      <c r="L81" s="1529"/>
      <c r="M81" s="1522"/>
      <c r="N81" s="1522"/>
      <c r="O81" s="1522"/>
      <c r="P81" s="1522"/>
      <c r="Q81" s="1522"/>
      <c r="R81" s="1529"/>
    </row>
    <row r="82" spans="1:18" s="186" customFormat="1" ht="12" customHeight="1">
      <c r="A82" s="183"/>
      <c r="B82" s="184"/>
      <c r="C82" s="14" t="s">
        <v>15</v>
      </c>
      <c r="D82" s="20" t="s">
        <v>24</v>
      </c>
      <c r="E82" s="20" t="s">
        <v>21</v>
      </c>
      <c r="F82" s="20" t="s">
        <v>22</v>
      </c>
      <c r="G82" s="20" t="s">
        <v>23</v>
      </c>
      <c r="H82" s="20" t="s">
        <v>25</v>
      </c>
      <c r="I82" s="20"/>
      <c r="J82" s="20"/>
      <c r="K82" s="178"/>
      <c r="L82" s="20" t="s">
        <v>24</v>
      </c>
      <c r="M82" s="20" t="s">
        <v>21</v>
      </c>
      <c r="N82" s="20" t="s">
        <v>22</v>
      </c>
      <c r="O82" s="20" t="s">
        <v>23</v>
      </c>
      <c r="P82" s="20" t="s">
        <v>25</v>
      </c>
      <c r="Q82" s="178"/>
      <c r="R82" s="178"/>
    </row>
    <row r="83" spans="1:18" ht="12" customHeight="1">
      <c r="A83" s="187"/>
      <c r="B83" s="677" t="s">
        <v>147</v>
      </c>
      <c r="D83" s="59"/>
      <c r="E83" s="59"/>
      <c r="F83" s="59"/>
      <c r="G83" s="59"/>
      <c r="H83" s="59"/>
      <c r="I83" s="59"/>
      <c r="J83" s="59"/>
      <c r="K83" s="161"/>
      <c r="L83" s="161"/>
      <c r="M83" s="161"/>
      <c r="N83" s="161"/>
      <c r="O83" s="161"/>
      <c r="P83" s="161"/>
      <c r="Q83" s="161"/>
      <c r="R83" s="161"/>
    </row>
    <row r="84" spans="1:18" ht="12" customHeight="1">
      <c r="A84" s="17"/>
      <c r="B84" s="59" t="s">
        <v>156</v>
      </c>
      <c r="C84" s="177"/>
      <c r="D84" s="167">
        <v>80.3</v>
      </c>
      <c r="E84" s="167">
        <v>86.7</v>
      </c>
      <c r="F84" s="167">
        <v>87</v>
      </c>
      <c r="G84" s="167">
        <v>83.9</v>
      </c>
      <c r="H84" s="167">
        <v>88</v>
      </c>
      <c r="I84" s="167">
        <v>83</v>
      </c>
      <c r="J84" s="155">
        <v>7.1</v>
      </c>
      <c r="K84" s="168"/>
      <c r="L84" s="167">
        <v>77.900000000000006</v>
      </c>
      <c r="M84" s="167">
        <v>89</v>
      </c>
      <c r="N84" s="167">
        <v>88.6</v>
      </c>
      <c r="O84" s="167">
        <v>87.2</v>
      </c>
      <c r="P84" s="167">
        <v>79.400000000000006</v>
      </c>
      <c r="Q84" s="167">
        <v>81.400000000000006</v>
      </c>
      <c r="R84" s="155">
        <v>2.2000000000000002</v>
      </c>
    </row>
    <row r="85" spans="1:18" ht="12" customHeight="1">
      <c r="A85" s="17"/>
      <c r="B85" s="59" t="s">
        <v>157</v>
      </c>
      <c r="C85" s="177"/>
      <c r="D85" s="167">
        <v>0.9</v>
      </c>
      <c r="E85" s="167">
        <v>1.6</v>
      </c>
      <c r="F85" s="167">
        <v>0.4</v>
      </c>
      <c r="G85" s="167">
        <v>1.2</v>
      </c>
      <c r="H85" s="167">
        <v>1.1000000000000001</v>
      </c>
      <c r="I85" s="167">
        <v>1</v>
      </c>
      <c r="J85" s="155">
        <v>0.1</v>
      </c>
      <c r="K85" s="168"/>
      <c r="L85" s="167">
        <v>0.7</v>
      </c>
      <c r="M85" s="167">
        <v>0.3</v>
      </c>
      <c r="N85" s="167" t="s">
        <v>29</v>
      </c>
      <c r="O85" s="167">
        <v>1.3</v>
      </c>
      <c r="P85" s="167">
        <v>0.5</v>
      </c>
      <c r="Q85" s="167">
        <v>0.5</v>
      </c>
      <c r="R85" s="155" t="s">
        <v>29</v>
      </c>
    </row>
    <row r="86" spans="1:18" ht="12" customHeight="1">
      <c r="A86" s="17"/>
      <c r="B86" s="59" t="s">
        <v>189</v>
      </c>
      <c r="C86" s="177"/>
      <c r="D86" s="167">
        <v>3.6</v>
      </c>
      <c r="E86" s="167">
        <v>2.2000000000000002</v>
      </c>
      <c r="F86" s="167">
        <v>2</v>
      </c>
      <c r="G86" s="167">
        <v>2.2999999999999998</v>
      </c>
      <c r="H86" s="167">
        <v>3.3</v>
      </c>
      <c r="I86" s="167">
        <v>3.2</v>
      </c>
      <c r="J86" s="155">
        <v>0.3</v>
      </c>
      <c r="K86" s="168"/>
      <c r="L86" s="167">
        <v>4.2</v>
      </c>
      <c r="M86" s="167">
        <v>1.7</v>
      </c>
      <c r="N86" s="167">
        <v>2.9</v>
      </c>
      <c r="O86" s="167">
        <v>1.8</v>
      </c>
      <c r="P86" s="167">
        <v>2.8</v>
      </c>
      <c r="Q86" s="167">
        <v>2.7</v>
      </c>
      <c r="R86" s="155">
        <v>0.1</v>
      </c>
    </row>
    <row r="87" spans="1:18" ht="12" customHeight="1">
      <c r="A87" s="17"/>
      <c r="B87" s="59" t="s">
        <v>159</v>
      </c>
      <c r="C87" s="177"/>
      <c r="D87" s="167">
        <v>1.7</v>
      </c>
      <c r="E87" s="167">
        <v>0.5</v>
      </c>
      <c r="F87" s="167">
        <v>0.4</v>
      </c>
      <c r="G87" s="167">
        <v>1.7</v>
      </c>
      <c r="H87" s="167">
        <v>0.3</v>
      </c>
      <c r="I87" s="167">
        <v>1.2</v>
      </c>
      <c r="J87" s="155">
        <v>0.1</v>
      </c>
      <c r="K87" s="168"/>
      <c r="L87" s="167">
        <v>0.7</v>
      </c>
      <c r="M87" s="167">
        <v>0.3</v>
      </c>
      <c r="N87" s="167" t="s">
        <v>29</v>
      </c>
      <c r="O87" s="167">
        <v>0.4</v>
      </c>
      <c r="P87" s="167">
        <v>0.2</v>
      </c>
      <c r="Q87" s="167">
        <v>0.3</v>
      </c>
      <c r="R87" s="155" t="s">
        <v>29</v>
      </c>
    </row>
    <row r="88" spans="1:18" ht="12" customHeight="1">
      <c r="A88" s="17"/>
      <c r="B88" s="59" t="s">
        <v>160</v>
      </c>
      <c r="C88" s="177"/>
      <c r="D88" s="167">
        <v>0.2</v>
      </c>
      <c r="E88" s="167">
        <v>0.1</v>
      </c>
      <c r="F88" s="167" t="s">
        <v>29</v>
      </c>
      <c r="G88" s="167">
        <v>0.4</v>
      </c>
      <c r="H88" s="167">
        <v>0.1</v>
      </c>
      <c r="I88" s="167">
        <v>0.2</v>
      </c>
      <c r="J88" s="155" t="s">
        <v>29</v>
      </c>
      <c r="K88" s="168"/>
      <c r="L88" s="167" t="s">
        <v>29</v>
      </c>
      <c r="M88" s="167" t="s">
        <v>29</v>
      </c>
      <c r="N88" s="167" t="s">
        <v>29</v>
      </c>
      <c r="O88" s="167">
        <v>0.9</v>
      </c>
      <c r="P88" s="167">
        <v>0.4</v>
      </c>
      <c r="Q88" s="167">
        <v>0.3</v>
      </c>
      <c r="R88" s="155" t="s">
        <v>29</v>
      </c>
    </row>
    <row r="89" spans="1:18" ht="12" customHeight="1">
      <c r="A89" s="17"/>
      <c r="B89" s="59" t="s">
        <v>161</v>
      </c>
      <c r="C89" s="177"/>
      <c r="D89" s="167">
        <v>0.3</v>
      </c>
      <c r="E89" s="167">
        <v>0.3</v>
      </c>
      <c r="F89" s="167">
        <v>0.2</v>
      </c>
      <c r="G89" s="167">
        <v>0.4</v>
      </c>
      <c r="H89" s="167">
        <v>0.5</v>
      </c>
      <c r="I89" s="167">
        <v>0.3</v>
      </c>
      <c r="J89" s="155" t="s">
        <v>29</v>
      </c>
      <c r="K89" s="168"/>
      <c r="L89" s="167" t="s">
        <v>29</v>
      </c>
      <c r="M89" s="167" t="s">
        <v>29</v>
      </c>
      <c r="N89" s="167" t="s">
        <v>29</v>
      </c>
      <c r="O89" s="167" t="s">
        <v>29</v>
      </c>
      <c r="P89" s="167">
        <v>0.1</v>
      </c>
      <c r="Q89" s="167">
        <v>0.1</v>
      </c>
      <c r="R89" s="155" t="s">
        <v>29</v>
      </c>
    </row>
    <row r="90" spans="1:18" ht="12" customHeight="1">
      <c r="A90" s="17"/>
      <c r="B90" s="59" t="s">
        <v>162</v>
      </c>
      <c r="C90" s="177"/>
      <c r="D90" s="167">
        <v>0.5</v>
      </c>
      <c r="E90" s="167">
        <v>0.1</v>
      </c>
      <c r="F90" s="167">
        <v>0.6</v>
      </c>
      <c r="G90" s="167">
        <v>0.4</v>
      </c>
      <c r="H90" s="167">
        <v>0.3</v>
      </c>
      <c r="I90" s="167">
        <v>0.4</v>
      </c>
      <c r="J90" s="155" t="s">
        <v>29</v>
      </c>
      <c r="K90" s="168"/>
      <c r="L90" s="167">
        <v>1.4</v>
      </c>
      <c r="M90" s="167">
        <v>0.3</v>
      </c>
      <c r="N90" s="167" t="s">
        <v>29</v>
      </c>
      <c r="O90" s="167" t="s">
        <v>29</v>
      </c>
      <c r="P90" s="167">
        <v>0.1</v>
      </c>
      <c r="Q90" s="167">
        <v>0.3</v>
      </c>
      <c r="R90" s="155" t="s">
        <v>29</v>
      </c>
    </row>
    <row r="91" spans="1:18" ht="12" customHeight="1">
      <c r="A91" s="17"/>
      <c r="B91" s="59" t="s">
        <v>163</v>
      </c>
      <c r="C91" s="177"/>
      <c r="D91" s="167">
        <v>0.8</v>
      </c>
      <c r="E91" s="167">
        <v>1.6</v>
      </c>
      <c r="F91" s="167">
        <v>3</v>
      </c>
      <c r="G91" s="167">
        <v>1.7</v>
      </c>
      <c r="H91" s="167">
        <v>0.6</v>
      </c>
      <c r="I91" s="167">
        <v>1</v>
      </c>
      <c r="J91" s="155">
        <v>0.1</v>
      </c>
      <c r="K91" s="168"/>
      <c r="L91" s="167">
        <v>2.1</v>
      </c>
      <c r="M91" s="167">
        <v>2.6</v>
      </c>
      <c r="N91" s="167">
        <v>1</v>
      </c>
      <c r="O91" s="167">
        <v>3.1</v>
      </c>
      <c r="P91" s="167">
        <v>1.7</v>
      </c>
      <c r="Q91" s="167">
        <v>2</v>
      </c>
      <c r="R91" s="155">
        <v>0.1</v>
      </c>
    </row>
    <row r="92" spans="1:18" ht="12" customHeight="1">
      <c r="A92" s="17"/>
      <c r="B92" s="59" t="s">
        <v>164</v>
      </c>
      <c r="C92" s="177"/>
      <c r="D92" s="167">
        <v>1.3</v>
      </c>
      <c r="E92" s="167">
        <v>0.7</v>
      </c>
      <c r="F92" s="167">
        <v>0.6</v>
      </c>
      <c r="G92" s="167" t="s">
        <v>29</v>
      </c>
      <c r="H92" s="167">
        <v>0.9</v>
      </c>
      <c r="I92" s="167">
        <v>1.1000000000000001</v>
      </c>
      <c r="J92" s="155">
        <v>0.1</v>
      </c>
      <c r="K92" s="168"/>
      <c r="L92" s="167">
        <v>1.7</v>
      </c>
      <c r="M92" s="167">
        <v>1.2</v>
      </c>
      <c r="N92" s="167">
        <v>1</v>
      </c>
      <c r="O92" s="167">
        <v>1.8</v>
      </c>
      <c r="P92" s="167">
        <v>0.5</v>
      </c>
      <c r="Q92" s="167">
        <v>0.8</v>
      </c>
      <c r="R92" s="155" t="s">
        <v>29</v>
      </c>
    </row>
    <row r="93" spans="1:18" ht="12" customHeight="1">
      <c r="A93" s="17"/>
      <c r="B93" s="59" t="s">
        <v>165</v>
      </c>
      <c r="C93" s="177"/>
      <c r="D93" s="167">
        <v>0.6</v>
      </c>
      <c r="E93" s="167">
        <v>0.8</v>
      </c>
      <c r="F93" s="167">
        <v>0.6</v>
      </c>
      <c r="G93" s="167" t="s">
        <v>29</v>
      </c>
      <c r="H93" s="167">
        <v>0.2</v>
      </c>
      <c r="I93" s="167">
        <v>0.5</v>
      </c>
      <c r="J93" s="155" t="s">
        <v>29</v>
      </c>
      <c r="K93" s="168"/>
      <c r="L93" s="167">
        <v>3.5</v>
      </c>
      <c r="M93" s="167" t="s">
        <v>29</v>
      </c>
      <c r="N93" s="167">
        <v>1</v>
      </c>
      <c r="O93" s="167" t="s">
        <v>29</v>
      </c>
      <c r="P93" s="167">
        <v>1.4</v>
      </c>
      <c r="Q93" s="167">
        <v>1.3</v>
      </c>
      <c r="R93" s="155" t="s">
        <v>29</v>
      </c>
    </row>
    <row r="94" spans="1:18" ht="12" customHeight="1">
      <c r="A94" s="17"/>
      <c r="B94" s="59" t="s">
        <v>166</v>
      </c>
      <c r="C94" s="177"/>
      <c r="D94" s="167">
        <v>0.6</v>
      </c>
      <c r="E94" s="167">
        <v>1</v>
      </c>
      <c r="F94" s="167">
        <v>1.4</v>
      </c>
      <c r="G94" s="167">
        <v>0.2</v>
      </c>
      <c r="H94" s="167">
        <v>0.5</v>
      </c>
      <c r="I94" s="167">
        <v>0.7</v>
      </c>
      <c r="J94" s="155">
        <v>0.1</v>
      </c>
      <c r="K94" s="168"/>
      <c r="L94" s="167">
        <v>1</v>
      </c>
      <c r="M94" s="167" t="s">
        <v>29</v>
      </c>
      <c r="N94" s="167">
        <v>1</v>
      </c>
      <c r="O94" s="167" t="s">
        <v>29</v>
      </c>
      <c r="P94" s="167">
        <v>1.5</v>
      </c>
      <c r="Q94" s="167">
        <v>1.1000000000000001</v>
      </c>
      <c r="R94" s="155" t="s">
        <v>29</v>
      </c>
    </row>
    <row r="95" spans="1:18" ht="12" customHeight="1">
      <c r="A95" s="17"/>
      <c r="B95" s="59" t="s">
        <v>167</v>
      </c>
      <c r="C95" s="177"/>
      <c r="D95" s="167">
        <v>4.5</v>
      </c>
      <c r="E95" s="167">
        <v>1.7</v>
      </c>
      <c r="F95" s="167">
        <v>2</v>
      </c>
      <c r="G95" s="167">
        <v>4.8</v>
      </c>
      <c r="H95" s="167">
        <v>1.6</v>
      </c>
      <c r="I95" s="167">
        <v>3.5</v>
      </c>
      <c r="J95" s="155">
        <v>0.3</v>
      </c>
      <c r="K95" s="168"/>
      <c r="L95" s="167">
        <v>2.1</v>
      </c>
      <c r="M95" s="167">
        <v>2.2999999999999998</v>
      </c>
      <c r="N95" s="167">
        <v>1.9</v>
      </c>
      <c r="O95" s="167">
        <v>1.3</v>
      </c>
      <c r="P95" s="167">
        <v>3.2</v>
      </c>
      <c r="Q95" s="167">
        <v>2.7</v>
      </c>
      <c r="R95" s="155">
        <v>0.1</v>
      </c>
    </row>
    <row r="96" spans="1:18" ht="12" customHeight="1">
      <c r="A96" s="17"/>
      <c r="B96" s="59" t="s">
        <v>168</v>
      </c>
      <c r="C96" s="177"/>
      <c r="D96" s="167">
        <v>2.5</v>
      </c>
      <c r="E96" s="167">
        <v>1</v>
      </c>
      <c r="F96" s="167">
        <v>0.4</v>
      </c>
      <c r="G96" s="167">
        <v>0.6</v>
      </c>
      <c r="H96" s="167">
        <v>1.5</v>
      </c>
      <c r="I96" s="167">
        <v>1.9</v>
      </c>
      <c r="J96" s="155">
        <v>0.2</v>
      </c>
      <c r="K96" s="168"/>
      <c r="L96" s="167">
        <v>1</v>
      </c>
      <c r="M96" s="167">
        <v>0.9</v>
      </c>
      <c r="N96" s="167">
        <v>1</v>
      </c>
      <c r="O96" s="167">
        <v>0.9</v>
      </c>
      <c r="P96" s="167">
        <v>6.1</v>
      </c>
      <c r="Q96" s="167">
        <v>4.3</v>
      </c>
      <c r="R96" s="155">
        <v>0.1</v>
      </c>
    </row>
    <row r="97" spans="1:18" ht="12" customHeight="1">
      <c r="A97" s="17"/>
      <c r="B97" s="59" t="s">
        <v>169</v>
      </c>
      <c r="C97" s="177"/>
      <c r="D97" s="167">
        <v>1.5</v>
      </c>
      <c r="E97" s="167">
        <v>0.7</v>
      </c>
      <c r="F97" s="167">
        <v>0.8</v>
      </c>
      <c r="G97" s="167">
        <v>1.5</v>
      </c>
      <c r="H97" s="167">
        <v>0.3</v>
      </c>
      <c r="I97" s="167">
        <v>1.1000000000000001</v>
      </c>
      <c r="J97" s="155">
        <v>0.1</v>
      </c>
      <c r="K97" s="168"/>
      <c r="L97" s="167">
        <v>2.4</v>
      </c>
      <c r="M97" s="167">
        <v>1.2</v>
      </c>
      <c r="N97" s="167" t="s">
        <v>29</v>
      </c>
      <c r="O97" s="167">
        <v>0.4</v>
      </c>
      <c r="P97" s="167">
        <v>0.5</v>
      </c>
      <c r="Q97" s="167">
        <v>0.8</v>
      </c>
      <c r="R97" s="155" t="s">
        <v>29</v>
      </c>
    </row>
    <row r="98" spans="1:18" ht="12" customHeight="1">
      <c r="A98" s="17"/>
      <c r="B98" s="59" t="s">
        <v>170</v>
      </c>
      <c r="C98" s="177"/>
      <c r="D98" s="167">
        <v>0.1</v>
      </c>
      <c r="E98" s="167" t="s">
        <v>29</v>
      </c>
      <c r="F98" s="167">
        <v>0.2</v>
      </c>
      <c r="G98" s="167" t="s">
        <v>29</v>
      </c>
      <c r="H98" s="167">
        <v>0.2</v>
      </c>
      <c r="I98" s="167">
        <v>0.1</v>
      </c>
      <c r="J98" s="155" t="s">
        <v>29</v>
      </c>
      <c r="K98" s="168"/>
      <c r="L98" s="167" t="s">
        <v>29</v>
      </c>
      <c r="M98" s="167" t="s">
        <v>29</v>
      </c>
      <c r="N98" s="167">
        <v>1</v>
      </c>
      <c r="O98" s="167">
        <v>0.4</v>
      </c>
      <c r="P98" s="167">
        <v>0.4</v>
      </c>
      <c r="Q98" s="167">
        <v>0.3</v>
      </c>
      <c r="R98" s="155" t="s">
        <v>29</v>
      </c>
    </row>
    <row r="99" spans="1:18" ht="12" customHeight="1">
      <c r="A99" s="17"/>
      <c r="B99" s="59" t="s">
        <v>190</v>
      </c>
      <c r="C99" s="177"/>
      <c r="D99" s="167">
        <v>0.8</v>
      </c>
      <c r="E99" s="167">
        <v>1</v>
      </c>
      <c r="F99" s="167">
        <v>0.2</v>
      </c>
      <c r="G99" s="167">
        <v>0.8</v>
      </c>
      <c r="H99" s="167">
        <v>0.7</v>
      </c>
      <c r="I99" s="167">
        <v>0.8</v>
      </c>
      <c r="J99" s="155">
        <v>0.1</v>
      </c>
      <c r="K99" s="168"/>
      <c r="L99" s="167">
        <v>1.4</v>
      </c>
      <c r="M99" s="167">
        <v>0.3</v>
      </c>
      <c r="N99" s="167">
        <v>1</v>
      </c>
      <c r="O99" s="167">
        <v>0.4</v>
      </c>
      <c r="P99" s="167">
        <v>1.3</v>
      </c>
      <c r="Q99" s="167">
        <v>1.1000000000000001</v>
      </c>
      <c r="R99" s="155" t="s">
        <v>29</v>
      </c>
    </row>
    <row r="100" spans="1:18" ht="12" customHeight="1">
      <c r="A100" s="17"/>
      <c r="B100" s="59" t="s">
        <v>172</v>
      </c>
      <c r="C100" s="177"/>
      <c r="D100" s="167">
        <v>92</v>
      </c>
      <c r="E100" s="167">
        <v>92</v>
      </c>
      <c r="F100" s="167">
        <v>92.5</v>
      </c>
      <c r="G100" s="167">
        <v>93</v>
      </c>
      <c r="H100" s="167">
        <v>93.5</v>
      </c>
      <c r="I100" s="167">
        <v>92.4</v>
      </c>
      <c r="J100" s="155">
        <v>8.6</v>
      </c>
      <c r="K100" s="168"/>
      <c r="L100" s="167">
        <v>86</v>
      </c>
      <c r="M100" s="167">
        <v>86.5</v>
      </c>
      <c r="N100" s="167">
        <v>90.5</v>
      </c>
      <c r="O100" s="167">
        <v>90</v>
      </c>
      <c r="P100" s="167">
        <v>85.7</v>
      </c>
      <c r="Q100" s="167">
        <v>86.4</v>
      </c>
      <c r="R100" s="155">
        <v>2.7</v>
      </c>
    </row>
    <row r="101" spans="1:18" ht="12" customHeight="1">
      <c r="A101" s="17"/>
      <c r="B101" s="59" t="s">
        <v>173</v>
      </c>
      <c r="C101" s="177"/>
      <c r="D101" s="167">
        <v>0.6</v>
      </c>
      <c r="E101" s="167">
        <v>1.3</v>
      </c>
      <c r="F101" s="167">
        <v>1.3</v>
      </c>
      <c r="G101" s="167">
        <v>1.1000000000000001</v>
      </c>
      <c r="H101" s="167">
        <v>0.7</v>
      </c>
      <c r="I101" s="167">
        <v>0.8</v>
      </c>
      <c r="J101" s="155">
        <v>0.1</v>
      </c>
      <c r="K101" s="168"/>
      <c r="L101" s="167">
        <v>1.8</v>
      </c>
      <c r="M101" s="167">
        <v>3</v>
      </c>
      <c r="N101" s="167">
        <v>0.9</v>
      </c>
      <c r="O101" s="167">
        <v>2</v>
      </c>
      <c r="P101" s="167">
        <v>2.7</v>
      </c>
      <c r="Q101" s="167">
        <v>2.5</v>
      </c>
      <c r="R101" s="155">
        <v>0.1</v>
      </c>
    </row>
    <row r="102" spans="1:18" ht="12" customHeight="1">
      <c r="A102" s="17"/>
      <c r="B102" s="59" t="s">
        <v>191</v>
      </c>
      <c r="C102" s="177"/>
      <c r="D102" s="167">
        <v>7.4</v>
      </c>
      <c r="E102" s="167">
        <v>6.7</v>
      </c>
      <c r="F102" s="167">
        <v>6.2</v>
      </c>
      <c r="G102" s="167">
        <v>5.9</v>
      </c>
      <c r="H102" s="167">
        <v>5.8</v>
      </c>
      <c r="I102" s="167">
        <v>6.9</v>
      </c>
      <c r="J102" s="155">
        <v>0.6</v>
      </c>
      <c r="K102" s="168"/>
      <c r="L102" s="167">
        <v>12.2</v>
      </c>
      <c r="M102" s="167">
        <v>10.5</v>
      </c>
      <c r="N102" s="167">
        <v>8.6</v>
      </c>
      <c r="O102" s="167">
        <v>8</v>
      </c>
      <c r="P102" s="167">
        <v>11.6</v>
      </c>
      <c r="Q102" s="167">
        <v>11.1</v>
      </c>
      <c r="R102" s="155">
        <v>0.4</v>
      </c>
    </row>
    <row r="103" spans="1:18" ht="12" customHeight="1">
      <c r="A103" s="17"/>
      <c r="B103" s="27" t="s">
        <v>176</v>
      </c>
      <c r="C103" s="189"/>
      <c r="D103" s="155">
        <v>5.5</v>
      </c>
      <c r="E103" s="155">
        <v>0.8</v>
      </c>
      <c r="F103" s="155">
        <v>0.5</v>
      </c>
      <c r="G103" s="155">
        <v>0.6</v>
      </c>
      <c r="H103" s="155">
        <v>1.9</v>
      </c>
      <c r="I103" s="155">
        <v>9.3000000000000007</v>
      </c>
      <c r="J103" s="155"/>
      <c r="K103" s="839"/>
      <c r="L103" s="155">
        <v>0.3</v>
      </c>
      <c r="M103" s="155">
        <v>0.4</v>
      </c>
      <c r="N103" s="155">
        <v>0.1</v>
      </c>
      <c r="O103" s="155">
        <v>0.3</v>
      </c>
      <c r="P103" s="155">
        <v>2.1</v>
      </c>
      <c r="Q103" s="155">
        <v>3.2</v>
      </c>
      <c r="R103" s="155"/>
    </row>
    <row r="104" spans="1:18" ht="12" customHeight="1">
      <c r="A104" s="17"/>
      <c r="B104" s="17"/>
      <c r="C104" s="189"/>
      <c r="D104" s="27"/>
      <c r="E104" s="27"/>
      <c r="F104" s="27"/>
      <c r="G104" s="27"/>
      <c r="H104" s="27"/>
      <c r="I104" s="27"/>
      <c r="J104" s="191"/>
      <c r="K104" s="27"/>
      <c r="L104" s="27"/>
      <c r="M104" s="27"/>
      <c r="N104" s="27"/>
      <c r="O104" s="27"/>
      <c r="P104" s="27"/>
      <c r="Q104" s="27"/>
      <c r="R104" s="191"/>
    </row>
    <row r="105" spans="1:18" ht="12" customHeight="1">
      <c r="A105" s="17"/>
      <c r="B105" s="679" t="s">
        <v>148</v>
      </c>
      <c r="D105" s="191"/>
      <c r="E105" s="191"/>
      <c r="F105" s="191"/>
      <c r="G105" s="191"/>
      <c r="H105" s="191"/>
      <c r="I105" s="191"/>
      <c r="J105" s="30"/>
      <c r="K105" s="27"/>
      <c r="L105" s="191"/>
      <c r="M105" s="191"/>
      <c r="N105" s="191"/>
      <c r="O105" s="191"/>
      <c r="P105" s="191"/>
      <c r="Q105" s="191"/>
      <c r="R105" s="30"/>
    </row>
    <row r="106" spans="1:18" ht="12" customHeight="1">
      <c r="A106" s="170"/>
      <c r="B106" s="59" t="s">
        <v>156</v>
      </c>
      <c r="C106" s="177"/>
      <c r="D106" s="167">
        <v>88.4</v>
      </c>
      <c r="E106" s="167">
        <v>91.3</v>
      </c>
      <c r="F106" s="167">
        <v>85.6</v>
      </c>
      <c r="G106" s="167">
        <v>87.6</v>
      </c>
      <c r="H106" s="167">
        <v>84.5</v>
      </c>
      <c r="I106" s="167">
        <v>88</v>
      </c>
      <c r="J106" s="155">
        <v>44.6</v>
      </c>
      <c r="K106" s="168"/>
      <c r="L106" s="167">
        <v>85</v>
      </c>
      <c r="M106" s="167">
        <v>88.9</v>
      </c>
      <c r="N106" s="167">
        <v>75.8</v>
      </c>
      <c r="O106" s="167">
        <v>92.2</v>
      </c>
      <c r="P106" s="167">
        <v>85.7</v>
      </c>
      <c r="Q106" s="167">
        <v>86.1</v>
      </c>
      <c r="R106" s="155">
        <v>28.5</v>
      </c>
    </row>
    <row r="107" spans="1:18" ht="12" customHeight="1">
      <c r="A107" s="170"/>
      <c r="B107" s="59" t="s">
        <v>157</v>
      </c>
      <c r="C107" s="177"/>
      <c r="D107" s="167">
        <v>0.8</v>
      </c>
      <c r="E107" s="167">
        <v>1</v>
      </c>
      <c r="F107" s="167">
        <v>1.1000000000000001</v>
      </c>
      <c r="G107" s="167">
        <v>1</v>
      </c>
      <c r="H107" s="167">
        <v>1</v>
      </c>
      <c r="I107" s="167">
        <v>0.8</v>
      </c>
      <c r="J107" s="155">
        <v>0.4</v>
      </c>
      <c r="K107" s="168"/>
      <c r="L107" s="167">
        <v>0.5</v>
      </c>
      <c r="M107" s="167">
        <v>0.9</v>
      </c>
      <c r="N107" s="167">
        <v>3</v>
      </c>
      <c r="O107" s="167">
        <v>0.8</v>
      </c>
      <c r="P107" s="167">
        <v>0.5</v>
      </c>
      <c r="Q107" s="167">
        <v>0.6</v>
      </c>
      <c r="R107" s="155">
        <v>0.2</v>
      </c>
    </row>
    <row r="108" spans="1:18" ht="12" customHeight="1">
      <c r="A108" s="170"/>
      <c r="B108" s="59" t="s">
        <v>189</v>
      </c>
      <c r="C108" s="177"/>
      <c r="D108" s="167">
        <v>3</v>
      </c>
      <c r="E108" s="167">
        <v>1.6</v>
      </c>
      <c r="F108" s="167">
        <v>4.3</v>
      </c>
      <c r="G108" s="167">
        <v>3.2</v>
      </c>
      <c r="H108" s="167">
        <v>2.8</v>
      </c>
      <c r="I108" s="167">
        <v>2.8</v>
      </c>
      <c r="J108" s="155">
        <v>1.4</v>
      </c>
      <c r="K108" s="168"/>
      <c r="L108" s="167">
        <v>4.5999999999999996</v>
      </c>
      <c r="M108" s="167">
        <v>1.8</v>
      </c>
      <c r="N108" s="167" t="s">
        <v>29</v>
      </c>
      <c r="O108" s="167">
        <v>1.4</v>
      </c>
      <c r="P108" s="167">
        <v>2.1</v>
      </c>
      <c r="Q108" s="167">
        <v>2.2000000000000002</v>
      </c>
      <c r="R108" s="155">
        <v>0.7</v>
      </c>
    </row>
    <row r="109" spans="1:18" ht="12" customHeight="1">
      <c r="A109" s="170"/>
      <c r="B109" s="59" t="s">
        <v>159</v>
      </c>
      <c r="C109" s="177"/>
      <c r="D109" s="167">
        <v>0.6</v>
      </c>
      <c r="E109" s="167">
        <v>0.4</v>
      </c>
      <c r="F109" s="167">
        <v>1.6</v>
      </c>
      <c r="G109" s="167">
        <v>0.4</v>
      </c>
      <c r="H109" s="167">
        <v>0.3</v>
      </c>
      <c r="I109" s="167">
        <v>0.5</v>
      </c>
      <c r="J109" s="155">
        <v>0.3</v>
      </c>
      <c r="K109" s="168"/>
      <c r="L109" s="167">
        <v>0.5</v>
      </c>
      <c r="M109" s="167">
        <v>0.4</v>
      </c>
      <c r="N109" s="167" t="s">
        <v>29</v>
      </c>
      <c r="O109" s="167">
        <v>0.6</v>
      </c>
      <c r="P109" s="167">
        <v>0.3</v>
      </c>
      <c r="Q109" s="167">
        <v>0.4</v>
      </c>
      <c r="R109" s="155">
        <v>0.1</v>
      </c>
    </row>
    <row r="110" spans="1:18" ht="12" customHeight="1">
      <c r="A110" s="170"/>
      <c r="B110" s="59" t="s">
        <v>160</v>
      </c>
      <c r="C110" s="177"/>
      <c r="D110" s="167">
        <v>0.1</v>
      </c>
      <c r="E110" s="167" t="s">
        <v>29</v>
      </c>
      <c r="F110" s="167" t="s">
        <v>29</v>
      </c>
      <c r="G110" s="167" t="s">
        <v>29</v>
      </c>
      <c r="H110" s="167">
        <v>0.2</v>
      </c>
      <c r="I110" s="167">
        <v>0.1</v>
      </c>
      <c r="J110" s="155">
        <v>0.1</v>
      </c>
      <c r="K110" s="168"/>
      <c r="L110" s="167">
        <v>0.4</v>
      </c>
      <c r="M110" s="167">
        <v>0.1</v>
      </c>
      <c r="N110" s="167" t="s">
        <v>29</v>
      </c>
      <c r="O110" s="167">
        <v>0.1</v>
      </c>
      <c r="P110" s="167">
        <v>0.2</v>
      </c>
      <c r="Q110" s="167">
        <v>0.2</v>
      </c>
      <c r="R110" s="155">
        <v>0.1</v>
      </c>
    </row>
    <row r="111" spans="1:18" ht="12" customHeight="1">
      <c r="A111" s="170"/>
      <c r="B111" s="59" t="s">
        <v>161</v>
      </c>
      <c r="C111" s="177"/>
      <c r="D111" s="167">
        <v>0.2</v>
      </c>
      <c r="E111" s="167">
        <v>0.2</v>
      </c>
      <c r="F111" s="167" t="s">
        <v>29</v>
      </c>
      <c r="G111" s="167">
        <v>0.2</v>
      </c>
      <c r="H111" s="167">
        <v>0.1</v>
      </c>
      <c r="I111" s="167">
        <v>0.2</v>
      </c>
      <c r="J111" s="155">
        <v>0.1</v>
      </c>
      <c r="K111" s="168"/>
      <c r="L111" s="167">
        <v>0.2</v>
      </c>
      <c r="M111" s="167">
        <v>0.3</v>
      </c>
      <c r="N111" s="167" t="s">
        <v>29</v>
      </c>
      <c r="O111" s="167">
        <v>0.2</v>
      </c>
      <c r="P111" s="167">
        <v>0.1</v>
      </c>
      <c r="Q111" s="167">
        <v>0.1</v>
      </c>
      <c r="R111" s="155" t="s">
        <v>29</v>
      </c>
    </row>
    <row r="112" spans="1:18" ht="12" customHeight="1">
      <c r="A112" s="170"/>
      <c r="B112" s="59" t="s">
        <v>162</v>
      </c>
      <c r="C112" s="177"/>
      <c r="D112" s="167">
        <v>0.3</v>
      </c>
      <c r="E112" s="167">
        <v>0.3</v>
      </c>
      <c r="F112" s="167">
        <v>0.5</v>
      </c>
      <c r="G112" s="167">
        <v>0.3</v>
      </c>
      <c r="H112" s="167">
        <v>0.4</v>
      </c>
      <c r="I112" s="167">
        <v>0.3</v>
      </c>
      <c r="J112" s="155">
        <v>0.2</v>
      </c>
      <c r="K112" s="168"/>
      <c r="L112" s="167">
        <v>0.4</v>
      </c>
      <c r="M112" s="167">
        <v>0.3</v>
      </c>
      <c r="N112" s="167" t="s">
        <v>29</v>
      </c>
      <c r="O112" s="167">
        <v>0.5</v>
      </c>
      <c r="P112" s="167">
        <v>0.2</v>
      </c>
      <c r="Q112" s="167">
        <v>0.3</v>
      </c>
      <c r="R112" s="155">
        <v>0.1</v>
      </c>
    </row>
    <row r="113" spans="1:18" ht="12" customHeight="1">
      <c r="A113" s="170"/>
      <c r="B113" s="59" t="s">
        <v>163</v>
      </c>
      <c r="C113" s="177"/>
      <c r="D113" s="167">
        <v>1.3</v>
      </c>
      <c r="E113" s="167">
        <v>1.5</v>
      </c>
      <c r="F113" s="167">
        <v>4.3</v>
      </c>
      <c r="G113" s="167">
        <v>1.7</v>
      </c>
      <c r="H113" s="167">
        <v>2.1</v>
      </c>
      <c r="I113" s="167">
        <v>1.5</v>
      </c>
      <c r="J113" s="155">
        <v>0.7</v>
      </c>
      <c r="K113" s="168"/>
      <c r="L113" s="167">
        <v>1.3</v>
      </c>
      <c r="M113" s="167">
        <v>2.2999999999999998</v>
      </c>
      <c r="N113" s="167">
        <v>9.1</v>
      </c>
      <c r="O113" s="167">
        <v>1.5</v>
      </c>
      <c r="P113" s="167">
        <v>2.7</v>
      </c>
      <c r="Q113" s="167">
        <v>2.5</v>
      </c>
      <c r="R113" s="155">
        <v>0.8</v>
      </c>
    </row>
    <row r="114" spans="1:18" ht="12" customHeight="1">
      <c r="A114" s="170"/>
      <c r="B114" s="59" t="s">
        <v>164</v>
      </c>
      <c r="C114" s="177"/>
      <c r="D114" s="167">
        <v>1</v>
      </c>
      <c r="E114" s="167">
        <v>0.5</v>
      </c>
      <c r="F114" s="167">
        <v>1.1000000000000001</v>
      </c>
      <c r="G114" s="167">
        <v>1.2</v>
      </c>
      <c r="H114" s="167">
        <v>1.9</v>
      </c>
      <c r="I114" s="167">
        <v>1.1000000000000001</v>
      </c>
      <c r="J114" s="155">
        <v>0.6</v>
      </c>
      <c r="K114" s="168"/>
      <c r="L114" s="167">
        <v>1.4</v>
      </c>
      <c r="M114" s="167">
        <v>1</v>
      </c>
      <c r="N114" s="167">
        <v>3</v>
      </c>
      <c r="O114" s="167">
        <v>0.3</v>
      </c>
      <c r="P114" s="167">
        <v>1.6</v>
      </c>
      <c r="Q114" s="167">
        <v>1.5</v>
      </c>
      <c r="R114" s="155">
        <v>0.5</v>
      </c>
    </row>
    <row r="115" spans="1:18" ht="12" customHeight="1">
      <c r="A115" s="170"/>
      <c r="B115" s="59" t="s">
        <v>165</v>
      </c>
      <c r="C115" s="177"/>
      <c r="D115" s="167">
        <v>0.4</v>
      </c>
      <c r="E115" s="167">
        <v>0.4</v>
      </c>
      <c r="F115" s="167" t="s">
        <v>29</v>
      </c>
      <c r="G115" s="167">
        <v>0.1</v>
      </c>
      <c r="H115" s="167">
        <v>1.1000000000000001</v>
      </c>
      <c r="I115" s="167">
        <v>0.5</v>
      </c>
      <c r="J115" s="155">
        <v>0.3</v>
      </c>
      <c r="K115" s="168"/>
      <c r="L115" s="167">
        <v>0.8</v>
      </c>
      <c r="M115" s="167">
        <v>0.1</v>
      </c>
      <c r="N115" s="167" t="s">
        <v>29</v>
      </c>
      <c r="O115" s="167" t="s">
        <v>29</v>
      </c>
      <c r="P115" s="167">
        <v>0.5</v>
      </c>
      <c r="Q115" s="167">
        <v>0.5</v>
      </c>
      <c r="R115" s="155">
        <v>0.2</v>
      </c>
    </row>
    <row r="116" spans="1:18" ht="12" customHeight="1">
      <c r="A116" s="170"/>
      <c r="B116" s="59" t="s">
        <v>166</v>
      </c>
      <c r="C116" s="177"/>
      <c r="D116" s="167">
        <v>0.5</v>
      </c>
      <c r="E116" s="167">
        <v>0.2</v>
      </c>
      <c r="F116" s="167" t="s">
        <v>29</v>
      </c>
      <c r="G116" s="167">
        <v>0.4</v>
      </c>
      <c r="H116" s="167">
        <v>1</v>
      </c>
      <c r="I116" s="167">
        <v>0.6</v>
      </c>
      <c r="J116" s="155">
        <v>0.3</v>
      </c>
      <c r="K116" s="168"/>
      <c r="L116" s="167">
        <v>0.8</v>
      </c>
      <c r="M116" s="167">
        <v>0.4</v>
      </c>
      <c r="N116" s="167" t="s">
        <v>29</v>
      </c>
      <c r="O116" s="167">
        <v>0.3</v>
      </c>
      <c r="P116" s="167">
        <v>0.8</v>
      </c>
      <c r="Q116" s="167">
        <v>0.7</v>
      </c>
      <c r="R116" s="155">
        <v>0.2</v>
      </c>
    </row>
    <row r="117" spans="1:18" ht="12" customHeight="1">
      <c r="A117" s="170"/>
      <c r="B117" s="59" t="s">
        <v>167</v>
      </c>
      <c r="C117" s="177"/>
      <c r="D117" s="167">
        <v>1.6</v>
      </c>
      <c r="E117" s="167">
        <v>1.6</v>
      </c>
      <c r="F117" s="167">
        <v>0.5</v>
      </c>
      <c r="G117" s="167">
        <v>1.9</v>
      </c>
      <c r="H117" s="167">
        <v>1.6</v>
      </c>
      <c r="I117" s="167">
        <v>1.6</v>
      </c>
      <c r="J117" s="155">
        <v>0.8</v>
      </c>
      <c r="K117" s="168"/>
      <c r="L117" s="167">
        <v>1.5</v>
      </c>
      <c r="M117" s="167">
        <v>1.8</v>
      </c>
      <c r="N117" s="167" t="s">
        <v>29</v>
      </c>
      <c r="O117" s="167">
        <v>1</v>
      </c>
      <c r="P117" s="167">
        <v>1.4</v>
      </c>
      <c r="Q117" s="167">
        <v>1.4</v>
      </c>
      <c r="R117" s="155">
        <v>0.5</v>
      </c>
    </row>
    <row r="118" spans="1:18" ht="12" customHeight="1">
      <c r="A118" s="170"/>
      <c r="B118" s="59" t="s">
        <v>168</v>
      </c>
      <c r="C118" s="177"/>
      <c r="D118" s="167">
        <v>0.8</v>
      </c>
      <c r="E118" s="167">
        <v>0.3</v>
      </c>
      <c r="F118" s="167">
        <v>0.5</v>
      </c>
      <c r="G118" s="167">
        <v>1</v>
      </c>
      <c r="H118" s="167">
        <v>1.7</v>
      </c>
      <c r="I118" s="167">
        <v>0.9</v>
      </c>
      <c r="J118" s="155">
        <v>0.4</v>
      </c>
      <c r="K118" s="168"/>
      <c r="L118" s="167">
        <v>0.9</v>
      </c>
      <c r="M118" s="167">
        <v>0.8</v>
      </c>
      <c r="N118" s="167">
        <v>3</v>
      </c>
      <c r="O118" s="167">
        <v>0.6</v>
      </c>
      <c r="P118" s="167">
        <v>2.5</v>
      </c>
      <c r="Q118" s="167">
        <v>2.2000000000000002</v>
      </c>
      <c r="R118" s="155">
        <v>0.7</v>
      </c>
    </row>
    <row r="119" spans="1:18" ht="12" customHeight="1">
      <c r="A119" s="170"/>
      <c r="B119" s="59" t="s">
        <v>169</v>
      </c>
      <c r="C119" s="177"/>
      <c r="D119" s="167">
        <v>0.4</v>
      </c>
      <c r="E119" s="167">
        <v>0.3</v>
      </c>
      <c r="F119" s="167">
        <v>0.5</v>
      </c>
      <c r="G119" s="167">
        <v>0.5</v>
      </c>
      <c r="H119" s="167">
        <v>0.5</v>
      </c>
      <c r="I119" s="167">
        <v>0.4</v>
      </c>
      <c r="J119" s="155">
        <v>0.2</v>
      </c>
      <c r="K119" s="168"/>
      <c r="L119" s="167">
        <v>0.5</v>
      </c>
      <c r="M119" s="167">
        <v>0.5</v>
      </c>
      <c r="N119" s="167">
        <v>6.1</v>
      </c>
      <c r="O119" s="167">
        <v>0.3</v>
      </c>
      <c r="P119" s="167">
        <v>0.6</v>
      </c>
      <c r="Q119" s="167">
        <v>0.6</v>
      </c>
      <c r="R119" s="155">
        <v>0.2</v>
      </c>
    </row>
    <row r="120" spans="1:18" ht="12" customHeight="1">
      <c r="A120" s="170"/>
      <c r="B120" s="59" t="s">
        <v>170</v>
      </c>
      <c r="C120" s="177"/>
      <c r="D120" s="167">
        <v>0.1</v>
      </c>
      <c r="E120" s="167">
        <v>0.1</v>
      </c>
      <c r="F120" s="167" t="s">
        <v>29</v>
      </c>
      <c r="G120" s="167" t="s">
        <v>29</v>
      </c>
      <c r="H120" s="167">
        <v>0.1</v>
      </c>
      <c r="I120" s="167">
        <v>0.1</v>
      </c>
      <c r="J120" s="155">
        <v>0.1</v>
      </c>
      <c r="K120" s="168"/>
      <c r="L120" s="167">
        <v>0.5</v>
      </c>
      <c r="M120" s="167" t="s">
        <v>29</v>
      </c>
      <c r="N120" s="167" t="s">
        <v>29</v>
      </c>
      <c r="O120" s="167">
        <v>0.1</v>
      </c>
      <c r="P120" s="167">
        <v>0.2</v>
      </c>
      <c r="Q120" s="167">
        <v>0.2</v>
      </c>
      <c r="R120" s="155">
        <v>0.1</v>
      </c>
    </row>
    <row r="121" spans="1:18" ht="12" customHeight="1">
      <c r="A121" s="170"/>
      <c r="B121" s="59" t="s">
        <v>190</v>
      </c>
      <c r="C121" s="177"/>
      <c r="D121" s="167">
        <v>0.5</v>
      </c>
      <c r="E121" s="167">
        <v>0.3</v>
      </c>
      <c r="F121" s="167" t="s">
        <v>29</v>
      </c>
      <c r="G121" s="167">
        <v>0.4</v>
      </c>
      <c r="H121" s="167">
        <v>0.8</v>
      </c>
      <c r="I121" s="167">
        <v>0.5</v>
      </c>
      <c r="J121" s="155">
        <v>0.3</v>
      </c>
      <c r="K121" s="168"/>
      <c r="L121" s="167">
        <v>0.6</v>
      </c>
      <c r="M121" s="167">
        <v>0.3</v>
      </c>
      <c r="N121" s="167" t="s">
        <v>29</v>
      </c>
      <c r="O121" s="167">
        <v>0.1</v>
      </c>
      <c r="P121" s="167">
        <v>0.6</v>
      </c>
      <c r="Q121" s="167">
        <v>0.5</v>
      </c>
      <c r="R121" s="155">
        <v>0.2</v>
      </c>
    </row>
    <row r="122" spans="1:18" ht="12" customHeight="1">
      <c r="A122" s="170"/>
      <c r="B122" s="59" t="s">
        <v>172</v>
      </c>
      <c r="C122" s="177"/>
      <c r="D122" s="167">
        <v>94.2</v>
      </c>
      <c r="E122" s="167">
        <v>95.5</v>
      </c>
      <c r="F122" s="167">
        <v>94.4</v>
      </c>
      <c r="G122" s="167">
        <v>93.9</v>
      </c>
      <c r="H122" s="167">
        <v>93.5</v>
      </c>
      <c r="I122" s="167">
        <v>94.2</v>
      </c>
      <c r="J122" s="155">
        <v>50.7</v>
      </c>
      <c r="K122" s="168"/>
      <c r="L122" s="167">
        <v>86.4</v>
      </c>
      <c r="M122" s="167">
        <v>89.4</v>
      </c>
      <c r="N122" s="167">
        <v>94.3</v>
      </c>
      <c r="O122" s="167">
        <v>89.8</v>
      </c>
      <c r="P122" s="167">
        <v>85.4</v>
      </c>
      <c r="Q122" s="167">
        <v>85.9</v>
      </c>
      <c r="R122" s="155">
        <v>33.1</v>
      </c>
    </row>
    <row r="123" spans="1:18" ht="12" customHeight="1">
      <c r="A123" s="170"/>
      <c r="B123" s="59" t="s">
        <v>173</v>
      </c>
      <c r="C123" s="177"/>
      <c r="D123" s="167">
        <v>0.8</v>
      </c>
      <c r="E123" s="167">
        <v>0.3</v>
      </c>
      <c r="F123" s="167">
        <v>2</v>
      </c>
      <c r="G123" s="167">
        <v>0.8</v>
      </c>
      <c r="H123" s="167">
        <v>0.7</v>
      </c>
      <c r="I123" s="167">
        <v>0.7</v>
      </c>
      <c r="J123" s="155">
        <v>0.4</v>
      </c>
      <c r="K123" s="168"/>
      <c r="L123" s="167">
        <v>2.6</v>
      </c>
      <c r="M123" s="167">
        <v>2.7</v>
      </c>
      <c r="N123" s="167" t="s">
        <v>29</v>
      </c>
      <c r="O123" s="167">
        <v>4.2</v>
      </c>
      <c r="P123" s="167">
        <v>2.1</v>
      </c>
      <c r="Q123" s="167">
        <v>2.2000000000000002</v>
      </c>
      <c r="R123" s="155">
        <v>0.9</v>
      </c>
    </row>
    <row r="124" spans="1:18" ht="12" customHeight="1">
      <c r="A124" s="170"/>
      <c r="B124" s="59" t="s">
        <v>191</v>
      </c>
      <c r="C124" s="177"/>
      <c r="D124" s="167">
        <v>5</v>
      </c>
      <c r="E124" s="167">
        <v>4.2</v>
      </c>
      <c r="F124" s="167">
        <v>3.5</v>
      </c>
      <c r="G124" s="167">
        <v>5.3</v>
      </c>
      <c r="H124" s="167">
        <v>5.8</v>
      </c>
      <c r="I124" s="167">
        <v>5.0999999999999996</v>
      </c>
      <c r="J124" s="155">
        <v>2.7</v>
      </c>
      <c r="K124" s="168"/>
      <c r="L124" s="167">
        <v>11</v>
      </c>
      <c r="M124" s="167">
        <v>7.9</v>
      </c>
      <c r="N124" s="167">
        <v>5.7</v>
      </c>
      <c r="O124" s="167">
        <v>6</v>
      </c>
      <c r="P124" s="167">
        <v>12.6</v>
      </c>
      <c r="Q124" s="167">
        <v>11.9</v>
      </c>
      <c r="R124" s="155">
        <v>4.5999999999999996</v>
      </c>
    </row>
    <row r="125" spans="1:18" ht="12" customHeight="1">
      <c r="A125" s="17"/>
      <c r="B125" s="27" t="s">
        <v>176</v>
      </c>
      <c r="C125" s="189"/>
      <c r="D125" s="155">
        <v>36.299999999999997</v>
      </c>
      <c r="E125" s="155">
        <v>5.7</v>
      </c>
      <c r="F125" s="155">
        <v>0.2</v>
      </c>
      <c r="G125" s="155">
        <v>2.9</v>
      </c>
      <c r="H125" s="155">
        <v>8.8000000000000007</v>
      </c>
      <c r="I125" s="155">
        <v>53.8</v>
      </c>
      <c r="J125" s="155"/>
      <c r="K125" s="839"/>
      <c r="L125" s="155">
        <v>2.5</v>
      </c>
      <c r="M125" s="155">
        <v>2.5</v>
      </c>
      <c r="N125" s="155" t="s">
        <v>29</v>
      </c>
      <c r="O125" s="155">
        <v>1.8</v>
      </c>
      <c r="P125" s="155">
        <v>31.7</v>
      </c>
      <c r="Q125" s="155">
        <v>38.5</v>
      </c>
      <c r="R125" s="162"/>
    </row>
    <row r="126" spans="1:18" ht="12" customHeight="1">
      <c r="A126" s="17"/>
      <c r="B126" s="17"/>
      <c r="C126" s="189"/>
      <c r="D126" s="27"/>
      <c r="E126" s="27"/>
      <c r="F126" s="27"/>
      <c r="G126" s="27"/>
      <c r="H126" s="27"/>
      <c r="I126" s="27"/>
      <c r="J126" s="191"/>
      <c r="K126" s="27"/>
      <c r="L126" s="27"/>
      <c r="M126" s="27"/>
      <c r="N126" s="27"/>
      <c r="O126" s="27"/>
      <c r="P126" s="27"/>
      <c r="Q126" s="27"/>
      <c r="R126" s="191"/>
    </row>
    <row r="127" spans="1:18" ht="12" customHeight="1">
      <c r="A127" s="17"/>
      <c r="B127" s="679" t="s">
        <v>149</v>
      </c>
      <c r="C127" s="154">
        <v>7</v>
      </c>
      <c r="D127" s="1397"/>
      <c r="E127" s="1397"/>
      <c r="F127" s="1397"/>
      <c r="G127" s="1397"/>
      <c r="H127" s="1397"/>
      <c r="I127" s="1397"/>
      <c r="J127" s="30"/>
      <c r="K127" s="27"/>
      <c r="L127" s="1397"/>
      <c r="M127" s="1397"/>
      <c r="N127" s="1397"/>
      <c r="O127" s="1397"/>
      <c r="P127" s="1397"/>
      <c r="Q127" s="1397"/>
      <c r="R127" s="30"/>
    </row>
    <row r="128" spans="1:18" ht="12" customHeight="1">
      <c r="A128" s="170"/>
      <c r="B128" s="59" t="s">
        <v>156</v>
      </c>
      <c r="C128" s="177"/>
      <c r="D128" s="167">
        <v>87.3</v>
      </c>
      <c r="E128" s="167">
        <v>90.7</v>
      </c>
      <c r="F128" s="167">
        <v>86.6</v>
      </c>
      <c r="G128" s="167">
        <v>87</v>
      </c>
      <c r="H128" s="167">
        <v>85.1</v>
      </c>
      <c r="I128" s="167">
        <v>87.3</v>
      </c>
      <c r="J128" s="155">
        <v>51.8</v>
      </c>
      <c r="K128" s="168"/>
      <c r="L128" s="167">
        <v>84.1</v>
      </c>
      <c r="M128" s="167">
        <v>88.9</v>
      </c>
      <c r="N128" s="167">
        <v>85.5</v>
      </c>
      <c r="O128" s="167">
        <v>91.5</v>
      </c>
      <c r="P128" s="167">
        <v>85.3</v>
      </c>
      <c r="Q128" s="167">
        <v>85.8</v>
      </c>
      <c r="R128" s="155">
        <v>30.7</v>
      </c>
    </row>
    <row r="129" spans="1:18" ht="12" customHeight="1">
      <c r="A129" s="170"/>
      <c r="B129" s="59" t="s">
        <v>157</v>
      </c>
      <c r="C129" s="177"/>
      <c r="D129" s="167">
        <v>0.8</v>
      </c>
      <c r="E129" s="167">
        <v>1.1000000000000001</v>
      </c>
      <c r="F129" s="167">
        <v>0.6</v>
      </c>
      <c r="G129" s="167">
        <v>1.1000000000000001</v>
      </c>
      <c r="H129" s="167">
        <v>1</v>
      </c>
      <c r="I129" s="167">
        <v>0.9</v>
      </c>
      <c r="J129" s="155">
        <v>0.5</v>
      </c>
      <c r="K129" s="168"/>
      <c r="L129" s="167">
        <v>0.5</v>
      </c>
      <c r="M129" s="167">
        <v>0.8</v>
      </c>
      <c r="N129" s="167">
        <v>0.7</v>
      </c>
      <c r="O129" s="167">
        <v>0.9</v>
      </c>
      <c r="P129" s="167">
        <v>0.5</v>
      </c>
      <c r="Q129" s="167">
        <v>0.5</v>
      </c>
      <c r="R129" s="155">
        <v>0.2</v>
      </c>
    </row>
    <row r="130" spans="1:18" ht="12" customHeight="1">
      <c r="A130" s="170"/>
      <c r="B130" s="59" t="s">
        <v>189</v>
      </c>
      <c r="C130" s="177"/>
      <c r="D130" s="167">
        <v>3.1</v>
      </c>
      <c r="E130" s="167">
        <v>1.7</v>
      </c>
      <c r="F130" s="167">
        <v>2.6</v>
      </c>
      <c r="G130" s="167">
        <v>3</v>
      </c>
      <c r="H130" s="167">
        <v>2.9</v>
      </c>
      <c r="I130" s="167">
        <v>2.9</v>
      </c>
      <c r="J130" s="155">
        <v>1.7</v>
      </c>
      <c r="K130" s="168"/>
      <c r="L130" s="167">
        <v>4.5999999999999996</v>
      </c>
      <c r="M130" s="167">
        <v>1.8</v>
      </c>
      <c r="N130" s="167">
        <v>2.2000000000000002</v>
      </c>
      <c r="O130" s="167">
        <v>1.4</v>
      </c>
      <c r="P130" s="167">
        <v>2.2000000000000002</v>
      </c>
      <c r="Q130" s="167">
        <v>2.2999999999999998</v>
      </c>
      <c r="R130" s="155">
        <v>0.8</v>
      </c>
    </row>
    <row r="131" spans="1:18" ht="12" customHeight="1">
      <c r="A131" s="170"/>
      <c r="B131" s="59" t="s">
        <v>159</v>
      </c>
      <c r="C131" s="177"/>
      <c r="D131" s="167">
        <v>0.7</v>
      </c>
      <c r="E131" s="167">
        <v>0.4</v>
      </c>
      <c r="F131" s="167">
        <v>0.7</v>
      </c>
      <c r="G131" s="167">
        <v>0.7</v>
      </c>
      <c r="H131" s="167">
        <v>0.3</v>
      </c>
      <c r="I131" s="167">
        <v>0.6</v>
      </c>
      <c r="J131" s="155">
        <v>0.4</v>
      </c>
      <c r="K131" s="168"/>
      <c r="L131" s="167">
        <v>0.5</v>
      </c>
      <c r="M131" s="167">
        <v>0.4</v>
      </c>
      <c r="N131" s="167" t="s">
        <v>29</v>
      </c>
      <c r="O131" s="167">
        <v>0.6</v>
      </c>
      <c r="P131" s="167">
        <v>0.3</v>
      </c>
      <c r="Q131" s="167">
        <v>0.3</v>
      </c>
      <c r="R131" s="155">
        <v>0.1</v>
      </c>
    </row>
    <row r="132" spans="1:18" ht="12" customHeight="1">
      <c r="A132" s="170"/>
      <c r="B132" s="59" t="s">
        <v>160</v>
      </c>
      <c r="C132" s="177"/>
      <c r="D132" s="167">
        <v>0.1</v>
      </c>
      <c r="E132" s="167" t="s">
        <v>29</v>
      </c>
      <c r="F132" s="167" t="s">
        <v>29</v>
      </c>
      <c r="G132" s="167">
        <v>0.1</v>
      </c>
      <c r="H132" s="167">
        <v>0.2</v>
      </c>
      <c r="I132" s="167">
        <v>0.1</v>
      </c>
      <c r="J132" s="155">
        <v>0.1</v>
      </c>
      <c r="K132" s="168"/>
      <c r="L132" s="167">
        <v>0.3</v>
      </c>
      <c r="M132" s="167">
        <v>0.1</v>
      </c>
      <c r="N132" s="167" t="s">
        <v>29</v>
      </c>
      <c r="O132" s="167">
        <v>0.2</v>
      </c>
      <c r="P132" s="167">
        <v>0.2</v>
      </c>
      <c r="Q132" s="167">
        <v>0.2</v>
      </c>
      <c r="R132" s="155">
        <v>0.1</v>
      </c>
    </row>
    <row r="133" spans="1:18" ht="12" customHeight="1">
      <c r="A133" s="170"/>
      <c r="B133" s="59" t="s">
        <v>161</v>
      </c>
      <c r="C133" s="177"/>
      <c r="D133" s="167">
        <v>0.2</v>
      </c>
      <c r="E133" s="167">
        <v>0.2</v>
      </c>
      <c r="F133" s="167">
        <v>0.1</v>
      </c>
      <c r="G133" s="167">
        <v>0.2</v>
      </c>
      <c r="H133" s="167">
        <v>0.2</v>
      </c>
      <c r="I133" s="167">
        <v>0.2</v>
      </c>
      <c r="J133" s="155">
        <v>0.1</v>
      </c>
      <c r="K133" s="168"/>
      <c r="L133" s="167">
        <v>0.2</v>
      </c>
      <c r="M133" s="167">
        <v>0.3</v>
      </c>
      <c r="N133" s="167" t="s">
        <v>29</v>
      </c>
      <c r="O133" s="167">
        <v>0.2</v>
      </c>
      <c r="P133" s="167">
        <v>0.1</v>
      </c>
      <c r="Q133" s="167">
        <v>0.1</v>
      </c>
      <c r="R133" s="155" t="s">
        <v>29</v>
      </c>
    </row>
    <row r="134" spans="1:18" ht="12" customHeight="1">
      <c r="A134" s="170"/>
      <c r="B134" s="59" t="s">
        <v>162</v>
      </c>
      <c r="C134" s="177"/>
      <c r="D134" s="167">
        <v>0.3</v>
      </c>
      <c r="E134" s="167">
        <v>0.3</v>
      </c>
      <c r="F134" s="167">
        <v>0.6</v>
      </c>
      <c r="G134" s="167">
        <v>0.3</v>
      </c>
      <c r="H134" s="167">
        <v>0.4</v>
      </c>
      <c r="I134" s="167">
        <v>0.3</v>
      </c>
      <c r="J134" s="155">
        <v>0.2</v>
      </c>
      <c r="K134" s="168"/>
      <c r="L134" s="167">
        <v>0.5</v>
      </c>
      <c r="M134" s="167">
        <v>0.3</v>
      </c>
      <c r="N134" s="167" t="s">
        <v>29</v>
      </c>
      <c r="O134" s="167">
        <v>0.4</v>
      </c>
      <c r="P134" s="167">
        <v>0.2</v>
      </c>
      <c r="Q134" s="167">
        <v>0.3</v>
      </c>
      <c r="R134" s="155">
        <v>0.1</v>
      </c>
    </row>
    <row r="135" spans="1:18" ht="12" customHeight="1">
      <c r="A135" s="170"/>
      <c r="B135" s="59" t="s">
        <v>163</v>
      </c>
      <c r="C135" s="177"/>
      <c r="D135" s="167">
        <v>1.2</v>
      </c>
      <c r="E135" s="167">
        <v>1.5</v>
      </c>
      <c r="F135" s="167">
        <v>3.4</v>
      </c>
      <c r="G135" s="167">
        <v>1.7</v>
      </c>
      <c r="H135" s="167">
        <v>1.8</v>
      </c>
      <c r="I135" s="167">
        <v>1.4</v>
      </c>
      <c r="J135" s="155">
        <v>0.8</v>
      </c>
      <c r="K135" s="168"/>
      <c r="L135" s="167">
        <v>1.4</v>
      </c>
      <c r="M135" s="167">
        <v>2.4</v>
      </c>
      <c r="N135" s="167">
        <v>2.9</v>
      </c>
      <c r="O135" s="167">
        <v>1.7</v>
      </c>
      <c r="P135" s="167">
        <v>2.6</v>
      </c>
      <c r="Q135" s="167">
        <v>2.5</v>
      </c>
      <c r="R135" s="155">
        <v>0.9</v>
      </c>
    </row>
    <row r="136" spans="1:18" ht="12" customHeight="1">
      <c r="A136" s="170"/>
      <c r="B136" s="59" t="s">
        <v>164</v>
      </c>
      <c r="C136" s="177"/>
      <c r="D136" s="167">
        <v>1</v>
      </c>
      <c r="E136" s="167">
        <v>0.5</v>
      </c>
      <c r="F136" s="167">
        <v>0.7</v>
      </c>
      <c r="G136" s="167">
        <v>1</v>
      </c>
      <c r="H136" s="167">
        <v>1.7</v>
      </c>
      <c r="I136" s="167">
        <v>1.1000000000000001</v>
      </c>
      <c r="J136" s="155">
        <v>0.6</v>
      </c>
      <c r="K136" s="168"/>
      <c r="L136" s="167">
        <v>1.5</v>
      </c>
      <c r="M136" s="167">
        <v>1.1000000000000001</v>
      </c>
      <c r="N136" s="167">
        <v>1.4</v>
      </c>
      <c r="O136" s="167">
        <v>0.5</v>
      </c>
      <c r="P136" s="167">
        <v>1.6</v>
      </c>
      <c r="Q136" s="167">
        <v>1.5</v>
      </c>
      <c r="R136" s="155">
        <v>0.5</v>
      </c>
    </row>
    <row r="137" spans="1:18" ht="12" customHeight="1">
      <c r="A137" s="170"/>
      <c r="B137" s="59" t="s">
        <v>165</v>
      </c>
      <c r="C137" s="177"/>
      <c r="D137" s="167">
        <v>0.5</v>
      </c>
      <c r="E137" s="167">
        <v>0.4</v>
      </c>
      <c r="F137" s="167">
        <v>0.4</v>
      </c>
      <c r="G137" s="167">
        <v>0.1</v>
      </c>
      <c r="H137" s="167">
        <v>0.9</v>
      </c>
      <c r="I137" s="167">
        <v>0.5</v>
      </c>
      <c r="J137" s="155">
        <v>0.3</v>
      </c>
      <c r="K137" s="168"/>
      <c r="L137" s="167">
        <v>1.1000000000000001</v>
      </c>
      <c r="M137" s="167">
        <v>0.1</v>
      </c>
      <c r="N137" s="167">
        <v>0.7</v>
      </c>
      <c r="O137" s="167" t="s">
        <v>29</v>
      </c>
      <c r="P137" s="167">
        <v>0.6</v>
      </c>
      <c r="Q137" s="167">
        <v>0.5</v>
      </c>
      <c r="R137" s="155">
        <v>0.2</v>
      </c>
    </row>
    <row r="138" spans="1:18" ht="12" customHeight="1">
      <c r="A138" s="170"/>
      <c r="B138" s="59" t="s">
        <v>166</v>
      </c>
      <c r="C138" s="177"/>
      <c r="D138" s="167">
        <v>0.5</v>
      </c>
      <c r="E138" s="167">
        <v>0.3</v>
      </c>
      <c r="F138" s="167">
        <v>1</v>
      </c>
      <c r="G138" s="167">
        <v>0.4</v>
      </c>
      <c r="H138" s="167">
        <v>0.9</v>
      </c>
      <c r="I138" s="167">
        <v>0.6</v>
      </c>
      <c r="J138" s="155">
        <v>0.3</v>
      </c>
      <c r="K138" s="168"/>
      <c r="L138" s="167">
        <v>0.9</v>
      </c>
      <c r="M138" s="167">
        <v>0.4</v>
      </c>
      <c r="N138" s="167">
        <v>0.7</v>
      </c>
      <c r="O138" s="167">
        <v>0.3</v>
      </c>
      <c r="P138" s="167">
        <v>0.8</v>
      </c>
      <c r="Q138" s="167">
        <v>0.8</v>
      </c>
      <c r="R138" s="155">
        <v>0.3</v>
      </c>
    </row>
    <row r="139" spans="1:18" ht="12" customHeight="1">
      <c r="A139" s="170"/>
      <c r="B139" s="59" t="s">
        <v>167</v>
      </c>
      <c r="C139" s="177"/>
      <c r="D139" s="167">
        <v>1.9</v>
      </c>
      <c r="E139" s="167">
        <v>1.6</v>
      </c>
      <c r="F139" s="167">
        <v>1.6</v>
      </c>
      <c r="G139" s="167">
        <v>2.4</v>
      </c>
      <c r="H139" s="167">
        <v>1.6</v>
      </c>
      <c r="I139" s="167">
        <v>1.9</v>
      </c>
      <c r="J139" s="155">
        <v>1.1000000000000001</v>
      </c>
      <c r="K139" s="168"/>
      <c r="L139" s="167">
        <v>1.5</v>
      </c>
      <c r="M139" s="167">
        <v>1.9</v>
      </c>
      <c r="N139" s="167">
        <v>1.4</v>
      </c>
      <c r="O139" s="167">
        <v>1.1000000000000001</v>
      </c>
      <c r="P139" s="167">
        <v>1.5</v>
      </c>
      <c r="Q139" s="167">
        <v>1.5</v>
      </c>
      <c r="R139" s="155">
        <v>0.5</v>
      </c>
    </row>
    <row r="140" spans="1:18" ht="12" customHeight="1">
      <c r="A140" s="170"/>
      <c r="B140" s="59" t="s">
        <v>168</v>
      </c>
      <c r="C140" s="177"/>
      <c r="D140" s="167">
        <v>1</v>
      </c>
      <c r="E140" s="167">
        <v>0.4</v>
      </c>
      <c r="F140" s="167">
        <v>0.4</v>
      </c>
      <c r="G140" s="167">
        <v>0.9</v>
      </c>
      <c r="H140" s="167">
        <v>1.6</v>
      </c>
      <c r="I140" s="167">
        <v>1</v>
      </c>
      <c r="J140" s="155">
        <v>0.6</v>
      </c>
      <c r="K140" s="168"/>
      <c r="L140" s="167">
        <v>0.9</v>
      </c>
      <c r="M140" s="167">
        <v>0.8</v>
      </c>
      <c r="N140" s="167">
        <v>1.4</v>
      </c>
      <c r="O140" s="167">
        <v>0.7</v>
      </c>
      <c r="P140" s="167">
        <v>2.7</v>
      </c>
      <c r="Q140" s="167">
        <v>2.4</v>
      </c>
      <c r="R140" s="155">
        <v>0.8</v>
      </c>
    </row>
    <row r="141" spans="1:18" ht="12" customHeight="1">
      <c r="A141" s="170"/>
      <c r="B141" s="59" t="s">
        <v>169</v>
      </c>
      <c r="C141" s="177"/>
      <c r="D141" s="167">
        <v>0.6</v>
      </c>
      <c r="E141" s="167">
        <v>0.4</v>
      </c>
      <c r="F141" s="167">
        <v>0.7</v>
      </c>
      <c r="G141" s="167">
        <v>0.7</v>
      </c>
      <c r="H141" s="167">
        <v>0.5</v>
      </c>
      <c r="I141" s="167">
        <v>0.5</v>
      </c>
      <c r="J141" s="155">
        <v>0.3</v>
      </c>
      <c r="K141" s="168"/>
      <c r="L141" s="167">
        <v>0.7</v>
      </c>
      <c r="M141" s="167">
        <v>0.5</v>
      </c>
      <c r="N141" s="167">
        <v>1.4</v>
      </c>
      <c r="O141" s="167">
        <v>0.3</v>
      </c>
      <c r="P141" s="167">
        <v>0.6</v>
      </c>
      <c r="Q141" s="167">
        <v>0.6</v>
      </c>
      <c r="R141" s="155">
        <v>0.2</v>
      </c>
    </row>
    <row r="142" spans="1:18" ht="12" customHeight="1">
      <c r="A142" s="170"/>
      <c r="B142" s="59" t="s">
        <v>170</v>
      </c>
      <c r="C142" s="177"/>
      <c r="D142" s="167">
        <v>0.1</v>
      </c>
      <c r="E142" s="167">
        <v>0.1</v>
      </c>
      <c r="F142" s="167">
        <v>0.1</v>
      </c>
      <c r="G142" s="167" t="s">
        <v>29</v>
      </c>
      <c r="H142" s="167">
        <v>0.2</v>
      </c>
      <c r="I142" s="167">
        <v>0.1</v>
      </c>
      <c r="J142" s="155">
        <v>0.1</v>
      </c>
      <c r="K142" s="168"/>
      <c r="L142" s="167">
        <v>0.4</v>
      </c>
      <c r="M142" s="167" t="s">
        <v>29</v>
      </c>
      <c r="N142" s="167">
        <v>0.7</v>
      </c>
      <c r="O142" s="167">
        <v>0.1</v>
      </c>
      <c r="P142" s="167">
        <v>0.2</v>
      </c>
      <c r="Q142" s="167">
        <v>0.2</v>
      </c>
      <c r="R142" s="155">
        <v>0.1</v>
      </c>
    </row>
    <row r="143" spans="1:18" ht="12" customHeight="1">
      <c r="A143" s="170"/>
      <c r="B143" s="59" t="s">
        <v>190</v>
      </c>
      <c r="C143" s="177"/>
      <c r="D143" s="167">
        <v>0.5</v>
      </c>
      <c r="E143" s="167">
        <v>0.4</v>
      </c>
      <c r="F143" s="167">
        <v>0.1</v>
      </c>
      <c r="G143" s="167">
        <v>0.5</v>
      </c>
      <c r="H143" s="167">
        <v>0.7</v>
      </c>
      <c r="I143" s="167">
        <v>0.5</v>
      </c>
      <c r="J143" s="155">
        <v>0.3</v>
      </c>
      <c r="K143" s="168"/>
      <c r="L143" s="167">
        <v>0.7</v>
      </c>
      <c r="M143" s="167">
        <v>0.3</v>
      </c>
      <c r="N143" s="167">
        <v>0.7</v>
      </c>
      <c r="O143" s="167">
        <v>0.2</v>
      </c>
      <c r="P143" s="167">
        <v>0.6</v>
      </c>
      <c r="Q143" s="167">
        <v>0.6</v>
      </c>
      <c r="R143" s="155">
        <v>0.2</v>
      </c>
    </row>
    <row r="144" spans="1:18" ht="12" customHeight="1">
      <c r="A144" s="170"/>
      <c r="B144" s="59" t="s">
        <v>172</v>
      </c>
      <c r="C144" s="177"/>
      <c r="D144" s="167">
        <v>93.9</v>
      </c>
      <c r="E144" s="167">
        <v>95.1</v>
      </c>
      <c r="F144" s="167">
        <v>93</v>
      </c>
      <c r="G144" s="167">
        <v>93.8</v>
      </c>
      <c r="H144" s="167">
        <v>93.5</v>
      </c>
      <c r="I144" s="167">
        <v>94</v>
      </c>
      <c r="J144" s="155">
        <v>59.3</v>
      </c>
      <c r="K144" s="168"/>
      <c r="L144" s="167">
        <v>86.4</v>
      </c>
      <c r="M144" s="167">
        <v>89</v>
      </c>
      <c r="N144" s="167">
        <v>91.4</v>
      </c>
      <c r="O144" s="167">
        <v>89.9</v>
      </c>
      <c r="P144" s="167">
        <v>85.4</v>
      </c>
      <c r="Q144" s="167">
        <v>85.9</v>
      </c>
      <c r="R144" s="155">
        <v>35.799999999999997</v>
      </c>
    </row>
    <row r="145" spans="1:18" ht="12" customHeight="1">
      <c r="A145" s="170"/>
      <c r="B145" s="59" t="s">
        <v>173</v>
      </c>
      <c r="C145" s="177"/>
      <c r="D145" s="167">
        <v>0.7</v>
      </c>
      <c r="E145" s="167">
        <v>0.4</v>
      </c>
      <c r="F145" s="167">
        <v>1.5</v>
      </c>
      <c r="G145" s="167">
        <v>0.8</v>
      </c>
      <c r="H145" s="167">
        <v>0.7</v>
      </c>
      <c r="I145" s="167">
        <v>0.7</v>
      </c>
      <c r="J145" s="155">
        <v>0.4</v>
      </c>
      <c r="K145" s="168"/>
      <c r="L145" s="167">
        <v>2.5</v>
      </c>
      <c r="M145" s="167">
        <v>2.7</v>
      </c>
      <c r="N145" s="167">
        <v>0.7</v>
      </c>
      <c r="O145" s="167">
        <v>3.9</v>
      </c>
      <c r="P145" s="167">
        <v>2.1</v>
      </c>
      <c r="Q145" s="167">
        <v>2.2999999999999998</v>
      </c>
      <c r="R145" s="155">
        <v>0.9</v>
      </c>
    </row>
    <row r="146" spans="1:18" ht="12" customHeight="1">
      <c r="A146" s="170"/>
      <c r="B146" s="59" t="s">
        <v>191</v>
      </c>
      <c r="C146" s="177"/>
      <c r="D146" s="167">
        <v>5.3</v>
      </c>
      <c r="E146" s="167">
        <v>4.5</v>
      </c>
      <c r="F146" s="167">
        <v>5.5</v>
      </c>
      <c r="G146" s="167">
        <v>5.4</v>
      </c>
      <c r="H146" s="167">
        <v>5.8</v>
      </c>
      <c r="I146" s="167">
        <v>5.3</v>
      </c>
      <c r="J146" s="155">
        <v>3.4</v>
      </c>
      <c r="K146" s="168"/>
      <c r="L146" s="167">
        <v>11.1</v>
      </c>
      <c r="M146" s="167">
        <v>8.3000000000000007</v>
      </c>
      <c r="N146" s="167">
        <v>7.9</v>
      </c>
      <c r="O146" s="167">
        <v>6.2</v>
      </c>
      <c r="P146" s="167">
        <v>12.5</v>
      </c>
      <c r="Q146" s="167">
        <v>11.8</v>
      </c>
      <c r="R146" s="155">
        <v>4.9000000000000004</v>
      </c>
    </row>
    <row r="147" spans="1:18" ht="12" customHeight="1">
      <c r="A147" s="17"/>
      <c r="B147" s="27" t="s">
        <v>176</v>
      </c>
      <c r="C147" s="189"/>
      <c r="D147" s="155">
        <v>41.8</v>
      </c>
      <c r="E147" s="155">
        <v>6.5</v>
      </c>
      <c r="F147" s="155">
        <v>0.7</v>
      </c>
      <c r="G147" s="155">
        <v>3.4</v>
      </c>
      <c r="H147" s="155">
        <v>10.6</v>
      </c>
      <c r="I147" s="155">
        <v>63.2</v>
      </c>
      <c r="J147" s="169"/>
      <c r="K147" s="839"/>
      <c r="L147" s="155">
        <v>2.8</v>
      </c>
      <c r="M147" s="155">
        <v>2.9</v>
      </c>
      <c r="N147" s="155">
        <v>0.2</v>
      </c>
      <c r="O147" s="155">
        <v>2</v>
      </c>
      <c r="P147" s="155">
        <v>33.799999999999997</v>
      </c>
      <c r="Q147" s="155">
        <v>41.7</v>
      </c>
      <c r="R147" s="169"/>
    </row>
    <row r="148" spans="1:18" ht="3" customHeight="1">
      <c r="A148" s="39"/>
      <c r="B148" s="40"/>
      <c r="C148" s="192"/>
      <c r="D148" s="157"/>
      <c r="E148" s="157"/>
      <c r="F148" s="157"/>
      <c r="G148" s="157"/>
      <c r="H148" s="157"/>
      <c r="I148" s="157"/>
      <c r="J148" s="157"/>
      <c r="K148" s="62"/>
      <c r="L148" s="157"/>
      <c r="M148" s="157"/>
      <c r="N148" s="157"/>
      <c r="O148" s="157"/>
      <c r="P148" s="157"/>
      <c r="Q148" s="157"/>
      <c r="R148" s="199"/>
    </row>
    <row r="149" spans="1:18" ht="12.75" customHeight="1">
      <c r="B149" s="17"/>
      <c r="C149" s="190"/>
      <c r="D149" s="31"/>
      <c r="E149" s="31"/>
      <c r="F149" s="31"/>
      <c r="G149" s="31"/>
      <c r="H149" s="31"/>
      <c r="I149" s="31"/>
      <c r="J149" s="197"/>
      <c r="K149" s="175"/>
      <c r="L149" s="175"/>
      <c r="M149" s="175"/>
      <c r="N149" s="175"/>
      <c r="O149" s="175"/>
      <c r="P149" s="198"/>
      <c r="R149" s="683" t="s">
        <v>43</v>
      </c>
    </row>
    <row r="150" spans="1:18" s="133" customFormat="1" ht="33.6" customHeight="1" thickBot="1">
      <c r="A150" s="1523" t="s">
        <v>192</v>
      </c>
      <c r="B150" s="1523"/>
      <c r="C150" s="1523"/>
      <c r="D150" s="1523"/>
      <c r="E150" s="1523"/>
      <c r="F150" s="1523"/>
      <c r="G150" s="1523"/>
      <c r="H150" s="1523"/>
      <c r="I150" s="1523"/>
      <c r="J150" s="1523"/>
      <c r="K150" s="1523"/>
      <c r="L150" s="1523"/>
      <c r="M150" s="1523"/>
      <c r="N150" s="1523"/>
      <c r="O150" s="1523"/>
      <c r="P150" s="1523"/>
      <c r="Q150" s="1523"/>
      <c r="R150" s="1523"/>
    </row>
    <row r="151" spans="1:18" ht="16.149999999999999" customHeight="1">
      <c r="A151" s="1395" t="str">
        <f>"November 2015"</f>
        <v>November 2015</v>
      </c>
      <c r="B151" s="1395"/>
      <c r="C151" s="3"/>
      <c r="D151" s="3"/>
      <c r="E151" s="1395"/>
      <c r="F151" s="1395"/>
      <c r="G151" s="1395"/>
      <c r="H151" s="1395"/>
      <c r="I151" s="1395"/>
      <c r="J151" s="1395"/>
      <c r="K151" s="1395"/>
      <c r="L151" s="1395"/>
      <c r="M151" s="1395"/>
      <c r="N151" s="1395"/>
      <c r="O151" s="1395"/>
      <c r="P151" s="1395"/>
      <c r="Q151" s="678"/>
      <c r="R151" s="678" t="s">
        <v>152</v>
      </c>
    </row>
    <row r="152" spans="1:18" ht="16.149999999999999" customHeight="1">
      <c r="A152" s="1395" t="s">
        <v>1</v>
      </c>
      <c r="B152" s="1395"/>
      <c r="C152" s="3"/>
      <c r="D152" s="14"/>
      <c r="E152" s="1396"/>
      <c r="F152" s="1396"/>
      <c r="G152" s="1396"/>
      <c r="H152" s="1396"/>
      <c r="I152" s="1396"/>
      <c r="J152" s="1396"/>
      <c r="K152" s="1396"/>
      <c r="L152" s="1396"/>
      <c r="M152" s="1396"/>
      <c r="N152" s="1396"/>
      <c r="O152" s="1396"/>
      <c r="P152" s="1396"/>
      <c r="Q152" s="12"/>
      <c r="R152" s="1396"/>
    </row>
    <row r="153" spans="1:18" s="17" customFormat="1" ht="16.5" customHeight="1">
      <c r="A153" s="25"/>
      <c r="B153" s="25"/>
      <c r="C153" s="177"/>
      <c r="D153" s="1524" t="s">
        <v>48</v>
      </c>
      <c r="E153" s="1530"/>
      <c r="F153" s="1530"/>
      <c r="G153" s="1530"/>
      <c r="H153" s="1530"/>
      <c r="I153" s="1530"/>
      <c r="J153" s="1530"/>
      <c r="K153" s="25"/>
      <c r="L153" s="1525"/>
      <c r="M153" s="1525"/>
      <c r="N153" s="1525"/>
      <c r="O153" s="1525"/>
      <c r="P153" s="1525"/>
      <c r="Q153" s="1525"/>
      <c r="R153" s="1525"/>
    </row>
    <row r="154" spans="1:18" s="17" customFormat="1" ht="11.25" customHeight="1">
      <c r="A154" s="25"/>
      <c r="B154" s="25"/>
      <c r="C154" s="177"/>
      <c r="D154" s="1528" t="s">
        <v>182</v>
      </c>
      <c r="E154" s="1521" t="s">
        <v>183</v>
      </c>
      <c r="F154" s="1521" t="s">
        <v>184</v>
      </c>
      <c r="G154" s="1521" t="s">
        <v>185</v>
      </c>
      <c r="H154" s="1521" t="s">
        <v>186</v>
      </c>
      <c r="I154" s="1521" t="s">
        <v>187</v>
      </c>
      <c r="J154" s="1528" t="s">
        <v>188</v>
      </c>
      <c r="K154" s="1397"/>
      <c r="L154" s="1532"/>
      <c r="M154" s="1531"/>
      <c r="N154" s="1531"/>
      <c r="O154" s="1531"/>
      <c r="P154" s="1531"/>
      <c r="Q154" s="1531"/>
      <c r="R154" s="1532"/>
    </row>
    <row r="155" spans="1:18" s="17" customFormat="1" ht="41.45" customHeight="1">
      <c r="A155" s="25"/>
      <c r="B155" s="25"/>
      <c r="D155" s="1529"/>
      <c r="E155" s="1522"/>
      <c r="F155" s="1522"/>
      <c r="G155" s="1522"/>
      <c r="H155" s="1522"/>
      <c r="I155" s="1522"/>
      <c r="J155" s="1529"/>
      <c r="K155" s="59"/>
      <c r="L155" s="1532"/>
      <c r="M155" s="1531"/>
      <c r="N155" s="1531"/>
      <c r="O155" s="1531"/>
      <c r="P155" s="1531"/>
      <c r="Q155" s="1531"/>
      <c r="R155" s="1532"/>
    </row>
    <row r="156" spans="1:18" s="186" customFormat="1" ht="12" customHeight="1">
      <c r="A156" s="183"/>
      <c r="B156" s="184"/>
      <c r="C156" s="14" t="s">
        <v>15</v>
      </c>
      <c r="D156" s="20" t="s">
        <v>24</v>
      </c>
      <c r="E156" s="20" t="s">
        <v>21</v>
      </c>
      <c r="F156" s="20" t="s">
        <v>22</v>
      </c>
      <c r="G156" s="20" t="s">
        <v>23</v>
      </c>
      <c r="H156" s="20" t="s">
        <v>25</v>
      </c>
      <c r="I156" s="200"/>
      <c r="J156" s="200"/>
      <c r="K156" s="185"/>
      <c r="L156" s="201"/>
      <c r="M156" s="201"/>
      <c r="N156" s="201"/>
      <c r="O156" s="201"/>
      <c r="P156" s="201"/>
      <c r="Q156" s="185"/>
      <c r="R156" s="185"/>
    </row>
    <row r="157" spans="1:18" ht="12" customHeight="1">
      <c r="A157" s="187"/>
      <c r="B157" s="677" t="s">
        <v>147</v>
      </c>
      <c r="D157" s="120"/>
      <c r="E157" s="120"/>
      <c r="F157" s="120"/>
      <c r="G157" s="120"/>
      <c r="H157" s="120"/>
      <c r="I157" s="120"/>
      <c r="J157" s="120"/>
      <c r="K157" s="7"/>
      <c r="L157" s="153"/>
      <c r="M157" s="153"/>
      <c r="N157" s="153"/>
      <c r="O157" s="153"/>
      <c r="P157" s="153"/>
      <c r="Q157" s="153"/>
      <c r="R157" s="153"/>
    </row>
    <row r="158" spans="1:18" ht="11.65" customHeight="1">
      <c r="A158" s="17"/>
      <c r="B158" s="59" t="s">
        <v>156</v>
      </c>
      <c r="C158" s="177"/>
      <c r="D158" s="167">
        <v>80.3</v>
      </c>
      <c r="E158" s="167">
        <v>87.4</v>
      </c>
      <c r="F158" s="167">
        <v>87.1</v>
      </c>
      <c r="G158" s="167">
        <v>83.8</v>
      </c>
      <c r="H158" s="167">
        <v>86.5</v>
      </c>
      <c r="I158" s="167">
        <v>84.8</v>
      </c>
      <c r="J158" s="155">
        <v>73.8</v>
      </c>
      <c r="K158" s="7"/>
      <c r="L158" s="204"/>
      <c r="M158" s="204"/>
      <c r="N158" s="1445"/>
      <c r="O158" s="1445"/>
      <c r="P158" s="1445"/>
      <c r="Q158" s="1445"/>
      <c r="R158" s="1445"/>
    </row>
    <row r="159" spans="1:18" ht="11.65" customHeight="1">
      <c r="A159" s="17"/>
      <c r="B159" s="59" t="s">
        <v>157</v>
      </c>
      <c r="C159" s="177"/>
      <c r="D159" s="167">
        <v>0.7</v>
      </c>
      <c r="E159" s="167">
        <v>1.2</v>
      </c>
      <c r="F159" s="167">
        <v>0.5</v>
      </c>
      <c r="G159" s="167">
        <v>1.1000000000000001</v>
      </c>
      <c r="H159" s="167">
        <v>1.1000000000000001</v>
      </c>
      <c r="I159" s="167">
        <v>0.9</v>
      </c>
      <c r="J159" s="155">
        <v>0.8</v>
      </c>
      <c r="K159" s="180"/>
      <c r="L159" s="204"/>
      <c r="M159" s="204"/>
      <c r="N159" s="1445"/>
      <c r="O159" s="1445"/>
      <c r="P159" s="1445"/>
      <c r="Q159" s="1445"/>
      <c r="R159" s="1445"/>
    </row>
    <row r="160" spans="1:18" ht="11.65" customHeight="1">
      <c r="A160" s="17"/>
      <c r="B160" s="59" t="s">
        <v>189</v>
      </c>
      <c r="C160" s="177"/>
      <c r="D160" s="167">
        <v>3.7</v>
      </c>
      <c r="E160" s="167">
        <v>2.8</v>
      </c>
      <c r="F160" s="167">
        <v>2.7</v>
      </c>
      <c r="G160" s="167">
        <v>2.5</v>
      </c>
      <c r="H160" s="167">
        <v>3.5</v>
      </c>
      <c r="I160" s="167">
        <v>3.3</v>
      </c>
      <c r="J160" s="155">
        <v>2.9</v>
      </c>
      <c r="K160" s="180"/>
      <c r="L160" s="204"/>
      <c r="M160" s="204"/>
      <c r="N160" s="1445"/>
      <c r="O160" s="1445"/>
      <c r="P160" s="1445"/>
      <c r="Q160" s="1445"/>
      <c r="R160" s="1445"/>
    </row>
    <row r="161" spans="1:18" ht="11.65" customHeight="1">
      <c r="A161" s="17"/>
      <c r="B161" s="59" t="s">
        <v>159</v>
      </c>
      <c r="C161" s="177"/>
      <c r="D161" s="167">
        <v>1.2</v>
      </c>
      <c r="E161" s="167">
        <v>0.4</v>
      </c>
      <c r="F161" s="167">
        <v>0.3</v>
      </c>
      <c r="G161" s="167">
        <v>1</v>
      </c>
      <c r="H161" s="167">
        <v>0.4</v>
      </c>
      <c r="I161" s="167">
        <v>0.6</v>
      </c>
      <c r="J161" s="155">
        <v>0.5</v>
      </c>
      <c r="K161" s="180"/>
      <c r="L161" s="204"/>
      <c r="M161" s="204"/>
      <c r="N161" s="1445"/>
      <c r="O161" s="1445"/>
      <c r="P161" s="1445"/>
      <c r="Q161" s="1445"/>
      <c r="R161" s="1445"/>
    </row>
    <row r="162" spans="1:18" ht="11.65" customHeight="1">
      <c r="A162" s="17"/>
      <c r="B162" s="59" t="s">
        <v>160</v>
      </c>
      <c r="C162" s="177"/>
      <c r="D162" s="167">
        <v>0.2</v>
      </c>
      <c r="E162" s="167">
        <v>0.2</v>
      </c>
      <c r="F162" s="167">
        <v>0.1</v>
      </c>
      <c r="G162" s="167">
        <v>0.3</v>
      </c>
      <c r="H162" s="167">
        <v>0.2</v>
      </c>
      <c r="I162" s="167">
        <v>0.2</v>
      </c>
      <c r="J162" s="155">
        <v>0.2</v>
      </c>
      <c r="K162" s="180"/>
      <c r="L162" s="204"/>
      <c r="M162" s="204"/>
      <c r="N162" s="1445"/>
      <c r="O162" s="1445"/>
      <c r="P162" s="1445"/>
      <c r="Q162" s="1445"/>
      <c r="R162" s="1445"/>
    </row>
    <row r="163" spans="1:18" ht="11.65" customHeight="1">
      <c r="A163" s="17"/>
      <c r="B163" s="59" t="s">
        <v>161</v>
      </c>
      <c r="C163" s="177"/>
      <c r="D163" s="167">
        <v>0.3</v>
      </c>
      <c r="E163" s="167">
        <v>0.3</v>
      </c>
      <c r="F163" s="167">
        <v>0.2</v>
      </c>
      <c r="G163" s="167">
        <v>0.2</v>
      </c>
      <c r="H163" s="167">
        <v>0.2</v>
      </c>
      <c r="I163" s="167">
        <v>0.2</v>
      </c>
      <c r="J163" s="155">
        <v>0.2</v>
      </c>
      <c r="K163" s="180"/>
      <c r="L163" s="204"/>
      <c r="M163" s="204"/>
      <c r="N163" s="1445"/>
      <c r="O163" s="1445"/>
      <c r="P163" s="1445"/>
      <c r="Q163" s="1445"/>
      <c r="R163" s="1445"/>
    </row>
    <row r="164" spans="1:18" ht="11.65" customHeight="1">
      <c r="A164" s="17"/>
      <c r="B164" s="59" t="s">
        <v>162</v>
      </c>
      <c r="C164" s="177"/>
      <c r="D164" s="167">
        <v>0.7</v>
      </c>
      <c r="E164" s="167">
        <v>0.4</v>
      </c>
      <c r="F164" s="167">
        <v>0.4</v>
      </c>
      <c r="G164" s="167">
        <v>0.4</v>
      </c>
      <c r="H164" s="167">
        <v>0.3</v>
      </c>
      <c r="I164" s="167">
        <v>0.4</v>
      </c>
      <c r="J164" s="155">
        <v>0.4</v>
      </c>
      <c r="K164" s="180"/>
      <c r="L164" s="204"/>
      <c r="M164" s="204"/>
      <c r="N164" s="1445"/>
      <c r="O164" s="1445"/>
      <c r="P164" s="1445"/>
      <c r="Q164" s="1445"/>
      <c r="R164" s="1445"/>
    </row>
    <row r="165" spans="1:18" ht="11.65" customHeight="1">
      <c r="A165" s="17"/>
      <c r="B165" s="59" t="s">
        <v>163</v>
      </c>
      <c r="C165" s="177"/>
      <c r="D165" s="167">
        <v>1.2</v>
      </c>
      <c r="E165" s="167">
        <v>1.5</v>
      </c>
      <c r="F165" s="167">
        <v>2.4</v>
      </c>
      <c r="G165" s="167">
        <v>1.6</v>
      </c>
      <c r="H165" s="167">
        <v>1</v>
      </c>
      <c r="I165" s="167">
        <v>1.4</v>
      </c>
      <c r="J165" s="155">
        <v>1.2</v>
      </c>
      <c r="K165" s="180"/>
      <c r="L165" s="204"/>
      <c r="M165" s="204"/>
      <c r="N165" s="1445"/>
      <c r="O165" s="1445"/>
      <c r="P165" s="1445"/>
      <c r="Q165" s="1445"/>
      <c r="R165" s="1445"/>
    </row>
    <row r="166" spans="1:18" ht="11.65" customHeight="1">
      <c r="A166" s="17"/>
      <c r="B166" s="59" t="s">
        <v>164</v>
      </c>
      <c r="C166" s="177"/>
      <c r="D166" s="167">
        <v>1.8</v>
      </c>
      <c r="E166" s="167">
        <v>0.9</v>
      </c>
      <c r="F166" s="167">
        <v>1.2</v>
      </c>
      <c r="G166" s="167">
        <v>1.3</v>
      </c>
      <c r="H166" s="167">
        <v>0.6</v>
      </c>
      <c r="I166" s="167">
        <v>1.1000000000000001</v>
      </c>
      <c r="J166" s="155">
        <v>1</v>
      </c>
      <c r="K166" s="180"/>
      <c r="L166" s="204"/>
      <c r="M166" s="204"/>
      <c r="N166" s="1445"/>
      <c r="O166" s="1445"/>
      <c r="P166" s="1445"/>
      <c r="Q166" s="1445"/>
      <c r="R166" s="1445"/>
    </row>
    <row r="167" spans="1:18" ht="11.65" customHeight="1">
      <c r="A167" s="17"/>
      <c r="B167" s="59" t="s">
        <v>165</v>
      </c>
      <c r="C167" s="177"/>
      <c r="D167" s="167">
        <v>1.1000000000000001</v>
      </c>
      <c r="E167" s="167">
        <v>0.7</v>
      </c>
      <c r="F167" s="167">
        <v>0.6</v>
      </c>
      <c r="G167" s="167">
        <v>1</v>
      </c>
      <c r="H167" s="167">
        <v>0.3</v>
      </c>
      <c r="I167" s="167">
        <v>0.7</v>
      </c>
      <c r="J167" s="155">
        <v>0.6</v>
      </c>
      <c r="K167" s="180"/>
      <c r="L167" s="204"/>
      <c r="M167" s="204"/>
      <c r="N167" s="1445"/>
      <c r="O167" s="1445"/>
      <c r="P167" s="1445"/>
      <c r="Q167" s="1445"/>
      <c r="R167" s="1445"/>
    </row>
    <row r="168" spans="1:18" ht="11.65" customHeight="1">
      <c r="A168" s="17"/>
      <c r="B168" s="59" t="s">
        <v>166</v>
      </c>
      <c r="C168" s="177"/>
      <c r="D168" s="167">
        <v>0.7</v>
      </c>
      <c r="E168" s="167">
        <v>0.5</v>
      </c>
      <c r="F168" s="167">
        <v>1</v>
      </c>
      <c r="G168" s="167">
        <v>0.5</v>
      </c>
      <c r="H168" s="167">
        <v>0.6</v>
      </c>
      <c r="I168" s="167">
        <v>0.7</v>
      </c>
      <c r="J168" s="155">
        <v>0.6</v>
      </c>
      <c r="K168" s="180"/>
      <c r="L168" s="204"/>
      <c r="M168" s="204"/>
      <c r="N168" s="1445"/>
      <c r="O168" s="1445"/>
      <c r="P168" s="1445"/>
      <c r="Q168" s="1445"/>
      <c r="R168" s="1445"/>
    </row>
    <row r="169" spans="1:18" ht="11.65" customHeight="1">
      <c r="A169" s="17"/>
      <c r="B169" s="59" t="s">
        <v>167</v>
      </c>
      <c r="C169" s="177"/>
      <c r="D169" s="167">
        <v>3.9</v>
      </c>
      <c r="E169" s="167">
        <v>1.8</v>
      </c>
      <c r="F169" s="167">
        <v>1.3</v>
      </c>
      <c r="G169" s="167">
        <v>3.5</v>
      </c>
      <c r="H169" s="167">
        <v>2</v>
      </c>
      <c r="I169" s="167">
        <v>2.5</v>
      </c>
      <c r="J169" s="155">
        <v>2.2000000000000002</v>
      </c>
      <c r="K169" s="180"/>
      <c r="L169" s="204"/>
      <c r="M169" s="204"/>
      <c r="N169" s="1445"/>
      <c r="O169" s="1445"/>
      <c r="P169" s="1445"/>
      <c r="Q169" s="1445"/>
      <c r="R169" s="1445"/>
    </row>
    <row r="170" spans="1:18" ht="11.65" customHeight="1">
      <c r="A170" s="17"/>
      <c r="B170" s="59" t="s">
        <v>168</v>
      </c>
      <c r="C170" s="177"/>
      <c r="D170" s="167">
        <v>2.2000000000000002</v>
      </c>
      <c r="E170" s="167">
        <v>0.8</v>
      </c>
      <c r="F170" s="167">
        <v>0.9</v>
      </c>
      <c r="G170" s="167">
        <v>1.3</v>
      </c>
      <c r="H170" s="167">
        <v>1.9</v>
      </c>
      <c r="I170" s="167">
        <v>1.7</v>
      </c>
      <c r="J170" s="155">
        <v>1.5</v>
      </c>
      <c r="K170" s="180"/>
      <c r="L170" s="204"/>
      <c r="M170" s="204"/>
      <c r="N170" s="1445"/>
      <c r="O170" s="1445"/>
      <c r="P170" s="1445"/>
      <c r="Q170" s="1445"/>
      <c r="R170" s="1445"/>
    </row>
    <row r="171" spans="1:18" ht="11.65" customHeight="1">
      <c r="A171" s="17"/>
      <c r="B171" s="59" t="s">
        <v>169</v>
      </c>
      <c r="C171" s="177"/>
      <c r="D171" s="167">
        <v>1</v>
      </c>
      <c r="E171" s="167">
        <v>0.5</v>
      </c>
      <c r="F171" s="167">
        <v>0.3</v>
      </c>
      <c r="G171" s="167">
        <v>1.1000000000000001</v>
      </c>
      <c r="H171" s="167">
        <v>0.5</v>
      </c>
      <c r="I171" s="167">
        <v>0.6</v>
      </c>
      <c r="J171" s="155">
        <v>0.6</v>
      </c>
      <c r="K171" s="180"/>
      <c r="L171" s="204"/>
      <c r="M171" s="204"/>
      <c r="N171" s="1445"/>
      <c r="O171" s="1445"/>
      <c r="P171" s="1445"/>
      <c r="Q171" s="1445"/>
      <c r="R171" s="1445"/>
    </row>
    <row r="172" spans="1:18" ht="11.65" customHeight="1">
      <c r="A172" s="17"/>
      <c r="B172" s="59" t="s">
        <v>170</v>
      </c>
      <c r="C172" s="177"/>
      <c r="D172" s="167">
        <v>0.1</v>
      </c>
      <c r="E172" s="167">
        <v>0.1</v>
      </c>
      <c r="F172" s="167">
        <v>0.3</v>
      </c>
      <c r="G172" s="167" t="s">
        <v>29</v>
      </c>
      <c r="H172" s="167">
        <v>0.1</v>
      </c>
      <c r="I172" s="167">
        <v>0.2</v>
      </c>
      <c r="J172" s="155">
        <v>0.1</v>
      </c>
      <c r="K172" s="180"/>
      <c r="L172" s="204"/>
      <c r="M172" s="204"/>
      <c r="N172" s="1445"/>
      <c r="O172" s="1445"/>
      <c r="P172" s="1445"/>
      <c r="Q172" s="1445"/>
      <c r="R172" s="1445"/>
    </row>
    <row r="173" spans="1:18" ht="11.65" customHeight="1">
      <c r="A173" s="17"/>
      <c r="B173" s="59" t="s">
        <v>190</v>
      </c>
      <c r="C173" s="177"/>
      <c r="D173" s="167">
        <v>1</v>
      </c>
      <c r="E173" s="167">
        <v>0.7</v>
      </c>
      <c r="F173" s="167">
        <v>0.7</v>
      </c>
      <c r="G173" s="167">
        <v>0.6</v>
      </c>
      <c r="H173" s="167">
        <v>0.9</v>
      </c>
      <c r="I173" s="167">
        <v>0.9</v>
      </c>
      <c r="J173" s="155">
        <v>0.7</v>
      </c>
      <c r="K173" s="180"/>
      <c r="L173" s="204"/>
      <c r="M173" s="204"/>
      <c r="N173" s="1445"/>
      <c r="O173" s="1445"/>
      <c r="P173" s="1445"/>
      <c r="Q173" s="1445"/>
      <c r="R173" s="1445"/>
    </row>
    <row r="174" spans="1:18" ht="11.65" customHeight="1">
      <c r="A174" s="17"/>
      <c r="B174" s="59" t="s">
        <v>172</v>
      </c>
      <c r="C174" s="177"/>
      <c r="D174" s="167">
        <v>92</v>
      </c>
      <c r="E174" s="167">
        <v>93.2</v>
      </c>
      <c r="F174" s="167">
        <v>93.7</v>
      </c>
      <c r="G174" s="167">
        <v>92.3</v>
      </c>
      <c r="H174" s="167">
        <v>94</v>
      </c>
      <c r="I174" s="167">
        <v>93.2</v>
      </c>
      <c r="J174" s="155">
        <v>87.1</v>
      </c>
      <c r="K174" s="180"/>
      <c r="L174" s="204"/>
      <c r="M174" s="204"/>
      <c r="N174" s="1445"/>
      <c r="O174" s="1445"/>
      <c r="P174" s="1445"/>
      <c r="Q174" s="1445"/>
      <c r="R174" s="1445"/>
    </row>
    <row r="175" spans="1:18" ht="11.65" customHeight="1">
      <c r="A175" s="17"/>
      <c r="B175" s="59" t="s">
        <v>173</v>
      </c>
      <c r="C175" s="177"/>
      <c r="D175" s="167">
        <v>0.7</v>
      </c>
      <c r="E175" s="167">
        <v>0.7</v>
      </c>
      <c r="F175" s="167">
        <v>1.1000000000000001</v>
      </c>
      <c r="G175" s="167">
        <v>0.7</v>
      </c>
      <c r="H175" s="167">
        <v>0.8</v>
      </c>
      <c r="I175" s="167">
        <v>0.8</v>
      </c>
      <c r="J175" s="155">
        <v>0.8</v>
      </c>
      <c r="K175" s="180"/>
      <c r="L175" s="204"/>
      <c r="M175" s="204"/>
      <c r="N175" s="1446"/>
      <c r="O175" s="1446"/>
      <c r="P175" s="1446"/>
      <c r="Q175" s="1446"/>
      <c r="R175" s="1446"/>
    </row>
    <row r="176" spans="1:18" ht="11.65" customHeight="1">
      <c r="A176" s="17"/>
      <c r="B176" s="59" t="s">
        <v>191</v>
      </c>
      <c r="C176" s="177"/>
      <c r="D176" s="167">
        <v>7.2</v>
      </c>
      <c r="E176" s="167">
        <v>6</v>
      </c>
      <c r="F176" s="167">
        <v>5.2</v>
      </c>
      <c r="G176" s="167">
        <v>7</v>
      </c>
      <c r="H176" s="167">
        <v>5.2</v>
      </c>
      <c r="I176" s="167">
        <v>6</v>
      </c>
      <c r="J176" s="155">
        <v>5.6</v>
      </c>
      <c r="K176" s="180"/>
      <c r="L176" s="204"/>
      <c r="M176" s="204"/>
      <c r="N176" s="1446"/>
      <c r="O176" s="1446"/>
      <c r="P176" s="1446"/>
      <c r="Q176" s="1446"/>
      <c r="R176" s="1446"/>
    </row>
    <row r="177" spans="1:18" s="840" customFormat="1" ht="11.65" customHeight="1">
      <c r="A177" s="17"/>
      <c r="B177" s="27" t="s">
        <v>176</v>
      </c>
      <c r="C177" s="189"/>
      <c r="D177" s="155">
        <v>28.1</v>
      </c>
      <c r="E177" s="155">
        <v>12.3</v>
      </c>
      <c r="F177" s="155">
        <v>14.4</v>
      </c>
      <c r="G177" s="155">
        <v>3.6</v>
      </c>
      <c r="H177" s="155">
        <v>35.200000000000003</v>
      </c>
      <c r="I177" s="155">
        <v>93.5</v>
      </c>
      <c r="J177" s="155"/>
      <c r="K177" s="180"/>
      <c r="L177" s="204"/>
      <c r="M177" s="204"/>
      <c r="N177" s="1445"/>
      <c r="O177" s="1445"/>
      <c r="P177" s="1445"/>
      <c r="Q177" s="1445"/>
      <c r="R177" s="1445"/>
    </row>
    <row r="178" spans="1:18" s="840" customFormat="1" ht="4.1500000000000004" customHeight="1">
      <c r="A178" s="17"/>
      <c r="B178" s="17"/>
      <c r="C178" s="189"/>
      <c r="D178" s="27"/>
      <c r="E178" s="27"/>
      <c r="F178" s="27"/>
      <c r="G178" s="27"/>
      <c r="H178" s="27"/>
      <c r="I178" s="27"/>
      <c r="J178" s="191"/>
      <c r="K178" s="189"/>
      <c r="L178" s="179"/>
      <c r="M178" s="179"/>
      <c r="N178" s="1447"/>
      <c r="O178" s="1447"/>
      <c r="P178" s="1447"/>
      <c r="Q178" s="1447"/>
      <c r="R178" s="1447"/>
    </row>
    <row r="179" spans="1:18" s="840" customFormat="1" ht="12" customHeight="1">
      <c r="A179" s="17"/>
      <c r="B179" s="679" t="s">
        <v>148</v>
      </c>
      <c r="C179" s="196"/>
      <c r="D179" s="191"/>
      <c r="E179" s="191"/>
      <c r="F179" s="191"/>
      <c r="G179" s="191"/>
      <c r="H179" s="191"/>
      <c r="I179" s="191"/>
      <c r="J179" s="30"/>
      <c r="K179" s="189"/>
      <c r="L179" s="179"/>
      <c r="M179" s="179"/>
      <c r="N179" s="1447"/>
      <c r="O179" s="1447"/>
      <c r="P179" s="1447"/>
      <c r="Q179" s="1447"/>
      <c r="R179" s="1447"/>
    </row>
    <row r="180" spans="1:18" s="840" customFormat="1" ht="11.65" customHeight="1">
      <c r="A180" s="170"/>
      <c r="B180" s="59" t="s">
        <v>156</v>
      </c>
      <c r="C180" s="177"/>
      <c r="D180" s="167">
        <v>86.9</v>
      </c>
      <c r="E180" s="167">
        <v>91.3</v>
      </c>
      <c r="F180" s="167">
        <v>88.8</v>
      </c>
      <c r="G180" s="167">
        <v>85.8</v>
      </c>
      <c r="H180" s="167">
        <v>84.4</v>
      </c>
      <c r="I180" s="167">
        <v>86.7</v>
      </c>
      <c r="J180" s="155">
        <v>613.70000000000005</v>
      </c>
      <c r="K180" s="180"/>
      <c r="L180" s="204"/>
      <c r="M180" s="204"/>
      <c r="N180" s="1445"/>
      <c r="O180" s="1445"/>
      <c r="P180" s="1445"/>
      <c r="Q180" s="1445"/>
      <c r="R180" s="1445"/>
    </row>
    <row r="181" spans="1:18" s="840" customFormat="1" ht="11.65" customHeight="1">
      <c r="A181" s="170"/>
      <c r="B181" s="59" t="s">
        <v>157</v>
      </c>
      <c r="C181" s="177"/>
      <c r="D181" s="167">
        <v>0.7</v>
      </c>
      <c r="E181" s="167">
        <v>0.9</v>
      </c>
      <c r="F181" s="167">
        <v>0.7</v>
      </c>
      <c r="G181" s="167">
        <v>1</v>
      </c>
      <c r="H181" s="167">
        <v>0.8</v>
      </c>
      <c r="I181" s="167">
        <v>0.8</v>
      </c>
      <c r="J181" s="155">
        <v>5.4</v>
      </c>
      <c r="K181" s="180"/>
      <c r="L181" s="204"/>
      <c r="M181" s="204"/>
      <c r="N181" s="1445"/>
      <c r="O181" s="1445"/>
      <c r="P181" s="1445"/>
      <c r="Q181" s="1445"/>
      <c r="R181" s="1445"/>
    </row>
    <row r="182" spans="1:18" s="840" customFormat="1" ht="11.65" customHeight="1">
      <c r="A182" s="170"/>
      <c r="B182" s="59" t="s">
        <v>189</v>
      </c>
      <c r="C182" s="177"/>
      <c r="D182" s="167">
        <v>3.2</v>
      </c>
      <c r="E182" s="167">
        <v>1.9</v>
      </c>
      <c r="F182" s="167">
        <v>3.4</v>
      </c>
      <c r="G182" s="167">
        <v>2.7</v>
      </c>
      <c r="H182" s="167">
        <v>3.1</v>
      </c>
      <c r="I182" s="167">
        <v>3</v>
      </c>
      <c r="J182" s="155">
        <v>20.9</v>
      </c>
      <c r="K182" s="180"/>
      <c r="L182" s="204"/>
      <c r="M182" s="204"/>
      <c r="N182" s="1445"/>
      <c r="O182" s="1445"/>
      <c r="P182" s="1445"/>
      <c r="Q182" s="1445"/>
      <c r="R182" s="1445"/>
    </row>
    <row r="183" spans="1:18" s="840" customFormat="1" ht="11.65" customHeight="1">
      <c r="A183" s="170"/>
      <c r="B183" s="59" t="s">
        <v>159</v>
      </c>
      <c r="C183" s="177"/>
      <c r="D183" s="167">
        <v>0.4</v>
      </c>
      <c r="E183" s="167">
        <v>0.3</v>
      </c>
      <c r="F183" s="167">
        <v>0.2</v>
      </c>
      <c r="G183" s="167">
        <v>0.4</v>
      </c>
      <c r="H183" s="167">
        <v>0.3</v>
      </c>
      <c r="I183" s="167">
        <v>0.3</v>
      </c>
      <c r="J183" s="155">
        <v>2.4</v>
      </c>
      <c r="K183" s="180"/>
      <c r="L183" s="204"/>
      <c r="M183" s="204"/>
      <c r="N183" s="1445"/>
      <c r="O183" s="1445"/>
      <c r="P183" s="1445"/>
      <c r="Q183" s="1445"/>
      <c r="R183" s="1445"/>
    </row>
    <row r="184" spans="1:18" s="840" customFormat="1" ht="11.65" customHeight="1">
      <c r="A184" s="170"/>
      <c r="B184" s="59" t="s">
        <v>160</v>
      </c>
      <c r="C184" s="177"/>
      <c r="D184" s="167">
        <v>0.1</v>
      </c>
      <c r="E184" s="167">
        <v>0.1</v>
      </c>
      <c r="F184" s="167">
        <v>0.1</v>
      </c>
      <c r="G184" s="167">
        <v>0.1</v>
      </c>
      <c r="H184" s="167">
        <v>0.1</v>
      </c>
      <c r="I184" s="167">
        <v>0.1</v>
      </c>
      <c r="J184" s="155">
        <v>0.7</v>
      </c>
      <c r="K184" s="180"/>
      <c r="L184" s="204"/>
      <c r="M184" s="204"/>
      <c r="N184" s="1445"/>
      <c r="O184" s="1445"/>
      <c r="P184" s="1445"/>
      <c r="Q184" s="1445"/>
      <c r="R184" s="1445"/>
    </row>
    <row r="185" spans="1:18" s="840" customFormat="1" ht="11.65" customHeight="1">
      <c r="A185" s="170"/>
      <c r="B185" s="59" t="s">
        <v>161</v>
      </c>
      <c r="C185" s="177"/>
      <c r="D185" s="167">
        <v>0.2</v>
      </c>
      <c r="E185" s="167">
        <v>0.2</v>
      </c>
      <c r="F185" s="167">
        <v>0.1</v>
      </c>
      <c r="G185" s="167">
        <v>0.2</v>
      </c>
      <c r="H185" s="167">
        <v>0.1</v>
      </c>
      <c r="I185" s="167">
        <v>0.2</v>
      </c>
      <c r="J185" s="155">
        <v>1.1000000000000001</v>
      </c>
      <c r="K185" s="180"/>
      <c r="L185" s="204"/>
      <c r="M185" s="204"/>
      <c r="N185" s="1445"/>
      <c r="O185" s="1445"/>
      <c r="P185" s="1445"/>
      <c r="Q185" s="1445"/>
      <c r="R185" s="1445"/>
    </row>
    <row r="186" spans="1:18" s="840" customFormat="1" ht="11.65" customHeight="1">
      <c r="A186" s="170"/>
      <c r="B186" s="59" t="s">
        <v>162</v>
      </c>
      <c r="C186" s="177"/>
      <c r="D186" s="167">
        <v>0.3</v>
      </c>
      <c r="E186" s="167">
        <v>0.2</v>
      </c>
      <c r="F186" s="167">
        <v>0.3</v>
      </c>
      <c r="G186" s="167">
        <v>0.4</v>
      </c>
      <c r="H186" s="167">
        <v>0.3</v>
      </c>
      <c r="I186" s="167">
        <v>0.3</v>
      </c>
      <c r="J186" s="155">
        <v>2.2000000000000002</v>
      </c>
      <c r="K186" s="180"/>
      <c r="L186" s="204"/>
      <c r="M186" s="204"/>
      <c r="N186" s="1445"/>
      <c r="O186" s="1445"/>
      <c r="P186" s="1445"/>
      <c r="Q186" s="1445"/>
      <c r="R186" s="1445"/>
    </row>
    <row r="187" spans="1:18" s="840" customFormat="1" ht="11.65" customHeight="1">
      <c r="A187" s="170"/>
      <c r="B187" s="59" t="s">
        <v>163</v>
      </c>
      <c r="C187" s="177"/>
      <c r="D187" s="167">
        <v>2.1</v>
      </c>
      <c r="E187" s="167">
        <v>1.5</v>
      </c>
      <c r="F187" s="167">
        <v>2.2999999999999998</v>
      </c>
      <c r="G187" s="167">
        <v>2.4</v>
      </c>
      <c r="H187" s="167">
        <v>2.9</v>
      </c>
      <c r="I187" s="167">
        <v>2.2999999999999998</v>
      </c>
      <c r="J187" s="155">
        <v>16.3</v>
      </c>
      <c r="K187" s="180"/>
      <c r="L187" s="204"/>
      <c r="M187" s="204"/>
      <c r="N187" s="1445"/>
      <c r="O187" s="1445"/>
      <c r="P187" s="1445"/>
      <c r="Q187" s="1445"/>
      <c r="R187" s="1445"/>
    </row>
    <row r="188" spans="1:18" s="840" customFormat="1" ht="11.65" customHeight="1">
      <c r="A188" s="170"/>
      <c r="B188" s="59" t="s">
        <v>164</v>
      </c>
      <c r="C188" s="177"/>
      <c r="D188" s="167">
        <v>1.7</v>
      </c>
      <c r="E188" s="167">
        <v>0.7</v>
      </c>
      <c r="F188" s="167">
        <v>0.6</v>
      </c>
      <c r="G188" s="167">
        <v>1.8</v>
      </c>
      <c r="H188" s="167">
        <v>2.2999999999999998</v>
      </c>
      <c r="I188" s="167">
        <v>1.7</v>
      </c>
      <c r="J188" s="155">
        <v>12</v>
      </c>
      <c r="K188" s="180"/>
      <c r="L188" s="204"/>
      <c r="M188" s="204"/>
      <c r="N188" s="1445"/>
      <c r="O188" s="1445"/>
      <c r="P188" s="1445"/>
      <c r="Q188" s="1445"/>
      <c r="R188" s="1445"/>
    </row>
    <row r="189" spans="1:18" s="840" customFormat="1" ht="11.65" customHeight="1">
      <c r="A189" s="170"/>
      <c r="B189" s="59" t="s">
        <v>165</v>
      </c>
      <c r="C189" s="177"/>
      <c r="D189" s="167">
        <v>0.8</v>
      </c>
      <c r="E189" s="167">
        <v>0.4</v>
      </c>
      <c r="F189" s="167">
        <v>0.2</v>
      </c>
      <c r="G189" s="167">
        <v>1</v>
      </c>
      <c r="H189" s="167">
        <v>0.9</v>
      </c>
      <c r="I189" s="167">
        <v>0.8</v>
      </c>
      <c r="J189" s="155">
        <v>5.4</v>
      </c>
      <c r="K189" s="180"/>
      <c r="L189" s="204"/>
      <c r="M189" s="204"/>
      <c r="N189" s="1445"/>
      <c r="O189" s="1445"/>
      <c r="P189" s="1445"/>
      <c r="Q189" s="1445"/>
      <c r="R189" s="1445"/>
    </row>
    <row r="190" spans="1:18" s="840" customFormat="1" ht="11.65" customHeight="1">
      <c r="A190" s="170"/>
      <c r="B190" s="59" t="s">
        <v>166</v>
      </c>
      <c r="C190" s="177"/>
      <c r="D190" s="167">
        <v>0.6</v>
      </c>
      <c r="E190" s="167">
        <v>0.3</v>
      </c>
      <c r="F190" s="167">
        <v>0.9</v>
      </c>
      <c r="G190" s="167">
        <v>0.5</v>
      </c>
      <c r="H190" s="167">
        <v>1</v>
      </c>
      <c r="I190" s="167">
        <v>0.7</v>
      </c>
      <c r="J190" s="155">
        <v>4.9000000000000004</v>
      </c>
      <c r="K190" s="180"/>
      <c r="L190" s="204"/>
      <c r="M190" s="204"/>
      <c r="N190" s="1445"/>
      <c r="O190" s="1445"/>
      <c r="P190" s="1445"/>
      <c r="Q190" s="1445"/>
      <c r="R190" s="1445"/>
    </row>
    <row r="191" spans="1:18" s="840" customFormat="1" ht="11.65" customHeight="1">
      <c r="A191" s="170"/>
      <c r="B191" s="59" t="s">
        <v>167</v>
      </c>
      <c r="C191" s="177"/>
      <c r="D191" s="167">
        <v>1.3</v>
      </c>
      <c r="E191" s="167">
        <v>1.3</v>
      </c>
      <c r="F191" s="167">
        <v>0.8</v>
      </c>
      <c r="G191" s="167">
        <v>1.8</v>
      </c>
      <c r="H191" s="167">
        <v>1.3</v>
      </c>
      <c r="I191" s="167">
        <v>1.3</v>
      </c>
      <c r="J191" s="155">
        <v>9.3000000000000007</v>
      </c>
      <c r="K191" s="180"/>
      <c r="L191" s="204"/>
      <c r="M191" s="204"/>
      <c r="N191" s="1445"/>
      <c r="O191" s="1445"/>
      <c r="P191" s="1445"/>
      <c r="Q191" s="1445"/>
      <c r="R191" s="1445"/>
    </row>
    <row r="192" spans="1:18" s="840" customFormat="1" ht="11.65" customHeight="1">
      <c r="A192" s="170"/>
      <c r="B192" s="59" t="s">
        <v>168</v>
      </c>
      <c r="C192" s="177"/>
      <c r="D192" s="167">
        <v>0.6</v>
      </c>
      <c r="E192" s="167">
        <v>0.3</v>
      </c>
      <c r="F192" s="167">
        <v>0.5</v>
      </c>
      <c r="G192" s="167">
        <v>0.8</v>
      </c>
      <c r="H192" s="167">
        <v>1.3</v>
      </c>
      <c r="I192" s="167">
        <v>0.8</v>
      </c>
      <c r="J192" s="155">
        <v>5.6</v>
      </c>
      <c r="K192" s="180"/>
      <c r="L192" s="204"/>
      <c r="M192" s="204"/>
      <c r="N192" s="1445"/>
      <c r="O192" s="1445"/>
      <c r="P192" s="1445"/>
      <c r="Q192" s="1445"/>
      <c r="R192" s="1445"/>
    </row>
    <row r="193" spans="1:18" ht="11.65" customHeight="1">
      <c r="A193" s="170"/>
      <c r="B193" s="59" t="s">
        <v>169</v>
      </c>
      <c r="C193" s="177"/>
      <c r="D193" s="167">
        <v>0.3</v>
      </c>
      <c r="E193" s="167">
        <v>0.2</v>
      </c>
      <c r="F193" s="167">
        <v>0.2</v>
      </c>
      <c r="G193" s="167">
        <v>0.4</v>
      </c>
      <c r="H193" s="167">
        <v>0.4</v>
      </c>
      <c r="I193" s="167">
        <v>0.3</v>
      </c>
      <c r="J193" s="155">
        <v>2.2000000000000002</v>
      </c>
      <c r="K193" s="180"/>
      <c r="L193" s="204"/>
      <c r="M193" s="204"/>
      <c r="N193" s="1445"/>
      <c r="O193" s="1445"/>
      <c r="P193" s="1445"/>
      <c r="Q193" s="1445"/>
      <c r="R193" s="1445"/>
    </row>
    <row r="194" spans="1:18" ht="11.65" customHeight="1">
      <c r="A194" s="170"/>
      <c r="B194" s="59" t="s">
        <v>170</v>
      </c>
      <c r="C194" s="177"/>
      <c r="D194" s="167">
        <v>0.1</v>
      </c>
      <c r="E194" s="167">
        <v>0.1</v>
      </c>
      <c r="F194" s="167">
        <v>0.3</v>
      </c>
      <c r="G194" s="167">
        <v>0.1</v>
      </c>
      <c r="H194" s="167">
        <v>0.2</v>
      </c>
      <c r="I194" s="167">
        <v>0.1</v>
      </c>
      <c r="J194" s="155">
        <v>1</v>
      </c>
      <c r="K194" s="180"/>
      <c r="L194" s="204"/>
      <c r="M194" s="204"/>
      <c r="N194" s="1445"/>
      <c r="O194" s="1445"/>
      <c r="P194" s="1445"/>
      <c r="Q194" s="1445"/>
      <c r="R194" s="1445"/>
    </row>
    <row r="195" spans="1:18" ht="11.65" customHeight="1">
      <c r="A195" s="170"/>
      <c r="B195" s="59" t="s">
        <v>190</v>
      </c>
      <c r="C195" s="177"/>
      <c r="D195" s="167">
        <v>0.6</v>
      </c>
      <c r="E195" s="167">
        <v>0.3</v>
      </c>
      <c r="F195" s="167">
        <v>0.7</v>
      </c>
      <c r="G195" s="167">
        <v>0.6</v>
      </c>
      <c r="H195" s="167">
        <v>0.8</v>
      </c>
      <c r="I195" s="167">
        <v>0.6</v>
      </c>
      <c r="J195" s="155">
        <v>4.4000000000000004</v>
      </c>
      <c r="K195" s="180"/>
      <c r="L195" s="204"/>
      <c r="M195" s="204"/>
      <c r="N195" s="1445"/>
      <c r="O195" s="1445"/>
      <c r="P195" s="1445"/>
      <c r="Q195" s="1445"/>
      <c r="R195" s="1445"/>
    </row>
    <row r="196" spans="1:18" ht="11.65" customHeight="1">
      <c r="A196" s="170"/>
      <c r="B196" s="59" t="s">
        <v>172</v>
      </c>
      <c r="C196" s="177"/>
      <c r="D196" s="167">
        <v>94.8</v>
      </c>
      <c r="E196" s="167">
        <v>95.4</v>
      </c>
      <c r="F196" s="167">
        <v>95.1</v>
      </c>
      <c r="G196" s="167">
        <v>94.4</v>
      </c>
      <c r="H196" s="167">
        <v>93</v>
      </c>
      <c r="I196" s="167">
        <v>94.3</v>
      </c>
      <c r="J196" s="155">
        <v>707.5</v>
      </c>
      <c r="K196" s="180"/>
      <c r="L196" s="204"/>
      <c r="M196" s="204"/>
      <c r="N196" s="1448"/>
      <c r="O196" s="1448"/>
      <c r="P196" s="1448"/>
      <c r="Q196" s="1448"/>
      <c r="R196" s="1448"/>
    </row>
    <row r="197" spans="1:18" ht="11.65" customHeight="1">
      <c r="A197" s="170"/>
      <c r="B197" s="59" t="s">
        <v>173</v>
      </c>
      <c r="C197" s="177"/>
      <c r="D197" s="167">
        <v>0.6</v>
      </c>
      <c r="E197" s="167">
        <v>0.6</v>
      </c>
      <c r="F197" s="167">
        <v>0.8</v>
      </c>
      <c r="G197" s="167">
        <v>0.6</v>
      </c>
      <c r="H197" s="167">
        <v>0.7</v>
      </c>
      <c r="I197" s="167">
        <v>0.6</v>
      </c>
      <c r="J197" s="155">
        <v>4.7</v>
      </c>
      <c r="K197" s="180"/>
      <c r="L197" s="204"/>
      <c r="M197" s="204"/>
      <c r="N197" s="840"/>
      <c r="O197" s="840"/>
      <c r="P197" s="1448"/>
      <c r="Q197" s="1448"/>
      <c r="R197" s="1448"/>
    </row>
    <row r="198" spans="1:18" ht="11.65" customHeight="1">
      <c r="A198" s="170"/>
      <c r="B198" s="59" t="s">
        <v>191</v>
      </c>
      <c r="C198" s="177"/>
      <c r="D198" s="167">
        <v>4.5999999999999996</v>
      </c>
      <c r="E198" s="167">
        <v>4</v>
      </c>
      <c r="F198" s="167">
        <v>4.0999999999999996</v>
      </c>
      <c r="G198" s="167">
        <v>5</v>
      </c>
      <c r="H198" s="167">
        <v>6.3</v>
      </c>
      <c r="I198" s="167">
        <v>5.0999999999999996</v>
      </c>
      <c r="J198" s="155">
        <v>38.1</v>
      </c>
      <c r="K198" s="180"/>
      <c r="L198" s="204"/>
      <c r="M198" s="204"/>
      <c r="N198" s="840"/>
      <c r="O198" s="840"/>
      <c r="P198" s="840"/>
      <c r="Q198" s="840"/>
      <c r="R198" s="1448"/>
    </row>
    <row r="199" spans="1:18" ht="11.65" customHeight="1">
      <c r="A199" s="17"/>
      <c r="B199" s="27" t="s">
        <v>176</v>
      </c>
      <c r="C199" s="189"/>
      <c r="D199" s="155">
        <v>356.9</v>
      </c>
      <c r="E199" s="155">
        <v>105.3</v>
      </c>
      <c r="F199" s="155">
        <v>14.5</v>
      </c>
      <c r="G199" s="155">
        <v>43</v>
      </c>
      <c r="H199" s="155">
        <v>230.7</v>
      </c>
      <c r="I199" s="155">
        <v>750.4</v>
      </c>
      <c r="J199" s="162"/>
      <c r="K199" s="180"/>
      <c r="L199" s="204"/>
      <c r="M199" s="204"/>
      <c r="N199" s="842"/>
      <c r="O199" s="842"/>
      <c r="P199" s="842"/>
      <c r="Q199" s="842"/>
      <c r="R199" s="842"/>
    </row>
    <row r="200" spans="1:18" ht="4.1500000000000004" customHeight="1">
      <c r="A200" s="17"/>
      <c r="B200" s="17"/>
      <c r="C200" s="189"/>
      <c r="D200" s="27"/>
      <c r="E200" s="27"/>
      <c r="F200" s="27"/>
      <c r="G200" s="27"/>
      <c r="H200" s="27"/>
      <c r="I200" s="27"/>
      <c r="J200" s="191"/>
      <c r="K200" s="189"/>
      <c r="L200" s="179"/>
      <c r="M200" s="179"/>
      <c r="N200" s="840"/>
      <c r="O200" s="840"/>
      <c r="P200" s="840"/>
      <c r="Q200" s="840"/>
      <c r="R200" s="840"/>
    </row>
    <row r="201" spans="1:18" ht="12" customHeight="1">
      <c r="A201" s="17"/>
      <c r="B201" s="679" t="s">
        <v>149</v>
      </c>
      <c r="C201" s="154">
        <v>7</v>
      </c>
      <c r="D201" s="1397"/>
      <c r="E201" s="1397"/>
      <c r="F201" s="1397"/>
      <c r="G201" s="1397"/>
      <c r="H201" s="1397"/>
      <c r="I201" s="1397"/>
      <c r="J201" s="30"/>
      <c r="K201" s="189"/>
      <c r="L201" s="179"/>
      <c r="M201" s="179"/>
      <c r="N201" s="840"/>
      <c r="O201" s="840"/>
      <c r="P201" s="840"/>
      <c r="Q201" s="840"/>
      <c r="R201" s="840"/>
    </row>
    <row r="202" spans="1:18" ht="11.65" customHeight="1">
      <c r="A202" s="170"/>
      <c r="B202" s="59" t="s">
        <v>156</v>
      </c>
      <c r="C202" s="177"/>
      <c r="D202" s="167">
        <v>86.4</v>
      </c>
      <c r="E202" s="167">
        <v>90.9</v>
      </c>
      <c r="F202" s="167">
        <v>88</v>
      </c>
      <c r="G202" s="167">
        <v>85.7</v>
      </c>
      <c r="H202" s="167">
        <v>84.6</v>
      </c>
      <c r="I202" s="167">
        <v>86.5</v>
      </c>
      <c r="J202" s="155">
        <v>687.7</v>
      </c>
      <c r="K202" s="180"/>
      <c r="L202" s="204"/>
      <c r="M202" s="204"/>
      <c r="N202" s="1449"/>
      <c r="O202" s="1449"/>
      <c r="P202" s="1449"/>
      <c r="Q202" s="1449"/>
      <c r="R202" s="1449"/>
    </row>
    <row r="203" spans="1:18" ht="11.65" customHeight="1">
      <c r="A203" s="170"/>
      <c r="B203" s="59" t="s">
        <v>157</v>
      </c>
      <c r="C203" s="177"/>
      <c r="D203" s="167">
        <v>0.7</v>
      </c>
      <c r="E203" s="167">
        <v>0.9</v>
      </c>
      <c r="F203" s="167">
        <v>0.6</v>
      </c>
      <c r="G203" s="167">
        <v>1</v>
      </c>
      <c r="H203" s="167">
        <v>0.8</v>
      </c>
      <c r="I203" s="167">
        <v>0.8</v>
      </c>
      <c r="J203" s="155">
        <v>6.2</v>
      </c>
      <c r="K203" s="180"/>
      <c r="L203" s="204"/>
      <c r="M203" s="204"/>
      <c r="N203" s="1449"/>
      <c r="O203" s="1449"/>
      <c r="P203" s="1449"/>
      <c r="Q203" s="1449"/>
      <c r="R203" s="1449"/>
    </row>
    <row r="204" spans="1:18" ht="11.65" customHeight="1">
      <c r="A204" s="170"/>
      <c r="B204" s="59" t="s">
        <v>189</v>
      </c>
      <c r="C204" s="177"/>
      <c r="D204" s="167">
        <v>3.2</v>
      </c>
      <c r="E204" s="167">
        <v>2</v>
      </c>
      <c r="F204" s="167">
        <v>3</v>
      </c>
      <c r="G204" s="167">
        <v>2.7</v>
      </c>
      <c r="H204" s="167">
        <v>3.1</v>
      </c>
      <c r="I204" s="167">
        <v>3</v>
      </c>
      <c r="J204" s="155">
        <v>23.8</v>
      </c>
      <c r="K204" s="180"/>
      <c r="L204" s="204"/>
      <c r="M204" s="204"/>
      <c r="N204" s="1449"/>
      <c r="O204" s="1449"/>
      <c r="P204" s="1449"/>
      <c r="Q204" s="1449"/>
      <c r="R204" s="1449"/>
    </row>
    <row r="205" spans="1:18" ht="11.65" customHeight="1">
      <c r="A205" s="170"/>
      <c r="B205" s="59" t="s">
        <v>159</v>
      </c>
      <c r="C205" s="177"/>
      <c r="D205" s="167">
        <v>0.4</v>
      </c>
      <c r="E205" s="167">
        <v>0.3</v>
      </c>
      <c r="F205" s="167">
        <v>0.2</v>
      </c>
      <c r="G205" s="167">
        <v>0.5</v>
      </c>
      <c r="H205" s="167">
        <v>0.3</v>
      </c>
      <c r="I205" s="167">
        <v>0.4</v>
      </c>
      <c r="J205" s="155">
        <v>2.9</v>
      </c>
      <c r="K205" s="180"/>
      <c r="L205" s="204"/>
      <c r="M205" s="204"/>
      <c r="N205" s="1449"/>
      <c r="O205" s="1449"/>
      <c r="P205" s="1449"/>
      <c r="Q205" s="1449"/>
      <c r="R205" s="1449"/>
    </row>
    <row r="206" spans="1:18" ht="11.65" customHeight="1">
      <c r="A206" s="170"/>
      <c r="B206" s="59" t="s">
        <v>160</v>
      </c>
      <c r="C206" s="177"/>
      <c r="D206" s="167">
        <v>0.1</v>
      </c>
      <c r="E206" s="167">
        <v>0.1</v>
      </c>
      <c r="F206" s="167">
        <v>0.1</v>
      </c>
      <c r="G206" s="167">
        <v>0.1</v>
      </c>
      <c r="H206" s="167">
        <v>0.1</v>
      </c>
      <c r="I206" s="167">
        <v>0.1</v>
      </c>
      <c r="J206" s="155">
        <v>0.8</v>
      </c>
      <c r="K206" s="180"/>
      <c r="L206" s="204"/>
      <c r="M206" s="204"/>
      <c r="N206" s="1449"/>
      <c r="O206" s="1449"/>
      <c r="P206" s="1449"/>
      <c r="Q206" s="1449"/>
      <c r="R206" s="1449"/>
    </row>
    <row r="207" spans="1:18" ht="11.65" customHeight="1">
      <c r="A207" s="170"/>
      <c r="B207" s="59" t="s">
        <v>161</v>
      </c>
      <c r="C207" s="177"/>
      <c r="D207" s="167">
        <v>0.2</v>
      </c>
      <c r="E207" s="167">
        <v>0.2</v>
      </c>
      <c r="F207" s="167">
        <v>0.2</v>
      </c>
      <c r="G207" s="167">
        <v>0.2</v>
      </c>
      <c r="H207" s="167">
        <v>0.1</v>
      </c>
      <c r="I207" s="167">
        <v>0.2</v>
      </c>
      <c r="J207" s="155">
        <v>1.3</v>
      </c>
      <c r="K207" s="180"/>
      <c r="L207" s="204"/>
      <c r="M207" s="204"/>
      <c r="N207" s="1449"/>
      <c r="O207" s="1449"/>
      <c r="P207" s="1449"/>
      <c r="Q207" s="1449"/>
      <c r="R207" s="1449"/>
    </row>
    <row r="208" spans="1:18" ht="11.65" customHeight="1">
      <c r="A208" s="170"/>
      <c r="B208" s="59" t="s">
        <v>162</v>
      </c>
      <c r="C208" s="177"/>
      <c r="D208" s="167">
        <v>0.4</v>
      </c>
      <c r="E208" s="167">
        <v>0.3</v>
      </c>
      <c r="F208" s="167">
        <v>0.3</v>
      </c>
      <c r="G208" s="167">
        <v>0.4</v>
      </c>
      <c r="H208" s="167">
        <v>0.3</v>
      </c>
      <c r="I208" s="167">
        <v>0.3</v>
      </c>
      <c r="J208" s="155">
        <v>2.6</v>
      </c>
      <c r="K208" s="180"/>
      <c r="L208" s="204"/>
      <c r="M208" s="204"/>
      <c r="N208" s="1449"/>
      <c r="O208" s="1449"/>
      <c r="P208" s="1449"/>
      <c r="Q208" s="1449"/>
      <c r="R208" s="1449"/>
    </row>
    <row r="209" spans="1:18" ht="11.65" customHeight="1">
      <c r="A209" s="170"/>
      <c r="B209" s="59" t="s">
        <v>163</v>
      </c>
      <c r="C209" s="177"/>
      <c r="D209" s="167">
        <v>2.1</v>
      </c>
      <c r="E209" s="167">
        <v>1.5</v>
      </c>
      <c r="F209" s="167">
        <v>2.2999999999999998</v>
      </c>
      <c r="G209" s="167">
        <v>2.2999999999999998</v>
      </c>
      <c r="H209" s="167">
        <v>2.7</v>
      </c>
      <c r="I209" s="167">
        <v>2.2000000000000002</v>
      </c>
      <c r="J209" s="155">
        <v>17.5</v>
      </c>
      <c r="K209" s="180"/>
      <c r="L209" s="204"/>
      <c r="M209" s="204"/>
      <c r="N209" s="1449"/>
      <c r="O209" s="1449"/>
      <c r="P209" s="1449"/>
      <c r="Q209" s="1449"/>
      <c r="R209" s="1449"/>
    </row>
    <row r="210" spans="1:18" ht="11.65" customHeight="1">
      <c r="A210" s="170"/>
      <c r="B210" s="59" t="s">
        <v>164</v>
      </c>
      <c r="C210" s="177"/>
      <c r="D210" s="167">
        <v>1.7</v>
      </c>
      <c r="E210" s="167">
        <v>0.7</v>
      </c>
      <c r="F210" s="167">
        <v>0.9</v>
      </c>
      <c r="G210" s="167">
        <v>1.7</v>
      </c>
      <c r="H210" s="167">
        <v>2</v>
      </c>
      <c r="I210" s="167">
        <v>1.6</v>
      </c>
      <c r="J210" s="155">
        <v>13</v>
      </c>
      <c r="K210" s="180"/>
      <c r="L210" s="204"/>
      <c r="M210" s="204"/>
      <c r="N210" s="1449"/>
      <c r="O210" s="1449"/>
      <c r="P210" s="1449"/>
      <c r="Q210" s="1449"/>
      <c r="R210" s="1449"/>
    </row>
    <row r="211" spans="1:18" ht="11.65" customHeight="1">
      <c r="A211" s="170"/>
      <c r="B211" s="59" t="s">
        <v>165</v>
      </c>
      <c r="C211" s="177"/>
      <c r="D211" s="167">
        <v>0.8</v>
      </c>
      <c r="E211" s="167">
        <v>0.4</v>
      </c>
      <c r="F211" s="167">
        <v>0.4</v>
      </c>
      <c r="G211" s="167">
        <v>1</v>
      </c>
      <c r="H211" s="167">
        <v>0.8</v>
      </c>
      <c r="I211" s="167">
        <v>0.8</v>
      </c>
      <c r="J211" s="155">
        <v>6</v>
      </c>
      <c r="K211" s="180"/>
      <c r="L211" s="204"/>
      <c r="M211" s="204"/>
      <c r="N211" s="1449"/>
      <c r="O211" s="1449"/>
      <c r="P211" s="1449"/>
      <c r="Q211" s="1449"/>
      <c r="R211" s="1449"/>
    </row>
    <row r="212" spans="1:18" ht="11.65" customHeight="1">
      <c r="A212" s="170"/>
      <c r="B212" s="59" t="s">
        <v>166</v>
      </c>
      <c r="C212" s="177"/>
      <c r="D212" s="167">
        <v>0.6</v>
      </c>
      <c r="E212" s="167">
        <v>0.3</v>
      </c>
      <c r="F212" s="167">
        <v>0.9</v>
      </c>
      <c r="G212" s="167">
        <v>0.5</v>
      </c>
      <c r="H212" s="167">
        <v>0.9</v>
      </c>
      <c r="I212" s="167">
        <v>0.7</v>
      </c>
      <c r="J212" s="155">
        <v>5.4</v>
      </c>
      <c r="K212" s="180"/>
      <c r="L212" s="204"/>
      <c r="M212" s="204"/>
      <c r="N212" s="1449"/>
      <c r="O212" s="1449"/>
      <c r="P212" s="1449"/>
      <c r="Q212" s="1449"/>
      <c r="R212" s="1449"/>
    </row>
    <row r="213" spans="1:18" ht="11.65" customHeight="1">
      <c r="A213" s="170"/>
      <c r="B213" s="59" t="s">
        <v>167</v>
      </c>
      <c r="C213" s="177"/>
      <c r="D213" s="167">
        <v>1.5</v>
      </c>
      <c r="E213" s="167">
        <v>1.3</v>
      </c>
      <c r="F213" s="167">
        <v>1.1000000000000001</v>
      </c>
      <c r="G213" s="167">
        <v>2</v>
      </c>
      <c r="H213" s="167">
        <v>1.4</v>
      </c>
      <c r="I213" s="167">
        <v>1.4</v>
      </c>
      <c r="J213" s="155">
        <v>11.5</v>
      </c>
      <c r="K213" s="180"/>
      <c r="L213" s="204"/>
      <c r="M213" s="204"/>
      <c r="N213" s="1449"/>
      <c r="O213" s="1449"/>
      <c r="P213" s="1449"/>
      <c r="Q213" s="1449"/>
      <c r="R213" s="1449"/>
    </row>
    <row r="214" spans="1:18" ht="11.65" customHeight="1">
      <c r="A214" s="170"/>
      <c r="B214" s="59" t="s">
        <v>168</v>
      </c>
      <c r="C214" s="177"/>
      <c r="D214" s="167">
        <v>0.7</v>
      </c>
      <c r="E214" s="167">
        <v>0.4</v>
      </c>
      <c r="F214" s="167">
        <v>0.7</v>
      </c>
      <c r="G214" s="167">
        <v>0.8</v>
      </c>
      <c r="H214" s="167">
        <v>1.4</v>
      </c>
      <c r="I214" s="167">
        <v>0.9</v>
      </c>
      <c r="J214" s="155">
        <v>7.1</v>
      </c>
      <c r="K214" s="180"/>
      <c r="L214" s="204"/>
      <c r="M214" s="204"/>
      <c r="N214" s="1449"/>
      <c r="O214" s="1449"/>
      <c r="P214" s="1449"/>
      <c r="Q214" s="1449"/>
      <c r="R214" s="1449"/>
    </row>
    <row r="215" spans="1:18" ht="11.65" customHeight="1">
      <c r="A215" s="170"/>
      <c r="B215" s="59" t="s">
        <v>169</v>
      </c>
      <c r="C215" s="177"/>
      <c r="D215" s="167">
        <v>0.4</v>
      </c>
      <c r="E215" s="167">
        <v>0.2</v>
      </c>
      <c r="F215" s="167">
        <v>0.3</v>
      </c>
      <c r="G215" s="167">
        <v>0.5</v>
      </c>
      <c r="H215" s="167">
        <v>0.4</v>
      </c>
      <c r="I215" s="167">
        <v>0.4</v>
      </c>
      <c r="J215" s="155">
        <v>2.8</v>
      </c>
      <c r="K215" s="180"/>
      <c r="L215" s="204"/>
      <c r="M215" s="204"/>
      <c r="N215" s="1449"/>
      <c r="O215" s="1449"/>
      <c r="P215" s="1449"/>
      <c r="Q215" s="1449"/>
      <c r="R215" s="1449"/>
    </row>
    <row r="216" spans="1:18" ht="11.65" customHeight="1">
      <c r="A216" s="170"/>
      <c r="B216" s="59" t="s">
        <v>170</v>
      </c>
      <c r="C216" s="177"/>
      <c r="D216" s="167">
        <v>0.1</v>
      </c>
      <c r="E216" s="167">
        <v>0.1</v>
      </c>
      <c r="F216" s="167">
        <v>0.3</v>
      </c>
      <c r="G216" s="167">
        <v>0.1</v>
      </c>
      <c r="H216" s="167">
        <v>0.2</v>
      </c>
      <c r="I216" s="167">
        <v>0.1</v>
      </c>
      <c r="J216" s="155">
        <v>1.2</v>
      </c>
      <c r="K216" s="180"/>
      <c r="L216" s="204"/>
      <c r="M216" s="204"/>
      <c r="N216" s="1449"/>
      <c r="O216" s="1449"/>
      <c r="P216" s="1449"/>
      <c r="Q216" s="1449"/>
      <c r="R216" s="1449"/>
    </row>
    <row r="217" spans="1:18" ht="11.65" customHeight="1">
      <c r="A217" s="170"/>
      <c r="B217" s="59" t="s">
        <v>190</v>
      </c>
      <c r="C217" s="177"/>
      <c r="D217" s="167">
        <v>0.6</v>
      </c>
      <c r="E217" s="167">
        <v>0.4</v>
      </c>
      <c r="F217" s="167">
        <v>0.7</v>
      </c>
      <c r="G217" s="167">
        <v>0.6</v>
      </c>
      <c r="H217" s="167">
        <v>0.8</v>
      </c>
      <c r="I217" s="167">
        <v>0.6</v>
      </c>
      <c r="J217" s="155">
        <v>5.0999999999999996</v>
      </c>
      <c r="K217" s="180"/>
      <c r="L217" s="204"/>
      <c r="M217" s="204"/>
      <c r="N217" s="1449"/>
      <c r="O217" s="1449"/>
      <c r="P217" s="1449"/>
      <c r="Q217" s="1449"/>
      <c r="R217" s="1449"/>
    </row>
    <row r="218" spans="1:18" ht="11.65" customHeight="1">
      <c r="A218" s="170"/>
      <c r="B218" s="59" t="s">
        <v>172</v>
      </c>
      <c r="C218" s="177"/>
      <c r="D218" s="167">
        <v>94.6</v>
      </c>
      <c r="E218" s="167">
        <v>95.2</v>
      </c>
      <c r="F218" s="167">
        <v>94.4</v>
      </c>
      <c r="G218" s="167">
        <v>94.2</v>
      </c>
      <c r="H218" s="167">
        <v>93.1</v>
      </c>
      <c r="I218" s="167">
        <v>94.2</v>
      </c>
      <c r="J218" s="155">
        <v>794.8</v>
      </c>
      <c r="K218" s="180"/>
      <c r="L218" s="204"/>
      <c r="M218" s="204"/>
      <c r="N218" s="1449"/>
      <c r="O218" s="1449"/>
      <c r="P218" s="1449"/>
      <c r="Q218" s="1449"/>
      <c r="R218" s="1449"/>
    </row>
    <row r="219" spans="1:18" ht="11.65" customHeight="1">
      <c r="A219" s="170"/>
      <c r="B219" s="59" t="s">
        <v>173</v>
      </c>
      <c r="C219" s="177"/>
      <c r="D219" s="167">
        <v>0.6</v>
      </c>
      <c r="E219" s="167">
        <v>0.6</v>
      </c>
      <c r="F219" s="167">
        <v>0.9</v>
      </c>
      <c r="G219" s="167">
        <v>0.7</v>
      </c>
      <c r="H219" s="167">
        <v>0.7</v>
      </c>
      <c r="I219" s="167">
        <v>0.7</v>
      </c>
      <c r="J219" s="155">
        <v>5.5</v>
      </c>
      <c r="K219" s="180"/>
      <c r="L219" s="204"/>
      <c r="M219" s="204"/>
      <c r="N219" s="1449"/>
      <c r="O219" s="1449"/>
      <c r="P219" s="1449"/>
      <c r="Q219" s="1449"/>
      <c r="R219" s="1449"/>
    </row>
    <row r="220" spans="1:18" ht="11.65" customHeight="1">
      <c r="A220" s="170"/>
      <c r="B220" s="59" t="s">
        <v>191</v>
      </c>
      <c r="C220" s="177"/>
      <c r="D220" s="167">
        <v>4.8</v>
      </c>
      <c r="E220" s="167">
        <v>4.2</v>
      </c>
      <c r="F220" s="167">
        <v>4.5999999999999996</v>
      </c>
      <c r="G220" s="167">
        <v>5.0999999999999996</v>
      </c>
      <c r="H220" s="167">
        <v>6.2</v>
      </c>
      <c r="I220" s="167">
        <v>5.2</v>
      </c>
      <c r="J220" s="155">
        <v>43.7</v>
      </c>
      <c r="K220" s="180"/>
      <c r="L220" s="204"/>
      <c r="M220" s="204"/>
      <c r="N220" s="1449"/>
      <c r="O220" s="1449"/>
      <c r="P220" s="1449"/>
      <c r="Q220" s="1449"/>
      <c r="R220" s="1449"/>
    </row>
    <row r="221" spans="1:18" ht="11.65" customHeight="1">
      <c r="A221" s="17"/>
      <c r="B221" s="27" t="s">
        <v>176</v>
      </c>
      <c r="C221" s="189"/>
      <c r="D221" s="155">
        <v>385.1</v>
      </c>
      <c r="E221" s="155">
        <v>117.6</v>
      </c>
      <c r="F221" s="155">
        <v>28.9</v>
      </c>
      <c r="G221" s="155">
        <v>46.6</v>
      </c>
      <c r="H221" s="155">
        <v>265.89999999999998</v>
      </c>
      <c r="I221" s="155">
        <v>844</v>
      </c>
      <c r="J221" s="205"/>
      <c r="K221" s="180"/>
      <c r="L221" s="204"/>
      <c r="M221" s="204"/>
      <c r="N221" s="1450"/>
      <c r="O221" s="1450"/>
      <c r="P221" s="1450"/>
      <c r="Q221" s="1450"/>
      <c r="R221" s="1450"/>
    </row>
    <row r="222" spans="1:18" ht="3.75" customHeight="1">
      <c r="A222" s="39"/>
      <c r="B222" s="40"/>
      <c r="C222" s="192"/>
      <c r="D222" s="157"/>
      <c r="E222" s="157"/>
      <c r="F222" s="157"/>
      <c r="G222" s="157"/>
      <c r="H222" s="157"/>
      <c r="I222" s="157"/>
      <c r="J222" s="207"/>
      <c r="K222" s="180"/>
      <c r="L222" s="208"/>
      <c r="M222" s="208"/>
      <c r="N222" s="1451"/>
      <c r="O222" s="1451"/>
      <c r="P222" s="1451"/>
      <c r="Q222" s="1451"/>
      <c r="R222" s="1451"/>
    </row>
    <row r="223" spans="1:18" ht="12" customHeight="1">
      <c r="A223" s="25"/>
      <c r="B223" s="153"/>
      <c r="C223" s="179"/>
      <c r="D223" s="1452"/>
      <c r="E223" s="1452"/>
      <c r="F223" s="1452"/>
      <c r="G223" s="1452"/>
      <c r="H223" s="1452"/>
      <c r="I223" s="1452"/>
      <c r="J223" s="59" t="s">
        <v>49</v>
      </c>
      <c r="K223" s="180"/>
      <c r="L223" s="208"/>
      <c r="M223" s="208"/>
      <c r="N223" s="208"/>
      <c r="O223" s="208"/>
      <c r="P223" s="208"/>
      <c r="Q223" s="208"/>
      <c r="R223" s="209"/>
    </row>
    <row r="224" spans="1:18" ht="17.45" customHeight="1">
      <c r="A224" s="164" t="s">
        <v>50</v>
      </c>
      <c r="B224" s="17"/>
      <c r="C224" s="190"/>
      <c r="D224" s="31"/>
      <c r="E224" s="31"/>
      <c r="F224" s="31"/>
      <c r="G224" s="31"/>
      <c r="H224" s="31"/>
      <c r="I224" s="31"/>
      <c r="K224" s="180"/>
      <c r="L224" s="198"/>
      <c r="M224" s="198"/>
      <c r="N224" s="198"/>
      <c r="O224" s="198"/>
      <c r="P224" s="198"/>
      <c r="Q224" s="198"/>
      <c r="R224" s="210"/>
    </row>
    <row r="225" spans="1:18" ht="10.9" customHeight="1">
      <c r="A225" s="23" t="str">
        <f>"1."</f>
        <v>1.</v>
      </c>
      <c r="B225" s="211" t="s">
        <v>193</v>
      </c>
      <c r="C225" s="177"/>
      <c r="D225" s="202"/>
      <c r="E225" s="202"/>
      <c r="F225" s="202"/>
      <c r="G225" s="202"/>
      <c r="H225" s="202"/>
      <c r="J225" s="203" t="s">
        <v>194</v>
      </c>
      <c r="M225" s="204"/>
      <c r="N225" s="204"/>
      <c r="O225" s="204"/>
      <c r="P225" s="204"/>
      <c r="Q225" s="204"/>
      <c r="R225" s="204"/>
    </row>
    <row r="226" spans="1:18" ht="10.9" customHeight="1">
      <c r="A226" s="23"/>
      <c r="B226" s="211" t="s">
        <v>195</v>
      </c>
      <c r="C226" s="177"/>
      <c r="D226" s="202"/>
      <c r="E226" s="202"/>
      <c r="F226" s="202"/>
      <c r="G226" s="202"/>
      <c r="H226" s="202"/>
      <c r="I226" s="212" t="str">
        <f>"6."</f>
        <v>6.</v>
      </c>
      <c r="J226" s="23" t="s">
        <v>196</v>
      </c>
      <c r="M226" s="204"/>
      <c r="N226" s="204"/>
      <c r="O226" s="204"/>
      <c r="P226" s="204"/>
      <c r="Q226" s="204"/>
      <c r="R226" s="204"/>
    </row>
    <row r="227" spans="1:18" ht="10.9" customHeight="1">
      <c r="A227" s="23" t="str">
        <f>"2."</f>
        <v>2.</v>
      </c>
      <c r="B227" s="211" t="s">
        <v>197</v>
      </c>
      <c r="C227" s="177"/>
      <c r="D227" s="202"/>
      <c r="E227" s="202"/>
      <c r="F227" s="202"/>
      <c r="G227" s="202"/>
      <c r="H227" s="202"/>
      <c r="I227" s="202"/>
      <c r="J227" s="17" t="s">
        <v>198</v>
      </c>
      <c r="K227" s="180"/>
      <c r="L227" s="204"/>
      <c r="M227" s="204"/>
      <c r="N227" s="204"/>
      <c r="O227" s="204"/>
      <c r="P227" s="204"/>
      <c r="Q227" s="204"/>
      <c r="R227" s="204"/>
    </row>
    <row r="228" spans="1:18" ht="10.9" customHeight="1">
      <c r="A228" s="23"/>
      <c r="B228" s="211" t="s">
        <v>199</v>
      </c>
      <c r="C228" s="177"/>
      <c r="D228" s="202"/>
      <c r="E228" s="202"/>
      <c r="F228" s="202"/>
      <c r="G228" s="202"/>
      <c r="H228" s="202"/>
      <c r="I228" s="212" t="str">
        <f>"7."</f>
        <v>7.</v>
      </c>
      <c r="J228" s="23" t="s">
        <v>200</v>
      </c>
      <c r="K228" s="180"/>
      <c r="L228" s="204"/>
      <c r="M228" s="204"/>
      <c r="N228" s="204"/>
      <c r="O228" s="204"/>
      <c r="P228" s="204"/>
      <c r="Q228" s="204"/>
      <c r="R228" s="204"/>
    </row>
    <row r="229" spans="1:18" ht="10.9" customHeight="1">
      <c r="A229" s="23" t="str">
        <f>"3."</f>
        <v>3.</v>
      </c>
      <c r="B229" s="211" t="s">
        <v>201</v>
      </c>
      <c r="C229" s="177"/>
      <c r="D229" s="202"/>
      <c r="E229" s="202"/>
      <c r="F229" s="202"/>
      <c r="G229" s="202"/>
      <c r="H229" s="202"/>
      <c r="I229" s="202"/>
      <c r="J229" s="23" t="s">
        <v>143</v>
      </c>
      <c r="K229" s="180"/>
      <c r="L229" s="204"/>
      <c r="M229" s="204"/>
      <c r="N229" s="204"/>
      <c r="O229" s="204"/>
      <c r="P229" s="204"/>
      <c r="Q229" s="204"/>
      <c r="R229" s="204"/>
    </row>
    <row r="230" spans="1:18" ht="10.9" customHeight="1">
      <c r="A230" s="23" t="str">
        <f>"4."</f>
        <v>4.</v>
      </c>
      <c r="B230" s="211" t="s">
        <v>107</v>
      </c>
      <c r="C230" s="177"/>
      <c r="D230" s="202"/>
      <c r="E230" s="202"/>
      <c r="F230" s="202"/>
      <c r="G230" s="202"/>
      <c r="H230" s="202"/>
      <c r="I230" s="202"/>
      <c r="K230" s="180"/>
      <c r="L230" s="204"/>
      <c r="M230" s="204"/>
      <c r="N230" s="204"/>
      <c r="O230" s="204"/>
      <c r="P230" s="204"/>
      <c r="Q230" s="204"/>
      <c r="R230" s="204"/>
    </row>
    <row r="231" spans="1:18" ht="10.9" customHeight="1">
      <c r="A231" s="23"/>
      <c r="B231" s="211" t="s">
        <v>202</v>
      </c>
      <c r="C231" s="177"/>
      <c r="D231" s="202"/>
      <c r="E231" s="202"/>
      <c r="F231" s="202"/>
      <c r="G231" s="202"/>
      <c r="H231" s="202"/>
      <c r="I231" s="202"/>
      <c r="J231" s="23" t="s">
        <v>150</v>
      </c>
      <c r="K231" s="180"/>
      <c r="L231" s="204"/>
      <c r="M231" s="204"/>
      <c r="N231" s="204"/>
      <c r="O231" s="204"/>
      <c r="P231" s="204"/>
      <c r="Q231" s="204"/>
      <c r="R231" s="204"/>
    </row>
    <row r="232" spans="1:18" ht="10.9" customHeight="1">
      <c r="A232" s="23"/>
      <c r="B232" s="211" t="s">
        <v>203</v>
      </c>
      <c r="C232" s="177"/>
      <c r="D232" s="202"/>
      <c r="E232" s="202"/>
      <c r="F232" s="202"/>
      <c r="G232" s="202"/>
      <c r="H232" s="202"/>
      <c r="I232" s="202"/>
      <c r="J232" s="23" t="s">
        <v>67</v>
      </c>
      <c r="K232" s="180"/>
      <c r="L232" s="204"/>
      <c r="M232" s="204"/>
      <c r="N232" s="204"/>
      <c r="O232" s="204"/>
      <c r="P232" s="204"/>
      <c r="Q232" s="204"/>
      <c r="R232" s="204"/>
    </row>
    <row r="233" spans="1:18" ht="10.9" customHeight="1">
      <c r="A233" s="23" t="str">
        <f>"5."</f>
        <v>5.</v>
      </c>
      <c r="B233" s="211" t="s">
        <v>204</v>
      </c>
      <c r="C233" s="177"/>
      <c r="D233" s="202"/>
      <c r="E233" s="202"/>
      <c r="F233" s="202"/>
      <c r="G233" s="202"/>
      <c r="H233" s="202"/>
      <c r="I233" s="202"/>
      <c r="J233" s="23" t="s">
        <v>71</v>
      </c>
      <c r="K233" s="180"/>
      <c r="L233" s="204"/>
      <c r="M233" s="204"/>
      <c r="N233" s="204"/>
      <c r="O233" s="204"/>
      <c r="P233" s="204"/>
      <c r="Q233" s="204"/>
      <c r="R233" s="204"/>
    </row>
    <row r="234" spans="1:18" ht="10.9" customHeight="1">
      <c r="A234" s="23"/>
      <c r="B234" s="211" t="s">
        <v>205</v>
      </c>
      <c r="C234" s="177"/>
      <c r="D234" s="202"/>
      <c r="E234" s="202"/>
      <c r="F234" s="202"/>
      <c r="G234" s="202"/>
      <c r="H234" s="202"/>
      <c r="I234" s="202"/>
      <c r="J234" s="203" t="s">
        <v>69</v>
      </c>
      <c r="K234" s="180"/>
      <c r="L234" s="204"/>
      <c r="M234" s="204"/>
      <c r="N234" s="204"/>
      <c r="O234" s="204"/>
      <c r="P234" s="204"/>
      <c r="Q234" s="204"/>
      <c r="R234" s="204"/>
    </row>
    <row r="235" spans="1:18" ht="10.9" customHeight="1">
      <c r="A235" s="23"/>
      <c r="B235" s="211" t="s">
        <v>206</v>
      </c>
      <c r="C235" s="177"/>
      <c r="D235" s="202"/>
      <c r="E235" s="202"/>
      <c r="F235" s="202"/>
      <c r="G235" s="202"/>
      <c r="H235" s="202"/>
      <c r="I235" s="202"/>
      <c r="K235" s="180"/>
      <c r="L235" s="204"/>
      <c r="M235" s="204"/>
      <c r="N235" s="204"/>
      <c r="O235" s="204"/>
      <c r="P235" s="204"/>
      <c r="Q235" s="204"/>
      <c r="R235" s="204"/>
    </row>
    <row r="236" spans="1:18" ht="10.9" customHeight="1">
      <c r="B236" s="203" t="s">
        <v>207</v>
      </c>
      <c r="C236" s="177"/>
      <c r="D236" s="202"/>
      <c r="E236" s="202"/>
      <c r="F236" s="202"/>
      <c r="G236" s="202"/>
      <c r="H236" s="202"/>
      <c r="I236" s="202"/>
      <c r="J236" s="23" t="s">
        <v>108</v>
      </c>
      <c r="K236" s="180"/>
      <c r="L236" s="204"/>
      <c r="M236" s="204"/>
      <c r="N236" s="204"/>
      <c r="O236" s="204"/>
      <c r="P236" s="204"/>
      <c r="Q236" s="204"/>
      <c r="R236" s="204"/>
    </row>
    <row r="237" spans="1:18" ht="10.9" customHeight="1">
      <c r="B237" s="203" t="s">
        <v>208</v>
      </c>
      <c r="C237" s="177"/>
      <c r="D237" s="202"/>
      <c r="E237" s="202"/>
      <c r="F237" s="202"/>
      <c r="G237" s="202"/>
      <c r="H237" s="202"/>
      <c r="K237" s="180"/>
      <c r="L237" s="204"/>
      <c r="M237" s="204"/>
      <c r="N237" s="204"/>
      <c r="O237" s="204"/>
      <c r="P237" s="204"/>
      <c r="Q237" s="204"/>
      <c r="R237" s="204"/>
    </row>
    <row r="238" spans="1:18" ht="10.9" customHeight="1">
      <c r="C238" s="177"/>
      <c r="D238" s="202"/>
      <c r="E238" s="202"/>
      <c r="F238" s="202"/>
      <c r="G238" s="202"/>
      <c r="H238" s="202"/>
      <c r="K238" s="180"/>
      <c r="L238" s="204"/>
      <c r="M238" s="204"/>
      <c r="N238" s="204"/>
      <c r="O238" s="204"/>
      <c r="P238" s="204"/>
      <c r="Q238" s="204"/>
      <c r="R238" s="204"/>
    </row>
    <row r="239" spans="1:18" ht="12" customHeight="1">
      <c r="B239" s="59"/>
      <c r="C239" s="177"/>
      <c r="D239" s="202"/>
      <c r="E239" s="202"/>
      <c r="F239" s="202"/>
      <c r="G239" s="202"/>
      <c r="H239" s="202"/>
      <c r="I239" s="202"/>
      <c r="J239" s="203"/>
      <c r="K239" s="180"/>
      <c r="L239" s="204"/>
      <c r="M239" s="204"/>
      <c r="N239" s="204"/>
      <c r="O239" s="204"/>
      <c r="P239" s="204"/>
      <c r="Q239" s="204"/>
      <c r="R239" s="204"/>
    </row>
    <row r="240" spans="1:18" ht="12" customHeight="1">
      <c r="B240" s="59"/>
      <c r="C240" s="177"/>
      <c r="D240" s="202"/>
      <c r="E240" s="202"/>
      <c r="F240" s="202"/>
      <c r="G240" s="202"/>
      <c r="H240" s="202"/>
      <c r="I240" s="202"/>
      <c r="J240" s="203"/>
      <c r="K240" s="180"/>
      <c r="L240" s="204"/>
      <c r="M240" s="204"/>
      <c r="N240" s="204"/>
      <c r="O240" s="204"/>
      <c r="P240" s="204"/>
      <c r="Q240" s="204"/>
      <c r="R240" s="204"/>
    </row>
    <row r="241" spans="2:18" ht="12" customHeight="1">
      <c r="B241" s="59"/>
      <c r="C241" s="177"/>
      <c r="D241" s="202"/>
      <c r="E241" s="202"/>
      <c r="F241" s="202"/>
      <c r="G241" s="202"/>
      <c r="H241" s="202"/>
      <c r="I241" s="202"/>
      <c r="J241" s="203"/>
      <c r="K241" s="180"/>
      <c r="L241" s="204"/>
      <c r="M241" s="204"/>
      <c r="N241" s="204"/>
      <c r="O241" s="204"/>
      <c r="P241" s="204"/>
      <c r="Q241" s="204"/>
      <c r="R241" s="204"/>
    </row>
    <row r="242" spans="2:18" ht="12" customHeight="1">
      <c r="B242" s="59"/>
      <c r="C242" s="177"/>
      <c r="D242" s="202"/>
      <c r="E242" s="202"/>
      <c r="F242" s="202"/>
      <c r="G242" s="202"/>
      <c r="H242" s="202"/>
      <c r="I242" s="202"/>
      <c r="J242" s="203"/>
      <c r="K242" s="180"/>
      <c r="L242" s="204"/>
      <c r="M242" s="204"/>
      <c r="N242" s="204"/>
      <c r="O242" s="204"/>
      <c r="P242" s="204"/>
      <c r="Q242" s="204"/>
      <c r="R242" s="204"/>
    </row>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sheetData>
  <mergeCells count="51">
    <mergeCell ref="Q154:Q155"/>
    <mergeCell ref="R154:R155"/>
    <mergeCell ref="J154:J155"/>
    <mergeCell ref="L154:L155"/>
    <mergeCell ref="M154:M155"/>
    <mergeCell ref="N154:N155"/>
    <mergeCell ref="O154:O155"/>
    <mergeCell ref="P154:P155"/>
    <mergeCell ref="D154:D155"/>
    <mergeCell ref="E154:E155"/>
    <mergeCell ref="F154:F155"/>
    <mergeCell ref="G154:G155"/>
    <mergeCell ref="H154:H155"/>
    <mergeCell ref="I154:I155"/>
    <mergeCell ref="Q80:Q81"/>
    <mergeCell ref="R80:R81"/>
    <mergeCell ref="A150:R150"/>
    <mergeCell ref="D153:J153"/>
    <mergeCell ref="L153:R153"/>
    <mergeCell ref="J80:J81"/>
    <mergeCell ref="L80:L81"/>
    <mergeCell ref="M80:M81"/>
    <mergeCell ref="N80:N81"/>
    <mergeCell ref="O80:O81"/>
    <mergeCell ref="P80:P81"/>
    <mergeCell ref="D80:D81"/>
    <mergeCell ref="E80:E81"/>
    <mergeCell ref="F80:F81"/>
    <mergeCell ref="G80:G81"/>
    <mergeCell ref="H80:H81"/>
    <mergeCell ref="I80:I81"/>
    <mergeCell ref="Q5:Q6"/>
    <mergeCell ref="R5:R6"/>
    <mergeCell ref="A76:R76"/>
    <mergeCell ref="D79:J79"/>
    <mergeCell ref="L79:R79"/>
    <mergeCell ref="J5:J6"/>
    <mergeCell ref="L5:L6"/>
    <mergeCell ref="M5:M6"/>
    <mergeCell ref="N5:N6"/>
    <mergeCell ref="O5:O6"/>
    <mergeCell ref="P5:P6"/>
    <mergeCell ref="A1:R1"/>
    <mergeCell ref="D4:J4"/>
    <mergeCell ref="L4:R4"/>
    <mergeCell ref="D5:D6"/>
    <mergeCell ref="E5:E6"/>
    <mergeCell ref="F5:F6"/>
    <mergeCell ref="G5:G6"/>
    <mergeCell ref="H5:H6"/>
    <mergeCell ref="I5:I6"/>
  </mergeCells>
  <printOptions horizontalCentered="1"/>
  <pageMargins left="0.23622047244094491" right="0.23622047244094491" top="0.19685039370078741" bottom="0.19685039370078741" header="0.31496062992125984" footer="0.19685039370078741"/>
  <pageSetup paperSize="9" scale="79" fitToHeight="0" orientation="portrait" r:id="rId1"/>
  <headerFooter alignWithMargins="0"/>
  <rowBreaks count="2" manualBreakCount="2">
    <brk id="74" max="16383" man="1"/>
    <brk id="1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24</vt:i4>
      </vt:variant>
    </vt:vector>
  </HeadingPairs>
  <TitlesOfParts>
    <vt:vector size="55" baseType="lpstr">
      <vt:lpstr>Index</vt:lpstr>
      <vt:lpstr>Table_1_2015</vt:lpstr>
      <vt:lpstr>Table_2a_2015</vt:lpstr>
      <vt:lpstr>Table_2b_2015</vt:lpstr>
      <vt:lpstr>Table_3a_2015</vt:lpstr>
      <vt:lpstr>Table_3b_2015</vt:lpstr>
      <vt:lpstr>Table_4_2015</vt:lpstr>
      <vt:lpstr>Table_5_2015</vt:lpstr>
      <vt:lpstr>Table_6_2015</vt:lpstr>
      <vt:lpstr>Table_7a_2015</vt:lpstr>
      <vt:lpstr>Table_7b_2015</vt:lpstr>
      <vt:lpstr>Table_8_2015</vt:lpstr>
      <vt:lpstr>Table_9a_2015</vt:lpstr>
      <vt:lpstr>Table_9b_2015</vt:lpstr>
      <vt:lpstr>Table_9c_2015</vt:lpstr>
      <vt:lpstr>Table_9d_2015</vt:lpstr>
      <vt:lpstr>Table_10_2015</vt:lpstr>
      <vt:lpstr>Table_11_2015</vt:lpstr>
      <vt:lpstr>Table_12_2015</vt:lpstr>
      <vt:lpstr>Table_13_2015</vt:lpstr>
      <vt:lpstr>Table_14_2015</vt:lpstr>
      <vt:lpstr>Table_15_2015</vt:lpstr>
      <vt:lpstr>Table_16_2015</vt:lpstr>
      <vt:lpstr>Table_17a_2015</vt:lpstr>
      <vt:lpstr>Table_17b_2015</vt:lpstr>
      <vt:lpstr>Table_18_2015</vt:lpstr>
      <vt:lpstr>Table_19_2015</vt:lpstr>
      <vt:lpstr>Table_20_2015</vt:lpstr>
      <vt:lpstr>Table_21_2015</vt:lpstr>
      <vt:lpstr>Table_22_2015</vt:lpstr>
      <vt:lpstr>Table_23_2015</vt:lpstr>
      <vt:lpstr>Index!Print_Area</vt:lpstr>
      <vt:lpstr>Table_10_2015!Print_Area</vt:lpstr>
      <vt:lpstr>Table_11_2015!Print_Area</vt:lpstr>
      <vt:lpstr>Table_12_2015!Print_Area</vt:lpstr>
      <vt:lpstr>Table_13_2015!Print_Area</vt:lpstr>
      <vt:lpstr>Table_14_2015!Print_Area</vt:lpstr>
      <vt:lpstr>Table_15_2015!Print_Area</vt:lpstr>
      <vt:lpstr>Table_17a_2015!Print_Area</vt:lpstr>
      <vt:lpstr>Table_17b_2015!Print_Area</vt:lpstr>
      <vt:lpstr>Table_18_2015!Print_Area</vt:lpstr>
      <vt:lpstr>Table_19_2015!Print_Area</vt:lpstr>
      <vt:lpstr>Table_21_2015!Print_Area</vt:lpstr>
      <vt:lpstr>Table_22_2015!Print_Area</vt:lpstr>
      <vt:lpstr>Table_23_2015!Print_Area</vt:lpstr>
      <vt:lpstr>Table_2a_2015!Print_Area</vt:lpstr>
      <vt:lpstr>Table_2b_2015!Print_Area</vt:lpstr>
      <vt:lpstr>Table_3a_2015!Print_Area</vt:lpstr>
      <vt:lpstr>Table_3b_2015!Print_Area</vt:lpstr>
      <vt:lpstr>Table_4_2015!Print_Area</vt:lpstr>
      <vt:lpstr>Table_5_2015!Print_Area</vt:lpstr>
      <vt:lpstr>Table_6_2015!Print_Area</vt:lpstr>
      <vt:lpstr>Table_7a_2015!Print_Area</vt:lpstr>
      <vt:lpstr>Table_7b_2015!Print_Area</vt:lpstr>
      <vt:lpstr>Table_9a_2015!Print_Area</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Lisa</dc:creator>
  <cp:lastModifiedBy>LOCKHART, Thomas</cp:lastModifiedBy>
  <cp:lastPrinted>2016-06-29T17:11:50Z</cp:lastPrinted>
  <dcterms:created xsi:type="dcterms:W3CDTF">2015-06-12T08:57:18Z</dcterms:created>
  <dcterms:modified xsi:type="dcterms:W3CDTF">2016-06-30T08:15:48Z</dcterms:modified>
</cp:coreProperties>
</file>