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5600" windowHeight="10005"/>
  </bookViews>
  <sheets>
    <sheet name="Statement of Expenditure" sheetId="1" r:id="rId1"/>
    <sheet name="Sheet3" sheetId="3" state="hidden" r:id="rId2"/>
  </sheets>
  <calcPr calcId="125725"/>
</workbook>
</file>

<file path=xl/calcChain.xml><?xml version="1.0" encoding="utf-8"?>
<calcChain xmlns="http://schemas.openxmlformats.org/spreadsheetml/2006/main">
  <c r="M78" i="1"/>
  <c r="J78"/>
  <c r="I78"/>
  <c r="K78" s="1"/>
  <c r="M77"/>
  <c r="J77"/>
  <c r="I77"/>
  <c r="K77" s="1"/>
  <c r="M76"/>
  <c r="J76"/>
  <c r="I76"/>
  <c r="K76" s="1"/>
  <c r="M75"/>
  <c r="J75"/>
  <c r="I75"/>
  <c r="K75" s="1"/>
  <c r="M74"/>
  <c r="J74"/>
  <c r="I74"/>
  <c r="K74" s="1"/>
  <c r="M73"/>
  <c r="J73"/>
  <c r="I73"/>
  <c r="K73" s="1"/>
  <c r="M71"/>
  <c r="J71"/>
  <c r="I71"/>
  <c r="K71" s="1"/>
  <c r="M70"/>
  <c r="J70"/>
  <c r="I70"/>
  <c r="K70" s="1"/>
  <c r="M69"/>
  <c r="J69"/>
  <c r="I69"/>
  <c r="K69" s="1"/>
  <c r="M68"/>
  <c r="J68"/>
  <c r="I68"/>
  <c r="K68" s="1"/>
  <c r="M67"/>
  <c r="J67"/>
  <c r="I67"/>
  <c r="K67" s="1"/>
  <c r="M66"/>
  <c r="J66"/>
  <c r="I66"/>
  <c r="K66" s="1"/>
  <c r="M65"/>
  <c r="J65"/>
  <c r="I65"/>
  <c r="K65" s="1"/>
  <c r="M63"/>
  <c r="J63"/>
  <c r="I63"/>
  <c r="K63" s="1"/>
  <c r="M62"/>
  <c r="J62"/>
  <c r="I62"/>
  <c r="K62" s="1"/>
  <c r="M61"/>
  <c r="J61"/>
  <c r="I61"/>
  <c r="K61" s="1"/>
  <c r="M60"/>
  <c r="J60"/>
  <c r="I60"/>
  <c r="K60" s="1"/>
  <c r="M59"/>
  <c r="J59"/>
  <c r="I59"/>
  <c r="K59" s="1"/>
  <c r="M58"/>
  <c r="J58"/>
  <c r="I58"/>
  <c r="K58" s="1"/>
  <c r="M57"/>
  <c r="J57"/>
  <c r="I57"/>
  <c r="K57" s="1"/>
  <c r="M56"/>
  <c r="J56"/>
  <c r="I56"/>
  <c r="K56" s="1"/>
  <c r="M55"/>
  <c r="J55"/>
  <c r="I55"/>
  <c r="K55" s="1"/>
  <c r="M54"/>
  <c r="J54"/>
  <c r="I54"/>
  <c r="K54" s="1"/>
  <c r="M52"/>
  <c r="J52"/>
  <c r="I52"/>
  <c r="K52" s="1"/>
  <c r="M51"/>
  <c r="J51"/>
  <c r="I51"/>
  <c r="K51" s="1"/>
  <c r="M50"/>
  <c r="J50"/>
  <c r="I50"/>
  <c r="K50" s="1"/>
  <c r="M49"/>
  <c r="J49"/>
  <c r="I49"/>
  <c r="K49" s="1"/>
  <c r="M48"/>
  <c r="J48"/>
  <c r="I48"/>
  <c r="K48" s="1"/>
  <c r="M46"/>
  <c r="J46"/>
  <c r="I46"/>
  <c r="K46" s="1"/>
  <c r="M45"/>
  <c r="J45"/>
  <c r="I45"/>
  <c r="K45" s="1"/>
  <c r="M44"/>
  <c r="J44"/>
  <c r="I44"/>
  <c r="K44" s="1"/>
  <c r="M43"/>
  <c r="J43"/>
  <c r="I43"/>
  <c r="K43" s="1"/>
  <c r="M42"/>
  <c r="J42"/>
  <c r="I42"/>
  <c r="K42" s="1"/>
  <c r="M41"/>
  <c r="J41"/>
  <c r="I41"/>
  <c r="K41" s="1"/>
  <c r="M40"/>
  <c r="J40"/>
  <c r="I40"/>
  <c r="K40" s="1"/>
  <c r="M39"/>
  <c r="J39"/>
  <c r="I39"/>
  <c r="K39" s="1"/>
  <c r="M38"/>
  <c r="J38"/>
  <c r="I38"/>
  <c r="K38" s="1"/>
  <c r="M37"/>
  <c r="J37"/>
  <c r="I37"/>
  <c r="K37" s="1"/>
  <c r="M30"/>
  <c r="J30"/>
  <c r="I30"/>
  <c r="K30" s="1"/>
  <c r="M29"/>
  <c r="J29"/>
  <c r="I29"/>
  <c r="K29" s="1"/>
  <c r="M28"/>
  <c r="J28"/>
  <c r="I28"/>
  <c r="K28" s="1"/>
  <c r="M25"/>
  <c r="J25"/>
  <c r="I25"/>
  <c r="K25" s="1"/>
  <c r="M24"/>
  <c r="J24"/>
  <c r="I24"/>
  <c r="K24" s="1"/>
  <c r="M23"/>
  <c r="J23"/>
  <c r="I23"/>
  <c r="K23" s="1"/>
  <c r="M20"/>
  <c r="J20"/>
  <c r="I20"/>
  <c r="K20" s="1"/>
  <c r="M19"/>
  <c r="J19"/>
  <c r="I19"/>
  <c r="K19" s="1"/>
  <c r="M18"/>
  <c r="J18"/>
  <c r="I18"/>
  <c r="K18" s="1"/>
  <c r="M15"/>
  <c r="J15"/>
  <c r="I15"/>
  <c r="K15" s="1"/>
  <c r="M14"/>
  <c r="J14"/>
  <c r="I14"/>
  <c r="K14" s="1"/>
  <c r="N35"/>
  <c r="N34"/>
  <c r="N33"/>
  <c r="J35"/>
  <c r="I35"/>
  <c r="J34"/>
  <c r="I34"/>
  <c r="J33"/>
  <c r="I33"/>
  <c r="I13"/>
  <c r="J13"/>
  <c r="M13"/>
  <c r="N13" s="1"/>
  <c r="M35"/>
  <c r="M34"/>
  <c r="M33"/>
  <c r="M26"/>
  <c r="M21"/>
  <c r="M16"/>
  <c r="L74" l="1"/>
  <c r="N74"/>
  <c r="L76"/>
  <c r="N76"/>
  <c r="L78"/>
  <c r="N78"/>
  <c r="L73"/>
  <c r="N73"/>
  <c r="L75"/>
  <c r="N75"/>
  <c r="L77"/>
  <c r="N77"/>
  <c r="L65"/>
  <c r="N65"/>
  <c r="L67"/>
  <c r="N67"/>
  <c r="L69"/>
  <c r="N69"/>
  <c r="L71"/>
  <c r="N71"/>
  <c r="N66"/>
  <c r="L66"/>
  <c r="N68"/>
  <c r="L68"/>
  <c r="N70"/>
  <c r="L70"/>
  <c r="L55"/>
  <c r="N55"/>
  <c r="L57"/>
  <c r="N57"/>
  <c r="L59"/>
  <c r="N59"/>
  <c r="L61"/>
  <c r="N61"/>
  <c r="L63"/>
  <c r="N63"/>
  <c r="L54"/>
  <c r="N54"/>
  <c r="L56"/>
  <c r="N56"/>
  <c r="L58"/>
  <c r="N58"/>
  <c r="L60"/>
  <c r="N60"/>
  <c r="L62"/>
  <c r="N62"/>
  <c r="L48"/>
  <c r="N48"/>
  <c r="L50"/>
  <c r="N50"/>
  <c r="L52"/>
  <c r="N52"/>
  <c r="N49"/>
  <c r="L49"/>
  <c r="N51"/>
  <c r="L51"/>
  <c r="L38"/>
  <c r="N38"/>
  <c r="L40"/>
  <c r="N40"/>
  <c r="L42"/>
  <c r="N42"/>
  <c r="L44"/>
  <c r="N44"/>
  <c r="L46"/>
  <c r="N46"/>
  <c r="L37"/>
  <c r="N37"/>
  <c r="L39"/>
  <c r="N39"/>
  <c r="L41"/>
  <c r="N41"/>
  <c r="L43"/>
  <c r="N43"/>
  <c r="L45"/>
  <c r="N45"/>
  <c r="L28"/>
  <c r="N28"/>
  <c r="L30"/>
  <c r="N30"/>
  <c r="N29"/>
  <c r="L29"/>
  <c r="L25"/>
  <c r="N25"/>
  <c r="L24"/>
  <c r="N24"/>
  <c r="L23"/>
  <c r="N23"/>
  <c r="L18"/>
  <c r="N18"/>
  <c r="L20"/>
  <c r="N20"/>
  <c r="N19"/>
  <c r="L19"/>
  <c r="L15"/>
  <c r="N15"/>
  <c r="N14"/>
  <c r="L14"/>
  <c r="M80"/>
  <c r="I80"/>
  <c r="P79"/>
  <c r="AA79"/>
  <c r="Z79"/>
  <c r="Y79"/>
  <c r="X79"/>
  <c r="W79"/>
  <c r="V79"/>
  <c r="U79"/>
  <c r="T79"/>
  <c r="S79"/>
  <c r="R79"/>
  <c r="Q79"/>
  <c r="AA72"/>
  <c r="Z72"/>
  <c r="Y72"/>
  <c r="X72"/>
  <c r="W72"/>
  <c r="V72"/>
  <c r="U72"/>
  <c r="T72"/>
  <c r="S72"/>
  <c r="R72"/>
  <c r="Q72"/>
  <c r="P72"/>
  <c r="AA64"/>
  <c r="Z64"/>
  <c r="Y64"/>
  <c r="X64"/>
  <c r="W64"/>
  <c r="V64"/>
  <c r="U64"/>
  <c r="T64"/>
  <c r="S64"/>
  <c r="R64"/>
  <c r="Q64"/>
  <c r="P64"/>
  <c r="AA53"/>
  <c r="Z53"/>
  <c r="Y53"/>
  <c r="X53"/>
  <c r="W53"/>
  <c r="V53"/>
  <c r="U53"/>
  <c r="T53"/>
  <c r="S53"/>
  <c r="R53"/>
  <c r="Q53"/>
  <c r="P53"/>
  <c r="AA47"/>
  <c r="Z47"/>
  <c r="Y47"/>
  <c r="X47"/>
  <c r="W47"/>
  <c r="V47"/>
  <c r="U47"/>
  <c r="T47"/>
  <c r="S47"/>
  <c r="R47"/>
  <c r="Q47"/>
  <c r="P47"/>
  <c r="AA32"/>
  <c r="Z32"/>
  <c r="Y32"/>
  <c r="X32"/>
  <c r="W32"/>
  <c r="V32"/>
  <c r="U32"/>
  <c r="T32"/>
  <c r="S32"/>
  <c r="R32"/>
  <c r="Q32"/>
  <c r="P32"/>
  <c r="AA27"/>
  <c r="Z27"/>
  <c r="Y27"/>
  <c r="X27"/>
  <c r="W27"/>
  <c r="V27"/>
  <c r="U27"/>
  <c r="T27"/>
  <c r="S27"/>
  <c r="R27"/>
  <c r="Q27"/>
  <c r="P27"/>
  <c r="AA22"/>
  <c r="Z22"/>
  <c r="Y22"/>
  <c r="X22"/>
  <c r="W22"/>
  <c r="V22"/>
  <c r="U22"/>
  <c r="T22"/>
  <c r="S22"/>
  <c r="R22"/>
  <c r="Q22"/>
  <c r="P22"/>
  <c r="AA17"/>
  <c r="Z17"/>
  <c r="Y17"/>
  <c r="X17"/>
  <c r="W17"/>
  <c r="V17"/>
  <c r="U17"/>
  <c r="T17"/>
  <c r="S17"/>
  <c r="R17"/>
  <c r="Q17"/>
  <c r="P17"/>
  <c r="AA12"/>
  <c r="AA36" s="1"/>
  <c r="Z12"/>
  <c r="Z36" s="1"/>
  <c r="Y12"/>
  <c r="Y36" s="1"/>
  <c r="X12"/>
  <c r="X36" s="1"/>
  <c r="W12"/>
  <c r="W36" s="1"/>
  <c r="V12"/>
  <c r="V36" s="1"/>
  <c r="U12"/>
  <c r="U36" s="1"/>
  <c r="T12"/>
  <c r="T36" s="1"/>
  <c r="S12"/>
  <c r="S36" s="1"/>
  <c r="R12"/>
  <c r="R36" s="1"/>
  <c r="Q12"/>
  <c r="Q36" s="1"/>
  <c r="P12"/>
  <c r="P36" s="1"/>
  <c r="AN79"/>
  <c r="AM79"/>
  <c r="AL79"/>
  <c r="AK79"/>
  <c r="AJ79"/>
  <c r="AI79"/>
  <c r="AH79"/>
  <c r="AG79"/>
  <c r="AF79"/>
  <c r="AE79"/>
  <c r="AD79"/>
  <c r="AC79"/>
  <c r="AN72"/>
  <c r="AM72"/>
  <c r="AL72"/>
  <c r="AK72"/>
  <c r="AJ72"/>
  <c r="AI72"/>
  <c r="AH72"/>
  <c r="AG72"/>
  <c r="AF72"/>
  <c r="AE72"/>
  <c r="AD72"/>
  <c r="AC72"/>
  <c r="AN64"/>
  <c r="AM64"/>
  <c r="AL64"/>
  <c r="AK64"/>
  <c r="AJ64"/>
  <c r="AI64"/>
  <c r="AH64"/>
  <c r="AG64"/>
  <c r="AF64"/>
  <c r="AE64"/>
  <c r="AD64"/>
  <c r="AC64"/>
  <c r="AN53"/>
  <c r="AM53"/>
  <c r="AL53"/>
  <c r="AK53"/>
  <c r="AJ53"/>
  <c r="AI53"/>
  <c r="AH53"/>
  <c r="AG53"/>
  <c r="AF53"/>
  <c r="AE53"/>
  <c r="AD53"/>
  <c r="AC53"/>
  <c r="AN47"/>
  <c r="AM47"/>
  <c r="AL47"/>
  <c r="AK47"/>
  <c r="AJ47"/>
  <c r="AI47"/>
  <c r="AH47"/>
  <c r="AG47"/>
  <c r="AF47"/>
  <c r="AE47"/>
  <c r="AD47"/>
  <c r="AC47"/>
  <c r="AN32"/>
  <c r="AM32"/>
  <c r="AL32"/>
  <c r="AK32"/>
  <c r="AJ32"/>
  <c r="AI32"/>
  <c r="AH32"/>
  <c r="AG32"/>
  <c r="AF32"/>
  <c r="AE32"/>
  <c r="AD32"/>
  <c r="AC32"/>
  <c r="AN27"/>
  <c r="AM27"/>
  <c r="AL27"/>
  <c r="AK27"/>
  <c r="AJ27"/>
  <c r="AI27"/>
  <c r="AH27"/>
  <c r="AG27"/>
  <c r="AF27"/>
  <c r="AE27"/>
  <c r="AD27"/>
  <c r="AC27"/>
  <c r="AN22"/>
  <c r="AM22"/>
  <c r="AL22"/>
  <c r="AK22"/>
  <c r="AJ22"/>
  <c r="AI22"/>
  <c r="AH22"/>
  <c r="AG22"/>
  <c r="AF22"/>
  <c r="AE22"/>
  <c r="AD22"/>
  <c r="AC22"/>
  <c r="AN17"/>
  <c r="AM17"/>
  <c r="AL17"/>
  <c r="AK17"/>
  <c r="AJ17"/>
  <c r="AI17"/>
  <c r="AH17"/>
  <c r="AG17"/>
  <c r="AF17"/>
  <c r="AE17"/>
  <c r="AD17"/>
  <c r="AC17"/>
  <c r="AN12"/>
  <c r="AN36" s="1"/>
  <c r="AM12"/>
  <c r="AM36" s="1"/>
  <c r="AL12"/>
  <c r="AL36" s="1"/>
  <c r="AK12"/>
  <c r="AK36" s="1"/>
  <c r="AJ12"/>
  <c r="AJ36" s="1"/>
  <c r="AI12"/>
  <c r="AI36" s="1"/>
  <c r="AH12"/>
  <c r="AH36" s="1"/>
  <c r="AG12"/>
  <c r="AG36" s="1"/>
  <c r="AF12"/>
  <c r="AF36" s="1"/>
  <c r="AE12"/>
  <c r="AE36" s="1"/>
  <c r="AD12"/>
  <c r="AD36" s="1"/>
  <c r="AC12"/>
  <c r="AC36" s="1"/>
  <c r="J80" l="1"/>
  <c r="M32" l="1"/>
  <c r="J32"/>
  <c r="M27"/>
  <c r="J27"/>
  <c r="M22"/>
  <c r="J22"/>
  <c r="M17"/>
  <c r="J17"/>
  <c r="M12"/>
  <c r="J12"/>
  <c r="K80"/>
  <c r="K35"/>
  <c r="K34"/>
  <c r="K33"/>
  <c r="K13"/>
  <c r="M79"/>
  <c r="J79"/>
  <c r="I79"/>
  <c r="M72"/>
  <c r="K72"/>
  <c r="J72"/>
  <c r="I72"/>
  <c r="M64"/>
  <c r="K64"/>
  <c r="J64"/>
  <c r="I64"/>
  <c r="M53"/>
  <c r="K53"/>
  <c r="J53"/>
  <c r="I53"/>
  <c r="J36"/>
  <c r="M47"/>
  <c r="J47"/>
  <c r="I47"/>
  <c r="I32"/>
  <c r="I27"/>
  <c r="I22"/>
  <c r="I17"/>
  <c r="I12"/>
  <c r="G80"/>
  <c r="G78"/>
  <c r="G77"/>
  <c r="G76"/>
  <c r="G75"/>
  <c r="G74"/>
  <c r="G73"/>
  <c r="G79" s="1"/>
  <c r="G71"/>
  <c r="G70"/>
  <c r="G69"/>
  <c r="G68"/>
  <c r="G67"/>
  <c r="G66"/>
  <c r="G65"/>
  <c r="G62"/>
  <c r="G61"/>
  <c r="G59"/>
  <c r="G58"/>
  <c r="G56"/>
  <c r="G55"/>
  <c r="G63"/>
  <c r="G60"/>
  <c r="G57"/>
  <c r="G54"/>
  <c r="G48"/>
  <c r="G37"/>
  <c r="G52"/>
  <c r="G51"/>
  <c r="G50"/>
  <c r="G49"/>
  <c r="G46"/>
  <c r="G45"/>
  <c r="G44"/>
  <c r="G43"/>
  <c r="G42"/>
  <c r="G41"/>
  <c r="G40"/>
  <c r="G39"/>
  <c r="G38"/>
  <c r="G25"/>
  <c r="G28"/>
  <c r="G29"/>
  <c r="G30"/>
  <c r="G33"/>
  <c r="L33" s="1"/>
  <c r="G34"/>
  <c r="G35"/>
  <c r="L35" s="1"/>
  <c r="G18"/>
  <c r="G19"/>
  <c r="G20"/>
  <c r="G23"/>
  <c r="G24"/>
  <c r="G15"/>
  <c r="G13"/>
  <c r="G14"/>
  <c r="K17" l="1"/>
  <c r="K47"/>
  <c r="I36"/>
  <c r="I81" s="1"/>
  <c r="I82" s="1"/>
  <c r="I83" s="1"/>
  <c r="K12"/>
  <c r="J81"/>
  <c r="J82" s="1"/>
  <c r="J83" s="1"/>
  <c r="K27"/>
  <c r="K22"/>
  <c r="L13"/>
  <c r="N12" s="1"/>
  <c r="L34"/>
  <c r="K32"/>
  <c r="N22"/>
  <c r="L22"/>
  <c r="L32"/>
  <c r="N47"/>
  <c r="L47"/>
  <c r="N17"/>
  <c r="L17"/>
  <c r="N27"/>
  <c r="L27"/>
  <c r="L53"/>
  <c r="K79"/>
  <c r="L80"/>
  <c r="G64"/>
  <c r="G72"/>
  <c r="G53"/>
  <c r="G47"/>
  <c r="G12"/>
  <c r="G22"/>
  <c r="G32"/>
  <c r="G17"/>
  <c r="G27"/>
  <c r="K81" l="1"/>
  <c r="K82" s="1"/>
  <c r="L72"/>
  <c r="N64"/>
  <c r="I84"/>
  <c r="L12"/>
  <c r="K36"/>
  <c r="J84"/>
  <c r="K83"/>
  <c r="N53"/>
  <c r="N72"/>
  <c r="L64"/>
  <c r="N32"/>
  <c r="N80"/>
  <c r="P80" s="1"/>
  <c r="L79"/>
  <c r="N79"/>
  <c r="L36"/>
  <c r="M36"/>
  <c r="M81" s="1"/>
  <c r="M82" s="1"/>
  <c r="M83" s="1"/>
  <c r="G36"/>
  <c r="G81" s="1"/>
  <c r="P81" l="1"/>
  <c r="P82" s="1"/>
  <c r="P83" s="1"/>
  <c r="P84" s="1"/>
  <c r="Q80"/>
  <c r="R80"/>
  <c r="K84"/>
  <c r="L81"/>
  <c r="G82"/>
  <c r="G83" s="1"/>
  <c r="N36"/>
  <c r="R81" l="1"/>
  <c r="R82"/>
  <c r="R83" s="1"/>
  <c r="R84" s="1"/>
  <c r="Q81"/>
  <c r="Q82" s="1"/>
  <c r="Q83" s="1"/>
  <c r="Q84" s="1"/>
  <c r="S80"/>
  <c r="N81"/>
  <c r="N82" s="1"/>
  <c r="L82"/>
  <c r="G84"/>
  <c r="L84" s="1"/>
  <c r="L83"/>
  <c r="S81" l="1"/>
  <c r="S82" s="1"/>
  <c r="S83" s="1"/>
  <c r="S84" s="1"/>
  <c r="T80"/>
  <c r="M84"/>
  <c r="T81" l="1"/>
  <c r="T82" s="1"/>
  <c r="T83" s="1"/>
  <c r="T84" s="1"/>
  <c r="U80"/>
  <c r="N83"/>
  <c r="N84" s="1"/>
  <c r="U81" l="1"/>
  <c r="U82" s="1"/>
  <c r="U83" s="1"/>
  <c r="U84" s="1"/>
  <c r="V80"/>
  <c r="V81" l="1"/>
  <c r="V82"/>
  <c r="V83" s="1"/>
  <c r="V84" s="1"/>
  <c r="W80"/>
  <c r="X80" s="1"/>
  <c r="X81" l="1"/>
  <c r="X82" s="1"/>
  <c r="X83" s="1"/>
  <c r="X84" s="1"/>
  <c r="W81"/>
  <c r="W82" s="1"/>
  <c r="W83" s="1"/>
  <c r="W84" s="1"/>
  <c r="Y80"/>
  <c r="Y81" l="1"/>
  <c r="Y82" s="1"/>
  <c r="Y83" s="1"/>
  <c r="Y84" s="1"/>
  <c r="Z80"/>
  <c r="Z81" s="1"/>
  <c r="Z82" s="1"/>
  <c r="Z83" s="1"/>
  <c r="Z84" s="1"/>
  <c r="AA80" l="1"/>
  <c r="AC80" l="1"/>
  <c r="AA81"/>
  <c r="AA82" s="1"/>
  <c r="AA83" s="1"/>
  <c r="AA84" s="1"/>
  <c r="AD80" l="1"/>
  <c r="AC81"/>
  <c r="AC82" s="1"/>
  <c r="AC83" s="1"/>
  <c r="AC84" s="1"/>
  <c r="AE80"/>
  <c r="AE81" l="1"/>
  <c r="AE82" s="1"/>
  <c r="AG80"/>
  <c r="AF80"/>
  <c r="AD81"/>
  <c r="AD82" s="1"/>
  <c r="AD83" s="1"/>
  <c r="AD84" s="1"/>
  <c r="AE83" l="1"/>
  <c r="AE84" s="1"/>
  <c r="AG81"/>
  <c r="AG82" s="1"/>
  <c r="AG83" s="1"/>
  <c r="AG84" s="1"/>
  <c r="AF81"/>
  <c r="AF82" s="1"/>
  <c r="AF83" s="1"/>
  <c r="AF84" s="1"/>
  <c r="AH80"/>
  <c r="AH81" s="1"/>
  <c r="AH82" s="1"/>
  <c r="AH83" s="1"/>
  <c r="AH84" s="1"/>
  <c r="AI80" l="1"/>
  <c r="AJ80" l="1"/>
  <c r="AI81"/>
  <c r="AI82" s="1"/>
  <c r="AI83" s="1"/>
  <c r="AI84" s="1"/>
  <c r="AK80"/>
  <c r="AK81" l="1"/>
  <c r="AK82" s="1"/>
  <c r="AK83" s="1"/>
  <c r="AK84" s="1"/>
  <c r="AJ81"/>
  <c r="AJ82" s="1"/>
  <c r="AJ83" s="1"/>
  <c r="AJ84" s="1"/>
  <c r="AL80"/>
  <c r="AL81" l="1"/>
  <c r="AL82" s="1"/>
  <c r="AL83" s="1"/>
  <c r="AL84" s="1"/>
  <c r="AM80"/>
  <c r="AM81" s="1"/>
  <c r="AM82" s="1"/>
  <c r="AM83" s="1"/>
  <c r="AM84" s="1"/>
  <c r="AN80" l="1"/>
  <c r="AN81" s="1"/>
  <c r="AN82" s="1"/>
  <c r="AN83" s="1"/>
  <c r="AN84" s="1"/>
</calcChain>
</file>

<file path=xl/sharedStrings.xml><?xml version="1.0" encoding="utf-8"?>
<sst xmlns="http://schemas.openxmlformats.org/spreadsheetml/2006/main" count="198" uniqueCount="137">
  <si>
    <t>Quantity</t>
  </si>
  <si>
    <t>Total Approved Budget (£)</t>
  </si>
  <si>
    <t>Unit Cost (£)</t>
  </si>
  <si>
    <t>Budget Narrative</t>
  </si>
  <si>
    <t>Item(s)</t>
  </si>
  <si>
    <t>Output 1</t>
  </si>
  <si>
    <t>Activity: -</t>
  </si>
  <si>
    <t>Output 2</t>
  </si>
  <si>
    <t>Output 3</t>
  </si>
  <si>
    <t>Output 4</t>
  </si>
  <si>
    <t>Output 5</t>
  </si>
  <si>
    <t>Supplies and Materials</t>
  </si>
  <si>
    <t>A1</t>
  </si>
  <si>
    <t>A2</t>
  </si>
  <si>
    <t>A3</t>
  </si>
  <si>
    <t>A4</t>
  </si>
  <si>
    <t>A5</t>
  </si>
  <si>
    <t>Sum A</t>
  </si>
  <si>
    <t>Budget line/ sub line</t>
  </si>
  <si>
    <t>Budget line</t>
  </si>
  <si>
    <t>FORECAST</t>
  </si>
  <si>
    <t>Project number:</t>
  </si>
  <si>
    <t>Project name:</t>
  </si>
  <si>
    <t>Budget Period:</t>
  </si>
  <si>
    <t>SPEND</t>
  </si>
  <si>
    <t>SUPPLIES and MATERIALS</t>
  </si>
  <si>
    <t>Purchase Order:</t>
  </si>
  <si>
    <t>Budget Currency</t>
  </si>
  <si>
    <t>Total Budget</t>
  </si>
  <si>
    <t>Programme Administration</t>
  </si>
  <si>
    <t>Stationery</t>
  </si>
  <si>
    <t>Phone/fax</t>
  </si>
  <si>
    <t>E-mail</t>
  </si>
  <si>
    <t>Courier</t>
  </si>
  <si>
    <t>Office rent</t>
  </si>
  <si>
    <t>Electricity</t>
  </si>
  <si>
    <t>Bank Charges</t>
  </si>
  <si>
    <t>Audit</t>
  </si>
  <si>
    <t>Books, manuls, publications</t>
  </si>
  <si>
    <t>Other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</si>
  <si>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</si>
  <si>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</si>
  <si>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</si>
  <si>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</si>
  <si>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</si>
  <si>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</si>
  <si>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</si>
  <si>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</si>
  <si>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</si>
  <si>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</si>
  <si>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Unit</t>
  </si>
  <si>
    <t>Month</t>
  </si>
  <si>
    <t>Transfer</t>
  </si>
  <si>
    <t>Item</t>
  </si>
  <si>
    <t>Lumpsum</t>
  </si>
  <si>
    <t>Sum B</t>
  </si>
  <si>
    <t>Local Transport</t>
  </si>
  <si>
    <t>C1</t>
  </si>
  <si>
    <t>C2</t>
  </si>
  <si>
    <t>C3</t>
  </si>
  <si>
    <t>C4</t>
  </si>
  <si>
    <t>C5</t>
  </si>
  <si>
    <t>Fuel</t>
  </si>
  <si>
    <t>Vehicle maintenance</t>
  </si>
  <si>
    <t>Vehicle insurance</t>
  </si>
  <si>
    <t>Nairobi local transport</t>
  </si>
  <si>
    <t>Vehicle Month</t>
  </si>
  <si>
    <t>Vehicle Year</t>
  </si>
  <si>
    <t>PersonDay</t>
  </si>
  <si>
    <t>Personnel</t>
  </si>
  <si>
    <t>D1</t>
  </si>
  <si>
    <t>D2</t>
  </si>
  <si>
    <t>D3</t>
  </si>
  <si>
    <t>D4</t>
  </si>
  <si>
    <t>D5</t>
  </si>
  <si>
    <t>Management and Support Costs</t>
  </si>
  <si>
    <t>Sum C</t>
  </si>
  <si>
    <t>Sum D</t>
  </si>
  <si>
    <t>In-Country National Staff - Staff position</t>
  </si>
  <si>
    <t>Expatriate Staff - Staff position</t>
  </si>
  <si>
    <t>Offshore staff - Staff position</t>
  </si>
  <si>
    <t>D6</t>
  </si>
  <si>
    <t>D7</t>
  </si>
  <si>
    <t>D8</t>
  </si>
  <si>
    <t>D9</t>
  </si>
  <si>
    <t>D10</t>
  </si>
  <si>
    <t>Personnel support</t>
  </si>
  <si>
    <t>E1</t>
  </si>
  <si>
    <t>E2</t>
  </si>
  <si>
    <t>E3</t>
  </si>
  <si>
    <t>E4</t>
  </si>
  <si>
    <t>E5</t>
  </si>
  <si>
    <t>E6</t>
  </si>
  <si>
    <t>E7</t>
  </si>
  <si>
    <t>Staff subsistence/housing</t>
  </si>
  <si>
    <t>Staff travel</t>
  </si>
  <si>
    <t>Communications</t>
  </si>
  <si>
    <t>Security</t>
  </si>
  <si>
    <t>Training/Capacity Building</t>
  </si>
  <si>
    <t>Programme meeting</t>
  </si>
  <si>
    <t>Other (recruitment)</t>
  </si>
  <si>
    <t>Sum E</t>
  </si>
  <si>
    <t>Capital Equipment</t>
  </si>
  <si>
    <t>Computer hardware (inc. Printer)</t>
  </si>
  <si>
    <t>Photocopier</t>
  </si>
  <si>
    <t>Fax</t>
  </si>
  <si>
    <t>Office furniture/equipment</t>
  </si>
  <si>
    <t>Vehicles</t>
  </si>
  <si>
    <t>F1</t>
  </si>
  <si>
    <t>F2</t>
  </si>
  <si>
    <t>F3</t>
  </si>
  <si>
    <t>F4</t>
  </si>
  <si>
    <t>F5</t>
  </si>
  <si>
    <t>F6</t>
  </si>
  <si>
    <t>Sum F</t>
  </si>
  <si>
    <t>Funding source</t>
  </si>
  <si>
    <t>Your organisation</t>
  </si>
  <si>
    <t>CSSF</t>
  </si>
  <si>
    <t>Organisation</t>
  </si>
  <si>
    <t>Administration cost</t>
  </si>
  <si>
    <t>G1</t>
  </si>
  <si>
    <t>G2</t>
  </si>
  <si>
    <t>Sum G</t>
  </si>
  <si>
    <t>Sum H</t>
  </si>
  <si>
    <t>Cumulated costs (before current report) (GBP £)</t>
  </si>
  <si>
    <t>Total Cumulated costs (in GBP £)</t>
  </si>
  <si>
    <t>Variance (GBP £)</t>
  </si>
  <si>
    <t>Planned Expenditure next period (£)</t>
  </si>
  <si>
    <t>Balance to Spend (GBP £)</t>
  </si>
  <si>
    <t>Forecast</t>
  </si>
  <si>
    <t>Current Months Expenditure (GBP £) for the period</t>
  </si>
  <si>
    <t>Expenditure - Current Month</t>
  </si>
  <si>
    <t>Expenditure - Previous reporting Month</t>
  </si>
  <si>
    <t>Planned Expenditure - Period</t>
  </si>
  <si>
    <t>Next Planned Expenditure - Period</t>
  </si>
  <si>
    <t>Jun - 15 to Aug -15</t>
  </si>
  <si>
    <t>Insert the months that you are forecasting e.g. Column R is June, Column S is July ....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</si>
</sst>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_-;\-* #,##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3" xfId="0" applyFont="1" applyBorder="1" applyAlignment="1"/>
    <xf numFmtId="165" fontId="2" fillId="0" borderId="3" xfId="0" applyNumberFormat="1" applyFont="1" applyBorder="1" applyAlignment="1"/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/>
    <xf numFmtId="0" fontId="0" fillId="0" borderId="5" xfId="0" applyBorder="1"/>
    <xf numFmtId="0" fontId="2" fillId="0" borderId="1" xfId="0" applyFont="1" applyBorder="1" applyAlignment="1"/>
    <xf numFmtId="17" fontId="2" fillId="0" borderId="6" xfId="0" applyNumberFormat="1" applyFont="1" applyBorder="1" applyAlignment="1">
      <alignment wrapText="1"/>
    </xf>
    <xf numFmtId="17" fontId="2" fillId="0" borderId="7" xfId="0" applyNumberFormat="1" applyFont="1" applyBorder="1" applyAlignment="1">
      <alignment wrapText="1"/>
    </xf>
    <xf numFmtId="17" fontId="2" fillId="0" borderId="8" xfId="0" applyNumberFormat="1" applyFont="1" applyBorder="1" applyAlignment="1">
      <alignment wrapText="1"/>
    </xf>
    <xf numFmtId="37" fontId="2" fillId="0" borderId="9" xfId="1" applyNumberFormat="1" applyFont="1" applyBorder="1"/>
    <xf numFmtId="37" fontId="2" fillId="0" borderId="0" xfId="1" applyNumberFormat="1" applyFont="1" applyBorder="1"/>
    <xf numFmtId="37" fontId="2" fillId="0" borderId="10" xfId="1" applyNumberFormat="1" applyFont="1" applyBorder="1"/>
    <xf numFmtId="37" fontId="0" fillId="0" borderId="9" xfId="1" applyNumberFormat="1" applyFont="1" applyBorder="1"/>
    <xf numFmtId="37" fontId="0" fillId="0" borderId="0" xfId="1" applyNumberFormat="1" applyFont="1" applyBorder="1"/>
    <xf numFmtId="37" fontId="0" fillId="0" borderId="10" xfId="1" applyNumberFormat="1" applyFont="1" applyBorder="1"/>
    <xf numFmtId="37" fontId="0" fillId="0" borderId="11" xfId="1" applyNumberFormat="1" applyFont="1" applyBorder="1"/>
    <xf numFmtId="37" fontId="0" fillId="0" borderId="12" xfId="1" applyNumberFormat="1" applyFont="1" applyBorder="1"/>
    <xf numFmtId="37" fontId="0" fillId="0" borderId="13" xfId="1" applyNumberFormat="1" applyFont="1" applyBorder="1"/>
    <xf numFmtId="0" fontId="0" fillId="0" borderId="0" xfId="0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9" xfId="0" applyFont="1" applyBorder="1"/>
    <xf numFmtId="0" fontId="2" fillId="0" borderId="2" xfId="0" applyFont="1" applyBorder="1" applyAlignment="1"/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165" fontId="2" fillId="2" borderId="0" xfId="1" applyNumberFormat="1" applyFont="1" applyFill="1" applyBorder="1"/>
    <xf numFmtId="165" fontId="2" fillId="2" borderId="10" xfId="1" applyNumberFormat="1" applyFont="1" applyFill="1" applyBorder="1"/>
    <xf numFmtId="0" fontId="0" fillId="0" borderId="0" xfId="0" applyBorder="1"/>
    <xf numFmtId="165" fontId="0" fillId="0" borderId="0" xfId="1" applyNumberFormat="1" applyFont="1" applyBorder="1"/>
    <xf numFmtId="165" fontId="0" fillId="0" borderId="10" xfId="1" applyNumberFormat="1" applyFont="1" applyBorder="1"/>
    <xf numFmtId="0" fontId="2" fillId="0" borderId="0" xfId="0" applyFont="1" applyBorder="1"/>
    <xf numFmtId="165" fontId="2" fillId="0" borderId="10" xfId="1" applyNumberFormat="1" applyFont="1" applyBorder="1"/>
    <xf numFmtId="0" fontId="0" fillId="0" borderId="16" xfId="0" applyBorder="1" applyAlignment="1">
      <alignment horizontal="left"/>
    </xf>
    <xf numFmtId="165" fontId="2" fillId="0" borderId="4" xfId="0" applyNumberFormat="1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5" fontId="1" fillId="0" borderId="10" xfId="1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165" fontId="1" fillId="0" borderId="0" xfId="1" applyNumberFormat="1" applyFont="1" applyFill="1" applyBorder="1"/>
    <xf numFmtId="165" fontId="1" fillId="3" borderId="10" xfId="1" applyNumberFormat="1" applyFont="1" applyFill="1" applyBorder="1"/>
    <xf numFmtId="0" fontId="2" fillId="0" borderId="14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2" fillId="0" borderId="8" xfId="0" applyFont="1" applyBorder="1" applyAlignment="1">
      <alignment wrapText="1"/>
    </xf>
    <xf numFmtId="165" fontId="2" fillId="2" borderId="9" xfId="1" applyNumberFormat="1" applyFont="1" applyFill="1" applyBorder="1"/>
    <xf numFmtId="165" fontId="2" fillId="0" borderId="9" xfId="1" applyNumberFormat="1" applyFont="1" applyBorder="1"/>
    <xf numFmtId="165" fontId="2" fillId="0" borderId="0" xfId="1" applyNumberFormat="1" applyFont="1" applyBorder="1"/>
    <xf numFmtId="165" fontId="2" fillId="0" borderId="2" xfId="0" applyNumberFormat="1" applyFont="1" applyBorder="1" applyAlignment="1"/>
    <xf numFmtId="165" fontId="1" fillId="0" borderId="9" xfId="1" applyNumberFormat="1" applyFont="1" applyFill="1" applyBorder="1"/>
    <xf numFmtId="165" fontId="1" fillId="3" borderId="9" xfId="1" applyNumberFormat="1" applyFont="1" applyFill="1" applyBorder="1"/>
    <xf numFmtId="165" fontId="1" fillId="3" borderId="0" xfId="1" applyNumberFormat="1" applyFont="1" applyFill="1" applyBorder="1"/>
    <xf numFmtId="17" fontId="2" fillId="0" borderId="0" xfId="0" applyNumberFormat="1" applyFont="1" applyBorder="1" applyAlignment="1">
      <alignment wrapText="1"/>
    </xf>
    <xf numFmtId="165" fontId="2" fillId="0" borderId="6" xfId="0" applyNumberFormat="1" applyFont="1" applyBorder="1" applyAlignment="1"/>
    <xf numFmtId="165" fontId="2" fillId="0" borderId="7" xfId="0" applyNumberFormat="1" applyFont="1" applyBorder="1" applyAlignment="1"/>
    <xf numFmtId="165" fontId="2" fillId="0" borderId="8" xfId="0" applyNumberFormat="1" applyFont="1" applyBorder="1" applyAlignment="1"/>
    <xf numFmtId="165" fontId="1" fillId="3" borderId="2" xfId="1" applyNumberFormat="1" applyFont="1" applyFill="1" applyBorder="1"/>
    <xf numFmtId="165" fontId="1" fillId="3" borderId="3" xfId="1" applyNumberFormat="1" applyFont="1" applyFill="1" applyBorder="1"/>
    <xf numFmtId="165" fontId="1" fillId="3" borderId="4" xfId="1" applyNumberFormat="1" applyFont="1" applyFill="1" applyBorder="1"/>
    <xf numFmtId="0" fontId="0" fillId="2" borderId="0" xfId="0" applyFill="1"/>
    <xf numFmtId="17" fontId="0" fillId="0" borderId="0" xfId="0" applyNumberFormat="1"/>
    <xf numFmtId="164" fontId="0" fillId="0" borderId="2" xfId="1" applyFont="1" applyBorder="1"/>
    <xf numFmtId="164" fontId="0" fillId="0" borderId="3" xfId="1" applyFont="1" applyBorder="1"/>
    <xf numFmtId="164" fontId="0" fillId="0" borderId="4" xfId="1" applyFont="1" applyBorder="1"/>
    <xf numFmtId="164" fontId="2" fillId="0" borderId="9" xfId="1" applyFont="1" applyBorder="1"/>
    <xf numFmtId="164" fontId="2" fillId="0" borderId="0" xfId="1" applyFont="1" applyBorder="1"/>
    <xf numFmtId="164" fontId="2" fillId="0" borderId="10" xfId="1" applyFont="1" applyBorder="1"/>
    <xf numFmtId="0" fontId="0" fillId="6" borderId="0" xfId="0" applyFill="1"/>
    <xf numFmtId="0" fontId="0" fillId="7" borderId="0" xfId="0" applyFill="1"/>
    <xf numFmtId="0" fontId="2" fillId="7" borderId="2" xfId="0" applyFont="1" applyFill="1" applyBorder="1" applyAlignment="1">
      <alignment wrapText="1"/>
    </xf>
    <xf numFmtId="0" fontId="2" fillId="6" borderId="3" xfId="0" applyFont="1" applyFill="1" applyBorder="1" applyAlignment="1">
      <alignment wrapText="1"/>
    </xf>
    <xf numFmtId="17" fontId="0" fillId="0" borderId="0" xfId="0" applyNumberFormat="1" applyFill="1"/>
    <xf numFmtId="0" fontId="2" fillId="0" borderId="0" xfId="0" applyFont="1" applyAlignment="1"/>
    <xf numFmtId="17" fontId="2" fillId="7" borderId="0" xfId="0" applyNumberFormat="1" applyFont="1" applyFill="1"/>
    <xf numFmtId="17" fontId="2" fillId="6" borderId="0" xfId="0" applyNumberFormat="1" applyFont="1" applyFill="1"/>
    <xf numFmtId="17" fontId="2" fillId="2" borderId="0" xfId="0" applyNumberFormat="1" applyFont="1" applyFill="1"/>
    <xf numFmtId="9" fontId="0" fillId="5" borderId="0" xfId="0" applyNumberFormat="1" applyFill="1" applyBorder="1" applyAlignment="1">
      <alignment horizontal="center"/>
    </xf>
    <xf numFmtId="37" fontId="0" fillId="8" borderId="9" xfId="1" applyNumberFormat="1" applyFont="1" applyFill="1" applyBorder="1"/>
    <xf numFmtId="37" fontId="0" fillId="8" borderId="0" xfId="1" applyNumberFormat="1" applyFont="1" applyFill="1" applyBorder="1"/>
    <xf numFmtId="37" fontId="0" fillId="8" borderId="10" xfId="1" applyNumberFormat="1" applyFont="1" applyFill="1" applyBorder="1"/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5</xdr:row>
      <xdr:rowOff>95250</xdr:rowOff>
    </xdr:from>
    <xdr:to>
      <xdr:col>11</xdr:col>
      <xdr:colOff>898071</xdr:colOff>
      <xdr:row>8</xdr:row>
      <xdr:rowOff>122464</xdr:rowOff>
    </xdr:to>
    <xdr:cxnSp macro="">
      <xdr:nvCxnSpPr>
        <xdr:cNvPr id="3" name="Straight Arrow Connector 2"/>
        <xdr:cNvCxnSpPr/>
      </xdr:nvCxnSpPr>
      <xdr:spPr>
        <a:xfrm flipV="1">
          <a:off x="5715000" y="1047750"/>
          <a:ext cx="8803821" cy="598714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84"/>
  <sheetViews>
    <sheetView tabSelected="1" zoomScale="70" zoomScaleNormal="70" workbookViewId="0">
      <pane xSplit="8" ySplit="11" topLeftCell="I75" activePane="bottomRight" state="frozen"/>
      <selection pane="topRight" activeCell="I1" sqref="I1"/>
      <selection pane="bottomLeft" activeCell="A10" sqref="A10"/>
      <selection pane="bottomRight" activeCell="D77" sqref="D77"/>
    </sheetView>
  </sheetViews>
  <sheetFormatPr defaultRowHeight="15" outlineLevelCol="2"/>
  <cols>
    <col min="1" max="1" width="14.28515625" style="22" customWidth="1"/>
    <col min="3" max="3" width="44.140625" customWidth="1"/>
    <col min="4" max="4" width="21" bestFit="1" customWidth="1" outlineLevel="2"/>
    <col min="5" max="5" width="10.85546875" customWidth="1" outlineLevel="2"/>
    <col min="6" max="6" width="12.28515625" customWidth="1" outlineLevel="2"/>
    <col min="7" max="7" width="14.42578125" customWidth="1" outlineLevel="2"/>
    <col min="8" max="8" width="40.140625" customWidth="1" outlineLevel="2"/>
    <col min="9" max="13" width="14.42578125" customWidth="1" outlineLevel="1"/>
    <col min="14" max="14" width="38.28515625" bestFit="1" customWidth="1" outlineLevel="1"/>
    <col min="15" max="15" width="2.7109375" style="32" customWidth="1"/>
    <col min="16" max="27" width="9.140625" customWidth="1" outlineLevel="1"/>
    <col min="28" max="28" width="2.7109375" style="32" customWidth="1"/>
    <col min="29" max="40" width="9.140625" customWidth="1" outlineLevel="1"/>
  </cols>
  <sheetData>
    <row r="1" spans="1:40">
      <c r="C1" t="s">
        <v>21</v>
      </c>
    </row>
    <row r="2" spans="1:40">
      <c r="C2" t="s">
        <v>26</v>
      </c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>
      <c r="C3" t="s">
        <v>22</v>
      </c>
    </row>
    <row r="4" spans="1:40">
      <c r="C4" t="s">
        <v>23</v>
      </c>
      <c r="I4" s="66"/>
      <c r="J4" s="66"/>
      <c r="M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>
      <c r="C5" t="s">
        <v>27</v>
      </c>
      <c r="J5" s="66"/>
      <c r="M5" s="66"/>
      <c r="P5" s="94" t="s">
        <v>136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>
      <c r="C6" t="s">
        <v>28</v>
      </c>
      <c r="M6" s="2" t="s">
        <v>129</v>
      </c>
      <c r="N6" s="2" t="s">
        <v>134</v>
      </c>
      <c r="P6" s="81"/>
      <c r="Q6" s="81"/>
      <c r="R6" s="81">
        <v>42156</v>
      </c>
      <c r="S6" s="81">
        <v>42186</v>
      </c>
      <c r="T6" s="81">
        <v>42217</v>
      </c>
      <c r="U6" s="81"/>
      <c r="V6" s="81"/>
      <c r="W6" s="81"/>
      <c r="X6" s="81"/>
      <c r="Y6" s="81"/>
      <c r="Z6" s="81"/>
      <c r="AA6" s="81"/>
    </row>
    <row r="7" spans="1:40">
      <c r="C7" s="74" t="s">
        <v>132</v>
      </c>
      <c r="D7" s="79">
        <v>42095</v>
      </c>
    </row>
    <row r="8" spans="1:40">
      <c r="C8" s="73" t="s">
        <v>131</v>
      </c>
      <c r="D8" s="80">
        <v>42125</v>
      </c>
    </row>
    <row r="9" spans="1:40" ht="15.75" thickBot="1">
      <c r="C9" s="65" t="s">
        <v>133</v>
      </c>
      <c r="D9" s="81" t="s">
        <v>135</v>
      </c>
    </row>
    <row r="10" spans="1:40" ht="15.75" thickBot="1">
      <c r="O10" s="28"/>
      <c r="P10" s="88" t="s">
        <v>20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28"/>
      <c r="AC10" s="91" t="s">
        <v>24</v>
      </c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</row>
    <row r="11" spans="1:40" s="1" customFormat="1" ht="92.25" customHeight="1" thickBot="1">
      <c r="A11" s="23" t="s">
        <v>18</v>
      </c>
      <c r="B11" s="5" t="s">
        <v>19</v>
      </c>
      <c r="C11" s="5" t="s">
        <v>4</v>
      </c>
      <c r="D11" s="5" t="s">
        <v>50</v>
      </c>
      <c r="E11" s="5" t="s">
        <v>0</v>
      </c>
      <c r="F11" s="5" t="s">
        <v>2</v>
      </c>
      <c r="G11" s="27" t="s">
        <v>1</v>
      </c>
      <c r="H11" s="6" t="s">
        <v>3</v>
      </c>
      <c r="I11" s="75" t="s">
        <v>124</v>
      </c>
      <c r="J11" s="76" t="s">
        <v>130</v>
      </c>
      <c r="K11" s="5" t="s">
        <v>125</v>
      </c>
      <c r="L11" s="5" t="s">
        <v>126</v>
      </c>
      <c r="M11" s="26" t="s">
        <v>127</v>
      </c>
      <c r="N11" s="50" t="s">
        <v>128</v>
      </c>
      <c r="O11" s="58"/>
      <c r="P11" s="10">
        <v>42095</v>
      </c>
      <c r="Q11" s="11">
        <v>42125</v>
      </c>
      <c r="R11" s="11">
        <v>42156</v>
      </c>
      <c r="S11" s="11">
        <v>42186</v>
      </c>
      <c r="T11" s="11">
        <v>42217</v>
      </c>
      <c r="U11" s="11">
        <v>42248</v>
      </c>
      <c r="V11" s="11">
        <v>42278</v>
      </c>
      <c r="W11" s="11">
        <v>42309</v>
      </c>
      <c r="X11" s="11">
        <v>42339</v>
      </c>
      <c r="Y11" s="11">
        <v>42370</v>
      </c>
      <c r="Z11" s="11">
        <v>42401</v>
      </c>
      <c r="AA11" s="12">
        <v>42430</v>
      </c>
      <c r="AB11" s="58"/>
      <c r="AC11" s="10">
        <v>42095</v>
      </c>
      <c r="AD11" s="11">
        <v>42125</v>
      </c>
      <c r="AE11" s="11">
        <v>42156</v>
      </c>
      <c r="AF11" s="11">
        <v>42186</v>
      </c>
      <c r="AG11" s="11">
        <v>42217</v>
      </c>
      <c r="AH11" s="11">
        <v>42248</v>
      </c>
      <c r="AI11" s="11">
        <v>42278</v>
      </c>
      <c r="AJ11" s="11">
        <v>42309</v>
      </c>
      <c r="AK11" s="11">
        <v>42339</v>
      </c>
      <c r="AL11" s="11">
        <v>42370</v>
      </c>
      <c r="AM11" s="11">
        <v>42401</v>
      </c>
      <c r="AN11" s="12">
        <v>42430</v>
      </c>
    </row>
    <row r="12" spans="1:40" s="2" customFormat="1">
      <c r="A12" s="86" t="s">
        <v>11</v>
      </c>
      <c r="B12" s="28" t="s">
        <v>12</v>
      </c>
      <c r="C12" s="29" t="s">
        <v>5</v>
      </c>
      <c r="D12" s="29"/>
      <c r="E12" s="29"/>
      <c r="F12" s="30"/>
      <c r="G12" s="31">
        <f>SUM(G13:G15)</f>
        <v>0</v>
      </c>
      <c r="H12" s="7"/>
      <c r="I12" s="51">
        <f>SUM(I13:I15)</f>
        <v>150</v>
      </c>
      <c r="J12" s="30">
        <f t="shared" ref="J12:N12" si="0">SUM(J13:J15)</f>
        <v>260</v>
      </c>
      <c r="K12" s="30">
        <f t="shared" si="0"/>
        <v>410</v>
      </c>
      <c r="L12" s="30">
        <f t="shared" si="0"/>
        <v>-410</v>
      </c>
      <c r="M12" s="30">
        <f t="shared" si="0"/>
        <v>600</v>
      </c>
      <c r="N12" s="31">
        <f t="shared" si="0"/>
        <v>-1010</v>
      </c>
      <c r="O12" s="14"/>
      <c r="P12" s="51">
        <f t="shared" ref="P12" si="1">SUM(P13:P15)</f>
        <v>200</v>
      </c>
      <c r="Q12" s="30">
        <f t="shared" ref="Q12" si="2">SUM(Q13:Q15)</f>
        <v>200</v>
      </c>
      <c r="R12" s="30">
        <f t="shared" ref="R12" si="3">SUM(R13:R15)</f>
        <v>200</v>
      </c>
      <c r="S12" s="30">
        <f t="shared" ref="S12" si="4">SUM(S13:S15)</f>
        <v>200</v>
      </c>
      <c r="T12" s="30">
        <f t="shared" ref="T12" si="5">SUM(T13:T15)</f>
        <v>200</v>
      </c>
      <c r="U12" s="30">
        <f t="shared" ref="U12" si="6">SUM(U13:U15)</f>
        <v>100</v>
      </c>
      <c r="V12" s="30">
        <f t="shared" ref="V12" si="7">SUM(V13:V15)</f>
        <v>200</v>
      </c>
      <c r="W12" s="30">
        <f t="shared" ref="W12" si="8">SUM(W13:W15)</f>
        <v>200</v>
      </c>
      <c r="X12" s="30">
        <f t="shared" ref="X12" si="9">SUM(X13:X15)</f>
        <v>100</v>
      </c>
      <c r="Y12" s="30">
        <f t="shared" ref="Y12" si="10">SUM(Y13:Y15)</f>
        <v>200</v>
      </c>
      <c r="Z12" s="30">
        <f t="shared" ref="Z12" si="11">SUM(Z13:Z15)</f>
        <v>200</v>
      </c>
      <c r="AA12" s="31">
        <f t="shared" ref="AA12" si="12">SUM(AA13:AA15)</f>
        <v>100</v>
      </c>
      <c r="AB12" s="14"/>
      <c r="AC12" s="51">
        <f t="shared" ref="AC12" si="13">SUM(AC13:AC15)</f>
        <v>150</v>
      </c>
      <c r="AD12" s="30">
        <f t="shared" ref="AD12" si="14">SUM(AD13:AD15)</f>
        <v>260</v>
      </c>
      <c r="AE12" s="30">
        <f t="shared" ref="AE12" si="15">SUM(AE13:AE15)</f>
        <v>370</v>
      </c>
      <c r="AF12" s="30">
        <f t="shared" ref="AF12" si="16">SUM(AF13:AF15)</f>
        <v>480</v>
      </c>
      <c r="AG12" s="30">
        <f t="shared" ref="AG12" si="17">SUM(AG13:AG15)</f>
        <v>590</v>
      </c>
      <c r="AH12" s="30">
        <f t="shared" ref="AH12" si="18">SUM(AH13:AH15)</f>
        <v>700</v>
      </c>
      <c r="AI12" s="30">
        <f t="shared" ref="AI12" si="19">SUM(AI13:AI15)</f>
        <v>810</v>
      </c>
      <c r="AJ12" s="30">
        <f t="shared" ref="AJ12" si="20">SUM(AJ13:AJ15)</f>
        <v>920</v>
      </c>
      <c r="AK12" s="30">
        <f t="shared" ref="AK12" si="21">SUM(AK13:AK15)</f>
        <v>1030</v>
      </c>
      <c r="AL12" s="30">
        <f t="shared" ref="AL12" si="22">SUM(AL13:AL15)</f>
        <v>1140</v>
      </c>
      <c r="AM12" s="30">
        <f t="shared" ref="AM12" si="23">SUM(AM13:AM15)</f>
        <v>1250</v>
      </c>
      <c r="AN12" s="31">
        <f t="shared" ref="AN12" si="24">SUM(AN13:AN15)</f>
        <v>1360</v>
      </c>
    </row>
    <row r="13" spans="1:40">
      <c r="A13" s="87"/>
      <c r="B13" s="28"/>
      <c r="C13" s="32" t="s">
        <v>6</v>
      </c>
      <c r="D13" s="32"/>
      <c r="E13" s="32"/>
      <c r="F13" s="33"/>
      <c r="G13" s="34">
        <f t="shared" ref="G13:G35" si="25">E13*F13</f>
        <v>0</v>
      </c>
      <c r="H13" s="8"/>
      <c r="I13" s="33">
        <f>(IF($AC$11&gt;=$D$7,$AC13,IF($AD$11&gt;=$D$7,($AC13+$AD13),IF($AE$11&gt;=$D$7,($AC13+$AD13+$AE13),IF($AF$11&gt;=$D$7,($AC13+$AD13+$AE13+$AF13),IF($AG$11&gt;=$D$7,($AC13+$AD13+$AE13+$AF13+$AG13),IF($AH$11&gt;=$D$7,($AC13+$AD13+$AE13+$AF13+$AG13+$AH13),IF($AI$11&gt;=$D$7,($AC13+$AD13+$AE13+$AF13+$AG13+$AH13+$AI13),IF($AJ$11&gt;=$D$7,($AC13+$AD13+$AE13+$AF13+$AG13+$AH13+$AI13+$AJ13),IF($AK$11&gt;=$D$7,($AC13+$AD13+$AE13+$AF13+$AG13+$AH13+$AI13+$AJ13+$AK13),IF($AL$11&gt;=$D$7,($AC13+$AD13+$AE13+$AF13+$AG13+$AH13+$AI13+$AJ13+$AK13+$AL13),IF($AM$11&gt;=$D$7,($AC13+$AD13+$AE13+$AF13+$AG13+$AH13+$AI13+$AJ13+$AK13+$AL13+$AM13),IF($AN$11&gt;=$D$7,($AC13+$AD13+$AE13+$AF13+$AG13+$AH13+$AI13+$AJ13+$AK13+$AL13+$AM13+$AN13))))))))))))))</f>
        <v>100</v>
      </c>
      <c r="J13" s="33">
        <f>(SUMIFS($AC13:$AN13,$AC$11:$AN$11,$D$8))</f>
        <v>200</v>
      </c>
      <c r="K13" s="33">
        <f t="shared" ref="K13" si="26">I13+J13</f>
        <v>300</v>
      </c>
      <c r="L13" s="33">
        <f t="shared" ref="L13:L35" si="27">G13-K13</f>
        <v>-300</v>
      </c>
      <c r="M13" s="33">
        <f>SUMIF($P$11:$AA$11,$P$6,$P13:$AA13)+SUMIF($P$11:$AA$11,$Q$6,$P13:$AA13)+SUMIF($P$11:$AA$11,$R$6,$P13:$AA13)+SUMIF($P$11:$AA$11,$S$6,$P13:$AA13)+SUMIF($P$11:$AA$11,$T$6,$P13:$AA13)+SUMIF($P$11:$AA$11,$U$6,$P13:$AA13)+SUMIF($P$11:$AA$11,$V$6,$P13:$AA13)+SUMIF($P$11:$AA$11,$W$6,$P13:$AA13)+SUMIF($P$11:$AA$11,$X$6,$P13:$AA13)+SUMIF($P$11:$AA$11,$Y$6,$P13:$AA13)+SUMIF($P$11:$AA$11,$Z$6,$P13:$AA13)+SUMIF($P$11:$AA$11,$AA$6,$P13:$AA13)</f>
        <v>300</v>
      </c>
      <c r="N13" s="34">
        <f>G13-K13-M13</f>
        <v>-600</v>
      </c>
      <c r="O13" s="17"/>
      <c r="P13" s="83">
        <v>100</v>
      </c>
      <c r="Q13" s="84">
        <v>100</v>
      </c>
      <c r="R13" s="84">
        <v>100</v>
      </c>
      <c r="S13" s="84">
        <v>100</v>
      </c>
      <c r="T13" s="84">
        <v>100</v>
      </c>
      <c r="U13" s="84">
        <v>100</v>
      </c>
      <c r="V13" s="84">
        <v>100</v>
      </c>
      <c r="W13" s="84">
        <v>100</v>
      </c>
      <c r="X13" s="84">
        <v>100</v>
      </c>
      <c r="Y13" s="84">
        <v>100</v>
      </c>
      <c r="Z13" s="84">
        <v>100</v>
      </c>
      <c r="AA13" s="85">
        <v>100</v>
      </c>
      <c r="AB13" s="17"/>
      <c r="AC13" s="83">
        <v>100</v>
      </c>
      <c r="AD13" s="84">
        <v>200</v>
      </c>
      <c r="AE13" s="84">
        <v>300</v>
      </c>
      <c r="AF13" s="84">
        <v>400</v>
      </c>
      <c r="AG13" s="84">
        <v>500</v>
      </c>
      <c r="AH13" s="84">
        <v>600</v>
      </c>
      <c r="AI13" s="84">
        <v>700</v>
      </c>
      <c r="AJ13" s="84">
        <v>800</v>
      </c>
      <c r="AK13" s="84">
        <v>900</v>
      </c>
      <c r="AL13" s="84">
        <v>1000</v>
      </c>
      <c r="AM13" s="84">
        <v>1100</v>
      </c>
      <c r="AN13" s="85">
        <v>1200</v>
      </c>
    </row>
    <row r="14" spans="1:40">
      <c r="A14" s="87"/>
      <c r="B14" s="28"/>
      <c r="C14" s="32" t="s">
        <v>6</v>
      </c>
      <c r="D14" s="32"/>
      <c r="E14" s="32"/>
      <c r="F14" s="33"/>
      <c r="G14" s="34">
        <f t="shared" si="25"/>
        <v>0</v>
      </c>
      <c r="H14" s="8"/>
      <c r="I14" s="33">
        <f t="shared" ref="I14:I15" si="28">(IF($AC$11&gt;=$D$7,$AC14,IF($AD$11&gt;=$D$7,($AC14+$AD14),IF($AE$11&gt;=$D$7,($AC14+$AD14+$AE14),IF($AF$11&gt;=$D$7,($AC14+$AD14+$AE14+$AF14),IF($AG$11&gt;=$D$7,($AC14+$AD14+$AE14+$AF14+$AG14),IF($AH$11&gt;=$D$7,($AC14+$AD14+$AE14+$AF14+$AG14+$AH14),IF($AI$11&gt;=$D$7,($AC14+$AD14+$AE14+$AF14+$AG14+$AH14+$AI14),IF($AJ$11&gt;=$D$7,($AC14+$AD14+$AE14+$AF14+$AG14+$AH14+$AI14+$AJ14),IF($AK$11&gt;=$D$7,($AC14+$AD14+$AE14+$AF14+$AG14+$AH14+$AI14+$AJ14+$AK14),IF($AL$11&gt;=$D$7,($AC14+$AD14+$AE14+$AF14+$AG14+$AH14+$AI14+$AJ14+$AK14+$AL14),IF($AM$11&gt;=$D$7,($AC14+$AD14+$AE14+$AF14+$AG14+$AH14+$AI14+$AJ14+$AK14+$AL14+$AM14),IF($AN$11&gt;=$D$7,($AC14+$AD14+$AE14+$AF14+$AG14+$AH14+$AI14+$AJ14+$AK14+$AL14+$AM14+$AN14))))))))))))))</f>
        <v>50</v>
      </c>
      <c r="J14" s="33">
        <f t="shared" ref="J14:J15" si="29">(SUMIFS($AC14:$AN14,$AC$11:$AN$11,$D$8))</f>
        <v>60</v>
      </c>
      <c r="K14" s="33">
        <f t="shared" ref="K14:K15" si="30">I14+J14</f>
        <v>110</v>
      </c>
      <c r="L14" s="33">
        <f t="shared" ref="L14:L15" si="31">G14-K14</f>
        <v>-110</v>
      </c>
      <c r="M14" s="33">
        <f t="shared" ref="M14:M15" si="32">SUMIF($P$11:$AA$11,$P$6,$P14:$AA14)+SUMIF($P$11:$AA$11,$Q$6,$P14:$AA14)+SUMIF($P$11:$AA$11,$R$6,$P14:$AA14)+SUMIF($P$11:$AA$11,$S$6,$P14:$AA14)+SUMIF($P$11:$AA$11,$T$6,$P14:$AA14)+SUMIF($P$11:$AA$11,$U$6,$P14:$AA14)+SUMIF($P$11:$AA$11,$V$6,$P14:$AA14)+SUMIF($P$11:$AA$11,$W$6,$P14:$AA14)+SUMIF($P$11:$AA$11,$X$6,$P14:$AA14)+SUMIF($P$11:$AA$11,$Y$6,$P14:$AA14)+SUMIF($P$11:$AA$11,$Z$6,$P14:$AA14)+SUMIF($P$11:$AA$11,$AA$6,$P14:$AA14)</f>
        <v>300</v>
      </c>
      <c r="N14" s="34">
        <f t="shared" ref="N14:N15" si="33">G14-K14-M14</f>
        <v>-410</v>
      </c>
      <c r="O14" s="17"/>
      <c r="P14" s="83">
        <v>100</v>
      </c>
      <c r="Q14" s="84">
        <v>100</v>
      </c>
      <c r="R14" s="84">
        <v>100</v>
      </c>
      <c r="S14" s="84">
        <v>100</v>
      </c>
      <c r="T14" s="84">
        <v>100</v>
      </c>
      <c r="U14" s="84"/>
      <c r="V14" s="84">
        <v>100</v>
      </c>
      <c r="W14" s="84">
        <v>100</v>
      </c>
      <c r="X14" s="84"/>
      <c r="Y14" s="84">
        <v>100</v>
      </c>
      <c r="Z14" s="84">
        <v>100</v>
      </c>
      <c r="AA14" s="85"/>
      <c r="AB14" s="17"/>
      <c r="AC14" s="83">
        <v>50</v>
      </c>
      <c r="AD14" s="84">
        <v>60</v>
      </c>
      <c r="AE14" s="84">
        <v>70</v>
      </c>
      <c r="AF14" s="84">
        <v>80</v>
      </c>
      <c r="AG14" s="84">
        <v>90</v>
      </c>
      <c r="AH14" s="84">
        <v>100</v>
      </c>
      <c r="AI14" s="84">
        <v>110</v>
      </c>
      <c r="AJ14" s="84">
        <v>120</v>
      </c>
      <c r="AK14" s="84">
        <v>130</v>
      </c>
      <c r="AL14" s="84">
        <v>140</v>
      </c>
      <c r="AM14" s="84">
        <v>150</v>
      </c>
      <c r="AN14" s="85">
        <v>160</v>
      </c>
    </row>
    <row r="15" spans="1:40">
      <c r="A15" s="87"/>
      <c r="B15" s="28"/>
      <c r="C15" s="32" t="s">
        <v>6</v>
      </c>
      <c r="D15" s="32"/>
      <c r="E15" s="32"/>
      <c r="F15" s="33"/>
      <c r="G15" s="34">
        <f t="shared" si="25"/>
        <v>0</v>
      </c>
      <c r="H15" s="8"/>
      <c r="I15" s="33">
        <f t="shared" si="28"/>
        <v>0</v>
      </c>
      <c r="J15" s="33">
        <f t="shared" si="29"/>
        <v>0</v>
      </c>
      <c r="K15" s="33">
        <f t="shared" si="30"/>
        <v>0</v>
      </c>
      <c r="L15" s="33">
        <f t="shared" si="31"/>
        <v>0</v>
      </c>
      <c r="M15" s="33">
        <f t="shared" si="32"/>
        <v>0</v>
      </c>
      <c r="N15" s="34">
        <f t="shared" si="33"/>
        <v>0</v>
      </c>
      <c r="O15" s="17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7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8"/>
    </row>
    <row r="16" spans="1:40" s="2" customFormat="1">
      <c r="A16" s="87"/>
      <c r="B16" s="28"/>
      <c r="C16" s="35"/>
      <c r="D16" s="35"/>
      <c r="E16" s="35"/>
      <c r="F16" s="35"/>
      <c r="G16" s="36"/>
      <c r="H16" s="7"/>
      <c r="I16" s="33"/>
      <c r="J16" s="33"/>
      <c r="K16" s="53"/>
      <c r="L16" s="53"/>
      <c r="M16" s="33">
        <f>SUMIF($P$11:$AA$11,$P$4,$P16:$AA16)+SUMIF($P$11:$AA$11,$Q$4,$P16:$AA16)+SUMIF($P$11:$AA$11,$R$4,$P16:$AA16)+SUMIF($P$11:$AA$11,$S$4,$P16:$AA16)+SUMIF($P$11:$AA$11,$T$4,$P16:$AA16)+SUMIF($P$11:$AA$11,$U$4,$P16:$AA16)+SUMIF($P$11:$AA$11,$V$4,$P16:$AA16)+SUMIF($P$11:$AA$11,$W$4,$P16:$AA16)+SUMIF($P$11:$AA$11,$X$4,$P16:$AA16)+SUMIF($P$11:$AA$11,$Y$4,$P16:$AA16)+SUMIF($P$11:$AA$11,$Z$4,$P16:$AA16)+SUMIF($P$11:$AA$11,$AA$4,$P16:$AA16)</f>
        <v>0</v>
      </c>
      <c r="N16" s="36"/>
      <c r="O16" s="14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4"/>
      <c r="AC16" s="1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</row>
    <row r="17" spans="1:40" s="2" customFormat="1">
      <c r="A17" s="87"/>
      <c r="B17" s="28" t="s">
        <v>13</v>
      </c>
      <c r="C17" s="29" t="s">
        <v>7</v>
      </c>
      <c r="D17" s="29"/>
      <c r="E17" s="29"/>
      <c r="F17" s="29"/>
      <c r="G17" s="31">
        <f>SUM(G18:G20)</f>
        <v>0</v>
      </c>
      <c r="H17" s="7"/>
      <c r="I17" s="51">
        <f>SUM(I18:I20)</f>
        <v>0</v>
      </c>
      <c r="J17" s="30">
        <f t="shared" ref="J17" si="34">SUM(J18:J20)</f>
        <v>0</v>
      </c>
      <c r="K17" s="30">
        <f t="shared" ref="K17" si="35">SUM(K18:K20)</f>
        <v>0</v>
      </c>
      <c r="L17" s="30">
        <f t="shared" ref="L17" si="36">SUM(L18:L20)</f>
        <v>0</v>
      </c>
      <c r="M17" s="30">
        <f t="shared" ref="M17" si="37">SUM(M18:M20)</f>
        <v>0</v>
      </c>
      <c r="N17" s="31">
        <f t="shared" ref="N17" si="38">SUM(N18:N20)</f>
        <v>0</v>
      </c>
      <c r="O17" s="14"/>
      <c r="P17" s="51">
        <f t="shared" ref="P17" si="39">SUM(P18:P20)</f>
        <v>0</v>
      </c>
      <c r="Q17" s="30">
        <f t="shared" ref="Q17" si="40">SUM(Q18:Q20)</f>
        <v>0</v>
      </c>
      <c r="R17" s="30">
        <f t="shared" ref="R17" si="41">SUM(R18:R20)</f>
        <v>0</v>
      </c>
      <c r="S17" s="30">
        <f t="shared" ref="S17" si="42">SUM(S18:S20)</f>
        <v>0</v>
      </c>
      <c r="T17" s="30">
        <f t="shared" ref="T17" si="43">SUM(T18:T20)</f>
        <v>0</v>
      </c>
      <c r="U17" s="30">
        <f t="shared" ref="U17" si="44">SUM(U18:U20)</f>
        <v>0</v>
      </c>
      <c r="V17" s="30">
        <f t="shared" ref="V17" si="45">SUM(V18:V20)</f>
        <v>0</v>
      </c>
      <c r="W17" s="30">
        <f t="shared" ref="W17" si="46">SUM(W18:W20)</f>
        <v>0</v>
      </c>
      <c r="X17" s="30">
        <f t="shared" ref="X17" si="47">SUM(X18:X20)</f>
        <v>0</v>
      </c>
      <c r="Y17" s="30">
        <f t="shared" ref="Y17" si="48">SUM(Y18:Y20)</f>
        <v>0</v>
      </c>
      <c r="Z17" s="30">
        <f t="shared" ref="Z17" si="49">SUM(Z18:Z20)</f>
        <v>0</v>
      </c>
      <c r="AA17" s="31">
        <f t="shared" ref="AA17" si="50">SUM(AA18:AA20)</f>
        <v>0</v>
      </c>
      <c r="AB17" s="14"/>
      <c r="AC17" s="51">
        <f t="shared" ref="AC17" si="51">SUM(AC18:AC20)</f>
        <v>0</v>
      </c>
      <c r="AD17" s="30">
        <f t="shared" ref="AD17" si="52">SUM(AD18:AD20)</f>
        <v>0</v>
      </c>
      <c r="AE17" s="30">
        <f t="shared" ref="AE17" si="53">SUM(AE18:AE20)</f>
        <v>0</v>
      </c>
      <c r="AF17" s="30">
        <f t="shared" ref="AF17" si="54">SUM(AF18:AF20)</f>
        <v>0</v>
      </c>
      <c r="AG17" s="30">
        <f t="shared" ref="AG17" si="55">SUM(AG18:AG20)</f>
        <v>0</v>
      </c>
      <c r="AH17" s="30">
        <f t="shared" ref="AH17" si="56">SUM(AH18:AH20)</f>
        <v>0</v>
      </c>
      <c r="AI17" s="30">
        <f t="shared" ref="AI17" si="57">SUM(AI18:AI20)</f>
        <v>0</v>
      </c>
      <c r="AJ17" s="30">
        <f t="shared" ref="AJ17" si="58">SUM(AJ18:AJ20)</f>
        <v>0</v>
      </c>
      <c r="AK17" s="30">
        <f t="shared" ref="AK17" si="59">SUM(AK18:AK20)</f>
        <v>0</v>
      </c>
      <c r="AL17" s="30">
        <f t="shared" ref="AL17" si="60">SUM(AL18:AL20)</f>
        <v>0</v>
      </c>
      <c r="AM17" s="30">
        <f t="shared" ref="AM17" si="61">SUM(AM18:AM20)</f>
        <v>0</v>
      </c>
      <c r="AN17" s="31">
        <f t="shared" ref="AN17" si="62">SUM(AN18:AN20)</f>
        <v>0</v>
      </c>
    </row>
    <row r="18" spans="1:40">
      <c r="A18" s="87"/>
      <c r="B18" s="28"/>
      <c r="C18" s="32" t="s">
        <v>6</v>
      </c>
      <c r="D18" s="32"/>
      <c r="E18" s="32"/>
      <c r="F18" s="33"/>
      <c r="G18" s="34">
        <f t="shared" si="25"/>
        <v>0</v>
      </c>
      <c r="H18" s="8"/>
      <c r="I18" s="33">
        <f t="shared" ref="I18:I20" si="63">(IF($AC$11&gt;=$D$7,$AC18,IF($AD$11&gt;=$D$7,($AC18+$AD18),IF($AE$11&gt;=$D$7,($AC18+$AD18+$AE18),IF($AF$11&gt;=$D$7,($AC18+$AD18+$AE18+$AF18),IF($AG$11&gt;=$D$7,($AC18+$AD18+$AE18+$AF18+$AG18),IF($AH$11&gt;=$D$7,($AC18+$AD18+$AE18+$AF18+$AG18+$AH18),IF($AI$11&gt;=$D$7,($AC18+$AD18+$AE18+$AF18+$AG18+$AH18+$AI18),IF($AJ$11&gt;=$D$7,($AC18+$AD18+$AE18+$AF18+$AG18+$AH18+$AI18+$AJ18),IF($AK$11&gt;=$D$7,($AC18+$AD18+$AE18+$AF18+$AG18+$AH18+$AI18+$AJ18+$AK18),IF($AL$11&gt;=$D$7,($AC18+$AD18+$AE18+$AF18+$AG18+$AH18+$AI18+$AJ18+$AK18+$AL18),IF($AM$11&gt;=$D$7,($AC18+$AD18+$AE18+$AF18+$AG18+$AH18+$AI18+$AJ18+$AK18+$AL18+$AM18),IF($AN$11&gt;=$D$7,($AC18+$AD18+$AE18+$AF18+$AG18+$AH18+$AI18+$AJ18+$AK18+$AL18+$AM18+$AN18))))))))))))))</f>
        <v>0</v>
      </c>
      <c r="J18" s="33">
        <f t="shared" ref="J18:J20" si="64">(SUMIFS($AC18:$AN18,$AC$11:$AN$11,$D$8))</f>
        <v>0</v>
      </c>
      <c r="K18" s="33">
        <f t="shared" ref="K18:K20" si="65">I18+J18</f>
        <v>0</v>
      </c>
      <c r="L18" s="33">
        <f t="shared" ref="L18:L20" si="66">G18-K18</f>
        <v>0</v>
      </c>
      <c r="M18" s="33">
        <f t="shared" ref="M18:M20" si="67">SUMIF($P$11:$AA$11,$P$6,$P18:$AA18)+SUMIF($P$11:$AA$11,$Q$6,$P18:$AA18)+SUMIF($P$11:$AA$11,$R$6,$P18:$AA18)+SUMIF($P$11:$AA$11,$S$6,$P18:$AA18)+SUMIF($P$11:$AA$11,$T$6,$P18:$AA18)+SUMIF($P$11:$AA$11,$U$6,$P18:$AA18)+SUMIF($P$11:$AA$11,$V$6,$P18:$AA18)+SUMIF($P$11:$AA$11,$W$6,$P18:$AA18)+SUMIF($P$11:$AA$11,$X$6,$P18:$AA18)+SUMIF($P$11:$AA$11,$Y$6,$P18:$AA18)+SUMIF($P$11:$AA$11,$Z$6,$P18:$AA18)+SUMIF($P$11:$AA$11,$AA$6,$P18:$AA18)</f>
        <v>0</v>
      </c>
      <c r="N18" s="34">
        <f t="shared" ref="N18:N20" si="68">G18-K18-M18</f>
        <v>0</v>
      </c>
      <c r="O18" s="17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7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>
      <c r="A19" s="87"/>
      <c r="B19" s="28"/>
      <c r="C19" s="32" t="s">
        <v>6</v>
      </c>
      <c r="D19" s="32"/>
      <c r="E19" s="32"/>
      <c r="F19" s="33"/>
      <c r="G19" s="34">
        <f t="shared" si="25"/>
        <v>0</v>
      </c>
      <c r="H19" s="8"/>
      <c r="I19" s="33">
        <f t="shared" si="63"/>
        <v>0</v>
      </c>
      <c r="J19" s="33">
        <f t="shared" si="64"/>
        <v>0</v>
      </c>
      <c r="K19" s="33">
        <f t="shared" si="65"/>
        <v>0</v>
      </c>
      <c r="L19" s="33">
        <f t="shared" si="66"/>
        <v>0</v>
      </c>
      <c r="M19" s="33">
        <f t="shared" si="67"/>
        <v>0</v>
      </c>
      <c r="N19" s="34">
        <f t="shared" si="68"/>
        <v>0</v>
      </c>
      <c r="O19" s="17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  <c r="AB19" s="17"/>
      <c r="AC19" s="16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8"/>
    </row>
    <row r="20" spans="1:40">
      <c r="A20" s="87"/>
      <c r="B20" s="28"/>
      <c r="C20" s="32" t="s">
        <v>6</v>
      </c>
      <c r="D20" s="32"/>
      <c r="E20" s="32"/>
      <c r="F20" s="33"/>
      <c r="G20" s="34">
        <f t="shared" si="25"/>
        <v>0</v>
      </c>
      <c r="H20" s="8"/>
      <c r="I20" s="33">
        <f t="shared" si="63"/>
        <v>0</v>
      </c>
      <c r="J20" s="33">
        <f t="shared" si="64"/>
        <v>0</v>
      </c>
      <c r="K20" s="33">
        <f t="shared" si="65"/>
        <v>0</v>
      </c>
      <c r="L20" s="33">
        <f t="shared" si="66"/>
        <v>0</v>
      </c>
      <c r="M20" s="33">
        <f t="shared" si="67"/>
        <v>0</v>
      </c>
      <c r="N20" s="34">
        <f t="shared" si="68"/>
        <v>0</v>
      </c>
      <c r="O20" s="17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B20" s="17"/>
      <c r="AC20" s="16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8"/>
    </row>
    <row r="21" spans="1:40" s="2" customFormat="1">
      <c r="A21" s="87"/>
      <c r="B21" s="28"/>
      <c r="C21" s="35"/>
      <c r="D21" s="35"/>
      <c r="E21" s="35"/>
      <c r="F21" s="35"/>
      <c r="G21" s="36"/>
      <c r="H21" s="7"/>
      <c r="I21" s="33"/>
      <c r="J21" s="33"/>
      <c r="K21" s="53"/>
      <c r="L21" s="53"/>
      <c r="M21" s="33">
        <f>SUMIF($P$11:$AA$11,$P$4,$P21:$AA21)+SUMIF($P$11:$AA$11,$Q$4,$P21:$AA21)+SUMIF($P$11:$AA$11,$R$4,$P21:$AA21)+SUMIF($P$11:$AA$11,$S$4,$P21:$AA21)+SUMIF($P$11:$AA$11,$T$4,$P21:$AA21)+SUMIF($P$11:$AA$11,$U$4,$P21:$AA21)+SUMIF($P$11:$AA$11,$V$4,$P21:$AA21)+SUMIF($P$11:$AA$11,$W$4,$P21:$AA21)+SUMIF($P$11:$AA$11,$X$4,$P21:$AA21)+SUMIF($P$11:$AA$11,$Y$4,$P21:$AA21)+SUMIF($P$11:$AA$11,$Z$4,$P21:$AA21)+SUMIF($P$11:$AA$11,$AA$4,$P21:$AA21)</f>
        <v>0</v>
      </c>
      <c r="N21" s="36"/>
      <c r="O21" s="14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5"/>
      <c r="AB21" s="14"/>
      <c r="AC21" s="1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40" s="2" customFormat="1">
      <c r="A22" s="87"/>
      <c r="B22" s="28" t="s">
        <v>14</v>
      </c>
      <c r="C22" s="29" t="s">
        <v>8</v>
      </c>
      <c r="D22" s="29"/>
      <c r="E22" s="29"/>
      <c r="F22" s="29"/>
      <c r="G22" s="31">
        <f>SUM(G23:G25)</f>
        <v>0</v>
      </c>
      <c r="H22" s="7"/>
      <c r="I22" s="51">
        <f>SUM(I23:I25)</f>
        <v>0</v>
      </c>
      <c r="J22" s="30">
        <f t="shared" ref="J22" si="69">SUM(J23:J25)</f>
        <v>0</v>
      </c>
      <c r="K22" s="30">
        <f t="shared" ref="K22" si="70">SUM(K23:K25)</f>
        <v>0</v>
      </c>
      <c r="L22" s="30">
        <f t="shared" ref="L22" si="71">SUM(L23:L25)</f>
        <v>0</v>
      </c>
      <c r="M22" s="30">
        <f t="shared" ref="M22" si="72">SUM(M23:M25)</f>
        <v>0</v>
      </c>
      <c r="N22" s="31">
        <f t="shared" ref="N22" si="73">SUM(N23:N25)</f>
        <v>0</v>
      </c>
      <c r="O22" s="14"/>
      <c r="P22" s="51">
        <f t="shared" ref="P22" si="74">SUM(P23:P25)</f>
        <v>0</v>
      </c>
      <c r="Q22" s="30">
        <f t="shared" ref="Q22" si="75">SUM(Q23:Q25)</f>
        <v>0</v>
      </c>
      <c r="R22" s="30">
        <f t="shared" ref="R22" si="76">SUM(R23:R25)</f>
        <v>0</v>
      </c>
      <c r="S22" s="30">
        <f t="shared" ref="S22" si="77">SUM(S23:S25)</f>
        <v>0</v>
      </c>
      <c r="T22" s="30">
        <f t="shared" ref="T22" si="78">SUM(T23:T25)</f>
        <v>0</v>
      </c>
      <c r="U22" s="30">
        <f t="shared" ref="U22" si="79">SUM(U23:U25)</f>
        <v>0</v>
      </c>
      <c r="V22" s="30">
        <f t="shared" ref="V22" si="80">SUM(V23:V25)</f>
        <v>0</v>
      </c>
      <c r="W22" s="30">
        <f t="shared" ref="W22" si="81">SUM(W23:W25)</f>
        <v>0</v>
      </c>
      <c r="X22" s="30">
        <f t="shared" ref="X22" si="82">SUM(X23:X25)</f>
        <v>0</v>
      </c>
      <c r="Y22" s="30">
        <f t="shared" ref="Y22" si="83">SUM(Y23:Y25)</f>
        <v>0</v>
      </c>
      <c r="Z22" s="30">
        <f t="shared" ref="Z22" si="84">SUM(Z23:Z25)</f>
        <v>0</v>
      </c>
      <c r="AA22" s="31">
        <f t="shared" ref="AA22" si="85">SUM(AA23:AA25)</f>
        <v>0</v>
      </c>
      <c r="AB22" s="14"/>
      <c r="AC22" s="51">
        <f t="shared" ref="AC22" si="86">SUM(AC23:AC25)</f>
        <v>0</v>
      </c>
      <c r="AD22" s="30">
        <f t="shared" ref="AD22" si="87">SUM(AD23:AD25)</f>
        <v>0</v>
      </c>
      <c r="AE22" s="30">
        <f t="shared" ref="AE22" si="88">SUM(AE23:AE25)</f>
        <v>0</v>
      </c>
      <c r="AF22" s="30">
        <f t="shared" ref="AF22" si="89">SUM(AF23:AF25)</f>
        <v>0</v>
      </c>
      <c r="AG22" s="30">
        <f t="shared" ref="AG22" si="90">SUM(AG23:AG25)</f>
        <v>0</v>
      </c>
      <c r="AH22" s="30">
        <f t="shared" ref="AH22" si="91">SUM(AH23:AH25)</f>
        <v>0</v>
      </c>
      <c r="AI22" s="30">
        <f t="shared" ref="AI22" si="92">SUM(AI23:AI25)</f>
        <v>0</v>
      </c>
      <c r="AJ22" s="30">
        <f t="shared" ref="AJ22" si="93">SUM(AJ23:AJ25)</f>
        <v>0</v>
      </c>
      <c r="AK22" s="30">
        <f t="shared" ref="AK22" si="94">SUM(AK23:AK25)</f>
        <v>0</v>
      </c>
      <c r="AL22" s="30">
        <f t="shared" ref="AL22" si="95">SUM(AL23:AL25)</f>
        <v>0</v>
      </c>
      <c r="AM22" s="30">
        <f t="shared" ref="AM22" si="96">SUM(AM23:AM25)</f>
        <v>0</v>
      </c>
      <c r="AN22" s="31">
        <f t="shared" ref="AN22" si="97">SUM(AN23:AN25)</f>
        <v>0</v>
      </c>
    </row>
    <row r="23" spans="1:40">
      <c r="A23" s="87"/>
      <c r="B23" s="28"/>
      <c r="C23" s="32" t="s">
        <v>6</v>
      </c>
      <c r="D23" s="32"/>
      <c r="E23" s="32"/>
      <c r="F23" s="33"/>
      <c r="G23" s="34">
        <f t="shared" si="25"/>
        <v>0</v>
      </c>
      <c r="H23" s="8"/>
      <c r="I23" s="33">
        <f>(IF($AC$11&gt;=$D$7,$AC23,IF($AD$11&gt;=$D$7,($AC23+$AD23),IF($AE$11&gt;=$D$7,($AC23+$AD23+$AE23),IF($AF$11&gt;=$D$7,($AC23+$AD23+$AE23+$AF23),IF($AG$11&gt;=$D$7,($AC23+$AD23+$AE23+$AF23+$AG23),IF($AH$11&gt;=$D$7,($AC23+$AD23+$AE23+$AF23+$AG23+$AH23),IF($AI$11&gt;=$D$7,($AC23+$AD23+$AE23+$AF23+$AG23+$AH23+$AI23),IF($AJ$11&gt;=$D$7,($AC23+$AD23+$AE23+$AF23+$AG23+$AH23+$AI23+$AJ23),IF($AK$11&gt;=$D$7,($AC23+$AD23+$AE23+$AF23+$AG23+$AH23+$AI23+$AJ23+$AK23),IF($AL$11&gt;=$D$7,($AC23+$AD23+$AE23+$AF23+$AG23+$AH23+$AI23+$AJ23+$AK23+$AL23),IF($AM$11&gt;=$D$7,($AC23+$AD23+$AE23+$AF23+$AG23+$AH23+$AI23+$AJ23+$AK23+$AL23+$AM23),IF($AN$11&gt;=$D$7,($AC23+$AD23+$AE23+$AF23+$AG23+$AH23+$AI23+$AJ23+$AK23+$AL23+$AM23+$AN23))))))))))))))</f>
        <v>0</v>
      </c>
      <c r="J23" s="33">
        <f>(SUMIFS($AC23:$AN23,$AC$11:$AN$11,$D$8))</f>
        <v>0</v>
      </c>
      <c r="K23" s="33">
        <f t="shared" ref="K23:K25" si="98">I23+J23</f>
        <v>0</v>
      </c>
      <c r="L23" s="33">
        <f t="shared" ref="L23:L25" si="99">G23-K23</f>
        <v>0</v>
      </c>
      <c r="M23" s="33">
        <f>SUMIF($P$11:$AA$11,$P$6,$P23:$AA23)+SUMIF($P$11:$AA$11,$Q$6,$P23:$AA23)+SUMIF($P$11:$AA$11,$R$6,$P23:$AA23)+SUMIF($P$11:$AA$11,$S$6,$P23:$AA23)+SUMIF($P$11:$AA$11,$T$6,$P23:$AA23)+SUMIF($P$11:$AA$11,$U$6,$P23:$AA23)+SUMIF($P$11:$AA$11,$V$6,$P23:$AA23)+SUMIF($P$11:$AA$11,$W$6,$P23:$AA23)+SUMIF($P$11:$AA$11,$X$6,$P23:$AA23)+SUMIF($P$11:$AA$11,$Y$6,$P23:$AA23)+SUMIF($P$11:$AA$11,$Z$6,$P23:$AA23)+SUMIF($P$11:$AA$11,$AA$6,$P23:$AA23)</f>
        <v>0</v>
      </c>
      <c r="N23" s="34">
        <f t="shared" ref="N23:N25" si="100">G23-K23-M23</f>
        <v>0</v>
      </c>
      <c r="O23" s="17"/>
      <c r="P23" s="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7"/>
      <c r="AC23" s="1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</row>
    <row r="24" spans="1:40">
      <c r="A24" s="87"/>
      <c r="B24" s="28"/>
      <c r="C24" s="32" t="s">
        <v>6</v>
      </c>
      <c r="D24" s="32"/>
      <c r="E24" s="32"/>
      <c r="F24" s="33"/>
      <c r="G24" s="34">
        <f t="shared" si="25"/>
        <v>0</v>
      </c>
      <c r="H24" s="8"/>
      <c r="I24" s="33">
        <f>(IF($AC$11&gt;=$D$7,$AC24,IF($AD$11&gt;=$D$7,($AC24+$AD24),IF($AE$11&gt;=$D$7,($AC24+$AD24+$AE24),IF($AF$11&gt;=$D$7,($AC24+$AD24+$AE24+$AF24),IF($AG$11&gt;=$D$7,($AC24+$AD24+$AE24+$AF24+$AG24),IF($AH$11&gt;=$D$7,($AC24+$AD24+$AE24+$AF24+$AG24+$AH24),IF($AI$11&gt;=$D$7,($AC24+$AD24+$AE24+$AF24+$AG24+$AH24+$AI24),IF($AJ$11&gt;=$D$7,($AC24+$AD24+$AE24+$AF24+$AG24+$AH24+$AI24+$AJ24),IF($AK$11&gt;=$D$7,($AC24+$AD24+$AE24+$AF24+$AG24+$AH24+$AI24+$AJ24+$AK24),IF($AL$11&gt;=$D$7,($AC24+$AD24+$AE24+$AF24+$AG24+$AH24+$AI24+$AJ24+$AK24+$AL24),IF($AM$11&gt;=$D$7,($AC24+$AD24+$AE24+$AF24+$AG24+$AH24+$AI24+$AJ24+$AK24+$AL24+$AM24),IF($AN$11&gt;=$D$7,($AC24+$AD24+$AE24+$AF24+$AG24+$AH24+$AI24+$AJ24+$AK24+$AL24+$AM24+$AN24))))))))))))))</f>
        <v>0</v>
      </c>
      <c r="J24" s="33">
        <f>(SUMIFS($AC24:$AN24,$AC$11:$AN$11,$D$8))</f>
        <v>0</v>
      </c>
      <c r="K24" s="33">
        <f t="shared" si="98"/>
        <v>0</v>
      </c>
      <c r="L24" s="33">
        <f t="shared" si="99"/>
        <v>0</v>
      </c>
      <c r="M24" s="33">
        <f>SUMIF($P$11:$AA$11,$P$6,$P24:$AA24)+SUMIF($P$11:$AA$11,$Q$6,$P24:$AA24)+SUMIF($P$11:$AA$11,$R$6,$P24:$AA24)+SUMIF($P$11:$AA$11,$S$6,$P24:$AA24)+SUMIF($P$11:$AA$11,$T$6,$P24:$AA24)+SUMIF($P$11:$AA$11,$U$6,$P24:$AA24)+SUMIF($P$11:$AA$11,$V$6,$P24:$AA24)+SUMIF($P$11:$AA$11,$W$6,$P24:$AA24)+SUMIF($P$11:$AA$11,$X$6,$P24:$AA24)+SUMIF($P$11:$AA$11,$Y$6,$P24:$AA24)+SUMIF($P$11:$AA$11,$Z$6,$P24:$AA24)+SUMIF($P$11:$AA$11,$AA$6,$P24:$AA24)</f>
        <v>0</v>
      </c>
      <c r="N24" s="34">
        <f t="shared" si="100"/>
        <v>0</v>
      </c>
      <c r="O24" s="17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17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</row>
    <row r="25" spans="1:40">
      <c r="A25" s="87"/>
      <c r="B25" s="28"/>
      <c r="C25" s="32" t="s">
        <v>6</v>
      </c>
      <c r="D25" s="32"/>
      <c r="E25" s="32"/>
      <c r="F25" s="33"/>
      <c r="G25" s="34">
        <f t="shared" si="25"/>
        <v>0</v>
      </c>
      <c r="H25" s="8"/>
      <c r="I25" s="33">
        <f>(IF($AC$11&gt;=$D$7,$AC25,IF($AD$11&gt;=$D$7,($AC25+$AD25),IF($AE$11&gt;=$D$7,($AC25+$AD25+$AE25),IF($AF$11&gt;=$D$7,($AC25+$AD25+$AE25+$AF25),IF($AG$11&gt;=$D$7,($AC25+$AD25+$AE25+$AF25+$AG25),IF($AH$11&gt;=$D$7,($AC25+$AD25+$AE25+$AF25+$AG25+$AH25),IF($AI$11&gt;=$D$7,($AC25+$AD25+$AE25+$AF25+$AG25+$AH25+$AI25),IF($AJ$11&gt;=$D$7,($AC25+$AD25+$AE25+$AF25+$AG25+$AH25+$AI25+$AJ25),IF($AK$11&gt;=$D$7,($AC25+$AD25+$AE25+$AF25+$AG25+$AH25+$AI25+$AJ25+$AK25),IF($AL$11&gt;=$D$7,($AC25+$AD25+$AE25+$AF25+$AG25+$AH25+$AI25+$AJ25+$AK25+$AL25),IF($AM$11&gt;=$D$7,($AC25+$AD25+$AE25+$AF25+$AG25+$AH25+$AI25+$AJ25+$AK25+$AL25+$AM25),IF($AN$11&gt;=$D$7,($AC25+$AD25+$AE25+$AF25+$AG25+$AH25+$AI25+$AJ25+$AK25+$AL25+$AM25+$AN25))))))))))))))</f>
        <v>0</v>
      </c>
      <c r="J25" s="33">
        <f>(SUMIFS($AC25:$AN25,$AC$11:$AN$11,$D$8))</f>
        <v>0</v>
      </c>
      <c r="K25" s="33">
        <f t="shared" si="98"/>
        <v>0</v>
      </c>
      <c r="L25" s="33">
        <f t="shared" si="99"/>
        <v>0</v>
      </c>
      <c r="M25" s="33">
        <f>SUMIF($P$11:$AA$11,$P$6,$P25:$AA25)+SUMIF($P$11:$AA$11,$Q$6,$P25:$AA25)+SUMIF($P$11:$AA$11,$R$6,$P25:$AA25)+SUMIF($P$11:$AA$11,$S$6,$P25:$AA25)+SUMIF($P$11:$AA$11,$T$6,$P25:$AA25)+SUMIF($P$11:$AA$11,$U$6,$P25:$AA25)+SUMIF($P$11:$AA$11,$V$6,$P25:$AA25)+SUMIF($P$11:$AA$11,$W$6,$P25:$AA25)+SUMIF($P$11:$AA$11,$X$6,$P25:$AA25)+SUMIF($P$11:$AA$11,$Y$6,$P25:$AA25)+SUMIF($P$11:$AA$11,$Z$6,$P25:$AA25)+SUMIF($P$11:$AA$11,$AA$6,$P25:$AA25)</f>
        <v>0</v>
      </c>
      <c r="N25" s="34">
        <f t="shared" si="100"/>
        <v>0</v>
      </c>
      <c r="O25" s="17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  <c r="AB25" s="17"/>
      <c r="AC25" s="16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</row>
    <row r="26" spans="1:40" s="2" customFormat="1">
      <c r="A26" s="87"/>
      <c r="B26" s="28"/>
      <c r="C26" s="35"/>
      <c r="D26" s="35"/>
      <c r="E26" s="35"/>
      <c r="F26" s="35"/>
      <c r="G26" s="36"/>
      <c r="H26" s="7"/>
      <c r="I26" s="52"/>
      <c r="J26" s="53"/>
      <c r="K26" s="53"/>
      <c r="L26" s="53"/>
      <c r="M26" s="33">
        <f>SUMIF($P$11:$AA$11,$P$4,$P26:$AA26)+SUMIF($P$11:$AA$11,$Q$4,$P26:$AA26)+SUMIF($P$11:$AA$11,$R$4,$P26:$AA26)+SUMIF($P$11:$AA$11,$S$4,$P26:$AA26)+SUMIF($P$11:$AA$11,$T$4,$P26:$AA26)+SUMIF($P$11:$AA$11,$U$4,$P26:$AA26)+SUMIF($P$11:$AA$11,$V$4,$P26:$AA26)+SUMIF($P$11:$AA$11,$W$4,$P26:$AA26)+SUMIF($P$11:$AA$11,$X$4,$P26:$AA26)+SUMIF($P$11:$AA$11,$Y$4,$P26:$AA26)+SUMIF($P$11:$AA$11,$Z$4,$P26:$AA26)+SUMIF($P$11:$AA$11,$AA$4,$P26:$AA26)</f>
        <v>0</v>
      </c>
      <c r="N26" s="36"/>
      <c r="O26" s="14"/>
      <c r="P26" s="1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4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</row>
    <row r="27" spans="1:40" s="2" customFormat="1">
      <c r="A27" s="87"/>
      <c r="B27" s="28" t="s">
        <v>15</v>
      </c>
      <c r="C27" s="29" t="s">
        <v>9</v>
      </c>
      <c r="D27" s="29"/>
      <c r="E27" s="29"/>
      <c r="F27" s="29"/>
      <c r="G27" s="31">
        <f>SUM(G28:G30)</f>
        <v>0</v>
      </c>
      <c r="H27" s="7"/>
      <c r="I27" s="51">
        <f>SUM(I28:I30)</f>
        <v>0</v>
      </c>
      <c r="J27" s="30">
        <f t="shared" ref="J27" si="101">SUM(J28:J30)</f>
        <v>0</v>
      </c>
      <c r="K27" s="30">
        <f t="shared" ref="K27" si="102">SUM(K28:K30)</f>
        <v>0</v>
      </c>
      <c r="L27" s="30">
        <f t="shared" ref="L27" si="103">SUM(L28:L30)</f>
        <v>0</v>
      </c>
      <c r="M27" s="30">
        <f t="shared" ref="M27" si="104">SUM(M28:M30)</f>
        <v>0</v>
      </c>
      <c r="N27" s="31">
        <f t="shared" ref="N27" si="105">SUM(N28:N30)</f>
        <v>0</v>
      </c>
      <c r="O27" s="14"/>
      <c r="P27" s="51">
        <f t="shared" ref="P27" si="106">SUM(P28:P30)</f>
        <v>0</v>
      </c>
      <c r="Q27" s="30">
        <f t="shared" ref="Q27" si="107">SUM(Q28:Q30)</f>
        <v>0</v>
      </c>
      <c r="R27" s="30">
        <f t="shared" ref="R27" si="108">SUM(R28:R30)</f>
        <v>0</v>
      </c>
      <c r="S27" s="30">
        <f t="shared" ref="S27" si="109">SUM(S28:S30)</f>
        <v>0</v>
      </c>
      <c r="T27" s="30">
        <f t="shared" ref="T27" si="110">SUM(T28:T30)</f>
        <v>0</v>
      </c>
      <c r="U27" s="30">
        <f t="shared" ref="U27" si="111">SUM(U28:U30)</f>
        <v>0</v>
      </c>
      <c r="V27" s="30">
        <f t="shared" ref="V27" si="112">SUM(V28:V30)</f>
        <v>0</v>
      </c>
      <c r="W27" s="30">
        <f t="shared" ref="W27" si="113">SUM(W28:W30)</f>
        <v>0</v>
      </c>
      <c r="X27" s="30">
        <f t="shared" ref="X27" si="114">SUM(X28:X30)</f>
        <v>0</v>
      </c>
      <c r="Y27" s="30">
        <f t="shared" ref="Y27" si="115">SUM(Y28:Y30)</f>
        <v>0</v>
      </c>
      <c r="Z27" s="30">
        <f t="shared" ref="Z27" si="116">SUM(Z28:Z30)</f>
        <v>0</v>
      </c>
      <c r="AA27" s="31">
        <f t="shared" ref="AA27" si="117">SUM(AA28:AA30)</f>
        <v>0</v>
      </c>
      <c r="AB27" s="14"/>
      <c r="AC27" s="51">
        <f t="shared" ref="AC27" si="118">SUM(AC28:AC30)</f>
        <v>0</v>
      </c>
      <c r="AD27" s="30">
        <f t="shared" ref="AD27" si="119">SUM(AD28:AD30)</f>
        <v>0</v>
      </c>
      <c r="AE27" s="30">
        <f t="shared" ref="AE27" si="120">SUM(AE28:AE30)</f>
        <v>0</v>
      </c>
      <c r="AF27" s="30">
        <f t="shared" ref="AF27" si="121">SUM(AF28:AF30)</f>
        <v>0</v>
      </c>
      <c r="AG27" s="30">
        <f t="shared" ref="AG27" si="122">SUM(AG28:AG30)</f>
        <v>0</v>
      </c>
      <c r="AH27" s="30">
        <f t="shared" ref="AH27" si="123">SUM(AH28:AH30)</f>
        <v>0</v>
      </c>
      <c r="AI27" s="30">
        <f t="shared" ref="AI27" si="124">SUM(AI28:AI30)</f>
        <v>0</v>
      </c>
      <c r="AJ27" s="30">
        <f t="shared" ref="AJ27" si="125">SUM(AJ28:AJ30)</f>
        <v>0</v>
      </c>
      <c r="AK27" s="30">
        <f t="shared" ref="AK27" si="126">SUM(AK28:AK30)</f>
        <v>0</v>
      </c>
      <c r="AL27" s="30">
        <f t="shared" ref="AL27" si="127">SUM(AL28:AL30)</f>
        <v>0</v>
      </c>
      <c r="AM27" s="30">
        <f t="shared" ref="AM27" si="128">SUM(AM28:AM30)</f>
        <v>0</v>
      </c>
      <c r="AN27" s="31">
        <f t="shared" ref="AN27" si="129">SUM(AN28:AN30)</f>
        <v>0</v>
      </c>
    </row>
    <row r="28" spans="1:40">
      <c r="A28" s="87"/>
      <c r="B28" s="28"/>
      <c r="C28" s="32" t="s">
        <v>6</v>
      </c>
      <c r="D28" s="32"/>
      <c r="E28" s="32"/>
      <c r="F28" s="33"/>
      <c r="G28" s="34">
        <f t="shared" si="25"/>
        <v>0</v>
      </c>
      <c r="H28" s="8"/>
      <c r="I28" s="33">
        <f t="shared" ref="I28:I30" si="130">(IF($AC$11&gt;=$D$7,$AC28,IF($AD$11&gt;=$D$7,($AC28+$AD28),IF($AE$11&gt;=$D$7,($AC28+$AD28+$AE28),IF($AF$11&gt;=$D$7,($AC28+$AD28+$AE28+$AF28),IF($AG$11&gt;=$D$7,($AC28+$AD28+$AE28+$AF28+$AG28),IF($AH$11&gt;=$D$7,($AC28+$AD28+$AE28+$AF28+$AG28+$AH28),IF($AI$11&gt;=$D$7,($AC28+$AD28+$AE28+$AF28+$AG28+$AH28+$AI28),IF($AJ$11&gt;=$D$7,($AC28+$AD28+$AE28+$AF28+$AG28+$AH28+$AI28+$AJ28),IF($AK$11&gt;=$D$7,($AC28+$AD28+$AE28+$AF28+$AG28+$AH28+$AI28+$AJ28+$AK28),IF($AL$11&gt;=$D$7,($AC28+$AD28+$AE28+$AF28+$AG28+$AH28+$AI28+$AJ28+$AK28+$AL28),IF($AM$11&gt;=$D$7,($AC28+$AD28+$AE28+$AF28+$AG28+$AH28+$AI28+$AJ28+$AK28+$AL28+$AM28),IF($AN$11&gt;=$D$7,($AC28+$AD28+$AE28+$AF28+$AG28+$AH28+$AI28+$AJ28+$AK28+$AL28+$AM28+$AN28))))))))))))))</f>
        <v>0</v>
      </c>
      <c r="J28" s="33">
        <f t="shared" ref="J28:J30" si="131">(SUMIFS($AC28:$AN28,$AC$11:$AN$11,$D$8))</f>
        <v>0</v>
      </c>
      <c r="K28" s="33">
        <f t="shared" ref="K28:K30" si="132">I28+J28</f>
        <v>0</v>
      </c>
      <c r="L28" s="33">
        <f t="shared" ref="L28:L30" si="133">G28-K28</f>
        <v>0</v>
      </c>
      <c r="M28" s="33">
        <f t="shared" ref="M28:M30" si="134">SUMIF($P$11:$AA$11,$P$6,$P28:$AA28)+SUMIF($P$11:$AA$11,$Q$6,$P28:$AA28)+SUMIF($P$11:$AA$11,$R$6,$P28:$AA28)+SUMIF($P$11:$AA$11,$S$6,$P28:$AA28)+SUMIF($P$11:$AA$11,$T$6,$P28:$AA28)+SUMIF($P$11:$AA$11,$U$6,$P28:$AA28)+SUMIF($P$11:$AA$11,$V$6,$P28:$AA28)+SUMIF($P$11:$AA$11,$W$6,$P28:$AA28)+SUMIF($P$11:$AA$11,$X$6,$P28:$AA28)+SUMIF($P$11:$AA$11,$Y$6,$P28:$AA28)+SUMIF($P$11:$AA$11,$Z$6,$P28:$AA28)+SUMIF($P$11:$AA$11,$AA$6,$P28:$AA28)</f>
        <v>0</v>
      </c>
      <c r="N28" s="34">
        <f t="shared" ref="N28:N30" si="135">G28-K28-M28</f>
        <v>0</v>
      </c>
      <c r="O28" s="17"/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8"/>
      <c r="AB28" s="17"/>
      <c r="AC28" s="16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>
      <c r="A29" s="87"/>
      <c r="B29" s="28"/>
      <c r="C29" s="32" t="s">
        <v>6</v>
      </c>
      <c r="D29" s="32"/>
      <c r="E29" s="32"/>
      <c r="F29" s="33"/>
      <c r="G29" s="34">
        <f t="shared" si="25"/>
        <v>0</v>
      </c>
      <c r="H29" s="8"/>
      <c r="I29" s="33">
        <f t="shared" si="130"/>
        <v>0</v>
      </c>
      <c r="J29" s="33">
        <f t="shared" si="131"/>
        <v>0</v>
      </c>
      <c r="K29" s="33">
        <f t="shared" si="132"/>
        <v>0</v>
      </c>
      <c r="L29" s="33">
        <f t="shared" si="133"/>
        <v>0</v>
      </c>
      <c r="M29" s="33">
        <f t="shared" si="134"/>
        <v>0</v>
      </c>
      <c r="N29" s="34">
        <f t="shared" si="135"/>
        <v>0</v>
      </c>
      <c r="O29" s="17"/>
      <c r="P29" s="16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8"/>
      <c r="AB29" s="17"/>
      <c r="AC29" s="16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>
      <c r="A30" s="87"/>
      <c r="B30" s="28"/>
      <c r="C30" s="32" t="s">
        <v>6</v>
      </c>
      <c r="D30" s="32"/>
      <c r="E30" s="32"/>
      <c r="F30" s="33"/>
      <c r="G30" s="34">
        <f t="shared" si="25"/>
        <v>0</v>
      </c>
      <c r="H30" s="8"/>
      <c r="I30" s="33">
        <f t="shared" si="130"/>
        <v>0</v>
      </c>
      <c r="J30" s="33">
        <f t="shared" si="131"/>
        <v>0</v>
      </c>
      <c r="K30" s="33">
        <f t="shared" si="132"/>
        <v>0</v>
      </c>
      <c r="L30" s="33">
        <f t="shared" si="133"/>
        <v>0</v>
      </c>
      <c r="M30" s="33">
        <f t="shared" si="134"/>
        <v>0</v>
      </c>
      <c r="N30" s="34">
        <f t="shared" si="135"/>
        <v>0</v>
      </c>
      <c r="O30" s="17"/>
      <c r="P30" s="16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7"/>
      <c r="AC30" s="16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</row>
    <row r="31" spans="1:40" s="2" customFormat="1">
      <c r="A31" s="87"/>
      <c r="B31" s="28"/>
      <c r="C31" s="35"/>
      <c r="D31" s="35"/>
      <c r="E31" s="35"/>
      <c r="F31" s="35"/>
      <c r="G31" s="36"/>
      <c r="H31" s="7"/>
      <c r="I31" s="52"/>
      <c r="J31" s="53"/>
      <c r="K31" s="53"/>
      <c r="L31" s="53"/>
      <c r="M31" s="53"/>
      <c r="N31" s="36"/>
      <c r="O31" s="14"/>
      <c r="P31" s="1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14"/>
      <c r="AC31" s="13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s="2" customFormat="1">
      <c r="A32" s="87"/>
      <c r="B32" s="28" t="s">
        <v>16</v>
      </c>
      <c r="C32" s="29" t="s">
        <v>10</v>
      </c>
      <c r="D32" s="29"/>
      <c r="E32" s="29"/>
      <c r="F32" s="29"/>
      <c r="G32" s="31">
        <f>SUM(G33:G35)</f>
        <v>0</v>
      </c>
      <c r="H32" s="7"/>
      <c r="I32" s="51">
        <f>SUM(I33:I35)</f>
        <v>0</v>
      </c>
      <c r="J32" s="30">
        <f t="shared" ref="J32" si="136">SUM(J33:J35)</f>
        <v>0</v>
      </c>
      <c r="K32" s="30">
        <f t="shared" ref="K32" si="137">SUM(K33:K35)</f>
        <v>0</v>
      </c>
      <c r="L32" s="30">
        <f t="shared" ref="L32" si="138">SUM(L33:L35)</f>
        <v>0</v>
      </c>
      <c r="M32" s="30">
        <f t="shared" ref="M32" si="139">SUM(M33:M35)</f>
        <v>0</v>
      </c>
      <c r="N32" s="31">
        <f t="shared" ref="N32" si="140">SUM(N33:N35)</f>
        <v>0</v>
      </c>
      <c r="O32" s="14"/>
      <c r="P32" s="51">
        <f t="shared" ref="P32" si="141">SUM(P33:P35)</f>
        <v>0</v>
      </c>
      <c r="Q32" s="30">
        <f t="shared" ref="Q32" si="142">SUM(Q33:Q35)</f>
        <v>0</v>
      </c>
      <c r="R32" s="30">
        <f t="shared" ref="R32" si="143">SUM(R33:R35)</f>
        <v>0</v>
      </c>
      <c r="S32" s="30">
        <f t="shared" ref="S32" si="144">SUM(S33:S35)</f>
        <v>0</v>
      </c>
      <c r="T32" s="30">
        <f t="shared" ref="T32" si="145">SUM(T33:T35)</f>
        <v>0</v>
      </c>
      <c r="U32" s="30">
        <f t="shared" ref="U32" si="146">SUM(U33:U35)</f>
        <v>0</v>
      </c>
      <c r="V32" s="30">
        <f t="shared" ref="V32" si="147">SUM(V33:V35)</f>
        <v>0</v>
      </c>
      <c r="W32" s="30">
        <f t="shared" ref="W32" si="148">SUM(W33:W35)</f>
        <v>0</v>
      </c>
      <c r="X32" s="30">
        <f t="shared" ref="X32" si="149">SUM(X33:X35)</f>
        <v>0</v>
      </c>
      <c r="Y32" s="30">
        <f t="shared" ref="Y32" si="150">SUM(Y33:Y35)</f>
        <v>0</v>
      </c>
      <c r="Z32" s="30">
        <f t="shared" ref="Z32" si="151">SUM(Z33:Z35)</f>
        <v>0</v>
      </c>
      <c r="AA32" s="31">
        <f t="shared" ref="AA32" si="152">SUM(AA33:AA35)</f>
        <v>0</v>
      </c>
      <c r="AB32" s="14"/>
      <c r="AC32" s="51">
        <f t="shared" ref="AC32" si="153">SUM(AC33:AC35)</f>
        <v>0</v>
      </c>
      <c r="AD32" s="30">
        <f t="shared" ref="AD32" si="154">SUM(AD33:AD35)</f>
        <v>0</v>
      </c>
      <c r="AE32" s="30">
        <f t="shared" ref="AE32" si="155">SUM(AE33:AE35)</f>
        <v>0</v>
      </c>
      <c r="AF32" s="30">
        <f t="shared" ref="AF32" si="156">SUM(AF33:AF35)</f>
        <v>0</v>
      </c>
      <c r="AG32" s="30">
        <f t="shared" ref="AG32" si="157">SUM(AG33:AG35)</f>
        <v>0</v>
      </c>
      <c r="AH32" s="30">
        <f t="shared" ref="AH32" si="158">SUM(AH33:AH35)</f>
        <v>0</v>
      </c>
      <c r="AI32" s="30">
        <f t="shared" ref="AI32" si="159">SUM(AI33:AI35)</f>
        <v>0</v>
      </c>
      <c r="AJ32" s="30">
        <f t="shared" ref="AJ32" si="160">SUM(AJ33:AJ35)</f>
        <v>0</v>
      </c>
      <c r="AK32" s="30">
        <f t="shared" ref="AK32" si="161">SUM(AK33:AK35)</f>
        <v>0</v>
      </c>
      <c r="AL32" s="30">
        <f t="shared" ref="AL32" si="162">SUM(AL33:AL35)</f>
        <v>0</v>
      </c>
      <c r="AM32" s="30">
        <f t="shared" ref="AM32" si="163">SUM(AM33:AM35)</f>
        <v>0</v>
      </c>
      <c r="AN32" s="31">
        <f t="shared" ref="AN32" si="164">SUM(AN33:AN35)</f>
        <v>0</v>
      </c>
    </row>
    <row r="33" spans="1:40">
      <c r="A33" s="87"/>
      <c r="B33" s="28"/>
      <c r="C33" s="32" t="s">
        <v>6</v>
      </c>
      <c r="D33" s="32"/>
      <c r="E33" s="32"/>
      <c r="F33" s="33"/>
      <c r="G33" s="34">
        <f t="shared" si="25"/>
        <v>0</v>
      </c>
      <c r="H33" s="8"/>
      <c r="I33" s="33">
        <f t="shared" ref="I33:I35" si="165">(IF($AC$11&gt;=$D$7,$AC33,IF($AD$11&gt;=$D$7,($AC33+$AD33),IF($AE$11&gt;=$D$7,($AC33+$AD33+$AE33),IF($AF$11&gt;=$D$7,($AC33+$AD33+$AE33+$AF33),IF($AG$11&gt;=$D$7,($AC33+$AD33+$AE33+$AF33+$AG33),IF($AH$11&gt;=$D$7,($AC33+$AD33+$AE33+$AF33+$AG33+$AH33),IF($AI$11&gt;=$D$7,($AC33+$AD33+$AE33+$AF33+$AG33+$AH33+$AI33),IF($AJ$11&gt;=$D$7,($AC33+$AD33+$AE33+$AF33+$AG33+$AH33+$AI33+$AJ33),IF($AK$11&gt;=$D$7,($AC33+$AD33+$AE33+$AF33+$AG33+$AH33+$AI33+$AJ33+$AK33),IF($AL$11&gt;=$D$7,($AC33+$AD33+$AE33+$AF33+$AG33+$AH33+$AI33+$AJ33+$AK33+$AL33),IF($AM$11&gt;=$D$7,($AC33+$AD33+$AE33+$AF33+$AG33+$AH33+$AI33+$AJ33+$AK33+$AL33+$AM33),IF($AN$11&gt;=$D$7,($AC33+$AD33+$AE33+$AF33+$AG33+$AH33+$AI33+$AJ33+$AK33+$AL33+$AM33+$AN33))))))))))))))</f>
        <v>0</v>
      </c>
      <c r="J33" s="33">
        <f t="shared" ref="J33:J35" si="166">(SUMIFS($AC33:$AN33,$AC$11:$AN$11,$D$8))</f>
        <v>0</v>
      </c>
      <c r="K33" s="33">
        <f t="shared" ref="K33:K84" si="167">I33+J33</f>
        <v>0</v>
      </c>
      <c r="L33" s="33">
        <f t="shared" si="27"/>
        <v>0</v>
      </c>
      <c r="M33" s="33">
        <f>SUMIF($P$11:$AA$11,$P$4,$P33:$AA33)+SUMIF($P$11:$AA$11,$Q$4,$P33:$AA33)+SUMIF($P$11:$AA$11,$R$4,$P33:$AA33)+SUMIF($P$11:$AA$11,$S$4,$P33:$AA33)+SUMIF($P$11:$AA$11,$T$4,$P33:$AA33)+SUMIF($P$11:$AA$11,$U$4,$P33:$AA33)+SUMIF($P$11:$AA$11,$V$4,$P33:$AA33)+SUMIF($P$11:$AA$11,$W$4,$P33:$AA33)+SUMIF($P$11:$AA$11,$X$4,$P33:$AA33)+SUMIF($P$11:$AA$11,$Y$4,$P33:$AA33)+SUMIF($P$11:$AA$11,$Z$4,$P33:$AA33)+SUMIF($P$11:$AA$11,$AA$4,$P33:$AA33)</f>
        <v>0</v>
      </c>
      <c r="N33" s="34">
        <f t="shared" ref="N33:N35" si="168">G33-K33-M33</f>
        <v>0</v>
      </c>
      <c r="O33" s="17"/>
      <c r="P33" s="16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7"/>
      <c r="AC33" s="16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8"/>
    </row>
    <row r="34" spans="1:40">
      <c r="A34" s="87"/>
      <c r="B34" s="28"/>
      <c r="C34" s="32" t="s">
        <v>6</v>
      </c>
      <c r="D34" s="32"/>
      <c r="E34" s="32"/>
      <c r="F34" s="33"/>
      <c r="G34" s="34">
        <f t="shared" si="25"/>
        <v>0</v>
      </c>
      <c r="H34" s="8"/>
      <c r="I34" s="33">
        <f t="shared" si="165"/>
        <v>0</v>
      </c>
      <c r="J34" s="33">
        <f t="shared" si="166"/>
        <v>0</v>
      </c>
      <c r="K34" s="33">
        <f t="shared" si="167"/>
        <v>0</v>
      </c>
      <c r="L34" s="33">
        <f t="shared" si="27"/>
        <v>0</v>
      </c>
      <c r="M34" s="33">
        <f>SUMIF($P$11:$AA$11,$P$4,$P34:$AA34)+SUMIF($P$11:$AA$11,$Q$4,$P34:$AA34)+SUMIF($P$11:$AA$11,$R$4,$P34:$AA34)+SUMIF($P$11:$AA$11,$S$4,$P34:$AA34)+SUMIF($P$11:$AA$11,$T$4,$P34:$AA34)+SUMIF($P$11:$AA$11,$U$4,$P34:$AA34)+SUMIF($P$11:$AA$11,$V$4,$P34:$AA34)+SUMIF($P$11:$AA$11,$W$4,$P34:$AA34)+SUMIF($P$11:$AA$11,$X$4,$P34:$AA34)+SUMIF($P$11:$AA$11,$Y$4,$P34:$AA34)+SUMIF($P$11:$AA$11,$Z$4,$P34:$AA34)+SUMIF($P$11:$AA$11,$AA$4,$P34:$AA34)</f>
        <v>0</v>
      </c>
      <c r="N34" s="34">
        <f t="shared" si="168"/>
        <v>0</v>
      </c>
      <c r="O34" s="17"/>
      <c r="P34" s="16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7"/>
      <c r="AC34" s="16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ht="15.75" thickBot="1">
      <c r="A35" s="87"/>
      <c r="B35" s="28"/>
      <c r="C35" s="32" t="s">
        <v>6</v>
      </c>
      <c r="D35" s="32"/>
      <c r="E35" s="32"/>
      <c r="F35" s="33"/>
      <c r="G35" s="34">
        <f t="shared" si="25"/>
        <v>0</v>
      </c>
      <c r="H35" s="8"/>
      <c r="I35" s="33">
        <f t="shared" si="165"/>
        <v>0</v>
      </c>
      <c r="J35" s="33">
        <f t="shared" si="166"/>
        <v>0</v>
      </c>
      <c r="K35" s="33">
        <f t="shared" si="167"/>
        <v>0</v>
      </c>
      <c r="L35" s="33">
        <f t="shared" si="27"/>
        <v>0</v>
      </c>
      <c r="M35" s="33">
        <f>SUMIF($P$11:$AA$11,$P$4,$P35:$AA35)+SUMIF($P$11:$AA$11,$Q$4,$P35:$AA35)+SUMIF($P$11:$AA$11,$R$4,$P35:$AA35)+SUMIF($P$11:$AA$11,$S$4,$P35:$AA35)+SUMIF($P$11:$AA$11,$T$4,$P35:$AA35)+SUMIF($P$11:$AA$11,$U$4,$P35:$AA35)+SUMIF($P$11:$AA$11,$V$4,$P35:$AA35)+SUMIF($P$11:$AA$11,$W$4,$P35:$AA35)+SUMIF($P$11:$AA$11,$X$4,$P35:$AA35)+SUMIF($P$11:$AA$11,$Y$4,$P35:$AA35)+SUMIF($P$11:$AA$11,$Z$4,$P35:$AA35)+SUMIF($P$11:$AA$11,$AA$4,$P35:$AA35)</f>
        <v>0</v>
      </c>
      <c r="N35" s="34">
        <f t="shared" si="168"/>
        <v>0</v>
      </c>
      <c r="O35" s="17"/>
      <c r="P35" s="1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1"/>
      <c r="AB35" s="17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</row>
    <row r="36" spans="1:40" ht="15.75" thickBot="1">
      <c r="A36" s="37"/>
      <c r="B36" s="3" t="s">
        <v>17</v>
      </c>
      <c r="C36" s="3" t="s">
        <v>25</v>
      </c>
      <c r="D36" s="3"/>
      <c r="E36" s="3"/>
      <c r="F36" s="3"/>
      <c r="G36" s="38">
        <f>G12+G17+G22+G27+G32</f>
        <v>0</v>
      </c>
      <c r="H36" s="9"/>
      <c r="I36" s="54">
        <f t="shared" ref="I36:N36" si="169">I12+I17+I22+I27+I32</f>
        <v>150</v>
      </c>
      <c r="J36" s="4">
        <f t="shared" si="169"/>
        <v>260</v>
      </c>
      <c r="K36" s="4">
        <f t="shared" si="169"/>
        <v>410</v>
      </c>
      <c r="L36" s="4">
        <f>L12+L17+L22+L27+L32</f>
        <v>-410</v>
      </c>
      <c r="M36" s="4">
        <f t="shared" si="169"/>
        <v>600</v>
      </c>
      <c r="N36" s="38">
        <f t="shared" si="169"/>
        <v>-1010</v>
      </c>
      <c r="O36" s="17"/>
      <c r="P36" s="67">
        <f t="shared" ref="P36:AA36" si="170">P12+P17+P22+P27+P32</f>
        <v>200</v>
      </c>
      <c r="Q36" s="68">
        <f t="shared" si="170"/>
        <v>200</v>
      </c>
      <c r="R36" s="68">
        <f t="shared" si="170"/>
        <v>200</v>
      </c>
      <c r="S36" s="68">
        <f t="shared" si="170"/>
        <v>200</v>
      </c>
      <c r="T36" s="68">
        <f t="shared" si="170"/>
        <v>200</v>
      </c>
      <c r="U36" s="68">
        <f t="shared" si="170"/>
        <v>100</v>
      </c>
      <c r="V36" s="68">
        <f t="shared" si="170"/>
        <v>200</v>
      </c>
      <c r="W36" s="68">
        <f t="shared" si="170"/>
        <v>200</v>
      </c>
      <c r="X36" s="68">
        <f t="shared" si="170"/>
        <v>100</v>
      </c>
      <c r="Y36" s="68">
        <f t="shared" si="170"/>
        <v>200</v>
      </c>
      <c r="Z36" s="68">
        <f t="shared" si="170"/>
        <v>200</v>
      </c>
      <c r="AA36" s="69">
        <f t="shared" si="170"/>
        <v>100</v>
      </c>
      <c r="AB36" s="17"/>
      <c r="AC36" s="67">
        <f t="shared" ref="AC36:AN36" si="171">AC12+AC17+AC22+AC27+AC32</f>
        <v>150</v>
      </c>
      <c r="AD36" s="68">
        <f t="shared" si="171"/>
        <v>260</v>
      </c>
      <c r="AE36" s="68">
        <f t="shared" si="171"/>
        <v>370</v>
      </c>
      <c r="AF36" s="68">
        <f t="shared" si="171"/>
        <v>480</v>
      </c>
      <c r="AG36" s="68">
        <f t="shared" si="171"/>
        <v>590</v>
      </c>
      <c r="AH36" s="68">
        <f t="shared" si="171"/>
        <v>700</v>
      </c>
      <c r="AI36" s="68">
        <f t="shared" si="171"/>
        <v>810</v>
      </c>
      <c r="AJ36" s="68">
        <f t="shared" si="171"/>
        <v>920</v>
      </c>
      <c r="AK36" s="68">
        <f t="shared" si="171"/>
        <v>1030</v>
      </c>
      <c r="AL36" s="68">
        <f t="shared" si="171"/>
        <v>1140</v>
      </c>
      <c r="AM36" s="68">
        <f t="shared" si="171"/>
        <v>1250</v>
      </c>
      <c r="AN36" s="69">
        <f t="shared" si="171"/>
        <v>1360</v>
      </c>
    </row>
    <row r="37" spans="1:40" s="2" customFormat="1">
      <c r="A37" s="86" t="s">
        <v>29</v>
      </c>
      <c r="B37" s="39" t="s">
        <v>40</v>
      </c>
      <c r="C37" s="40" t="s">
        <v>30</v>
      </c>
      <c r="D37" s="40" t="s">
        <v>51</v>
      </c>
      <c r="E37" s="32"/>
      <c r="F37" s="33"/>
      <c r="G37" s="41">
        <f t="shared" ref="G37" si="172">E37*F37</f>
        <v>0</v>
      </c>
      <c r="H37" s="7"/>
      <c r="I37" s="33">
        <f t="shared" ref="I37:I46" si="173">(IF($AC$11&gt;=$D$7,$AC37,IF($AD$11&gt;=$D$7,($AC37+$AD37),IF($AE$11&gt;=$D$7,($AC37+$AD37+$AE37),IF($AF$11&gt;=$D$7,($AC37+$AD37+$AE37+$AF37),IF($AG$11&gt;=$D$7,($AC37+$AD37+$AE37+$AF37+$AG37),IF($AH$11&gt;=$D$7,($AC37+$AD37+$AE37+$AF37+$AG37+$AH37),IF($AI$11&gt;=$D$7,($AC37+$AD37+$AE37+$AF37+$AG37+$AH37+$AI37),IF($AJ$11&gt;=$D$7,($AC37+$AD37+$AE37+$AF37+$AG37+$AH37+$AI37+$AJ37),IF($AK$11&gt;=$D$7,($AC37+$AD37+$AE37+$AF37+$AG37+$AH37+$AI37+$AJ37+$AK37),IF($AL$11&gt;=$D$7,($AC37+$AD37+$AE37+$AF37+$AG37+$AH37+$AI37+$AJ37+$AK37+$AL37),IF($AM$11&gt;=$D$7,($AC37+$AD37+$AE37+$AF37+$AG37+$AH37+$AI37+$AJ37+$AK37+$AL37+$AM37),IF($AN$11&gt;=$D$7,($AC37+$AD37+$AE37+$AF37+$AG37+$AH37+$AI37+$AJ37+$AK37+$AL37+$AM37+$AN37))))))))))))))</f>
        <v>0</v>
      </c>
      <c r="J37" s="33">
        <f t="shared" ref="J37:J46" si="174">(SUMIFS($AC37:$AN37,$AC$11:$AN$11,$D$8))</f>
        <v>0</v>
      </c>
      <c r="K37" s="33">
        <f t="shared" ref="K37:K46" si="175">I37+J37</f>
        <v>0</v>
      </c>
      <c r="L37" s="33">
        <f t="shared" ref="L37:L46" si="176">G37-K37</f>
        <v>0</v>
      </c>
      <c r="M37" s="33">
        <f t="shared" ref="M37:M46" si="177">SUMIF($P$11:$AA$11,$P$6,$P37:$AA37)+SUMIF($P$11:$AA$11,$Q$6,$P37:$AA37)+SUMIF($P$11:$AA$11,$R$6,$P37:$AA37)+SUMIF($P$11:$AA$11,$S$6,$P37:$AA37)+SUMIF($P$11:$AA$11,$T$6,$P37:$AA37)+SUMIF($P$11:$AA$11,$U$6,$P37:$AA37)+SUMIF($P$11:$AA$11,$V$6,$P37:$AA37)+SUMIF($P$11:$AA$11,$W$6,$P37:$AA37)+SUMIF($P$11:$AA$11,$X$6,$P37:$AA37)+SUMIF($P$11:$AA$11,$Y$6,$P37:$AA37)+SUMIF($P$11:$AA$11,$Z$6,$P37:$AA37)+SUMIF($P$11:$AA$11,$AA$6,$P37:$AA37)</f>
        <v>0</v>
      </c>
      <c r="N37" s="41">
        <f t="shared" ref="N37:N46" si="178">G37-K37-M37</f>
        <v>0</v>
      </c>
      <c r="O37" s="14"/>
      <c r="P37" s="13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4"/>
      <c r="AC37" s="13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>
      <c r="A38" s="87"/>
      <c r="B38" s="42" t="s">
        <v>41</v>
      </c>
      <c r="C38" s="32" t="s">
        <v>31</v>
      </c>
      <c r="D38" s="32" t="s">
        <v>51</v>
      </c>
      <c r="E38" s="32"/>
      <c r="F38" s="33"/>
      <c r="G38" s="34">
        <f t="shared" ref="G38:G40" si="179">E38*F38</f>
        <v>0</v>
      </c>
      <c r="H38" s="8"/>
      <c r="I38" s="33">
        <f t="shared" si="173"/>
        <v>0</v>
      </c>
      <c r="J38" s="33">
        <f t="shared" si="174"/>
        <v>0</v>
      </c>
      <c r="K38" s="33">
        <f t="shared" si="175"/>
        <v>0</v>
      </c>
      <c r="L38" s="33">
        <f t="shared" si="176"/>
        <v>0</v>
      </c>
      <c r="M38" s="33">
        <f t="shared" si="177"/>
        <v>0</v>
      </c>
      <c r="N38" s="34">
        <f t="shared" si="178"/>
        <v>0</v>
      </c>
      <c r="O38" s="17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7"/>
      <c r="AC38" s="16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8"/>
    </row>
    <row r="39" spans="1:40">
      <c r="A39" s="87"/>
      <c r="B39" s="42" t="s">
        <v>42</v>
      </c>
      <c r="C39" s="32" t="s">
        <v>32</v>
      </c>
      <c r="D39" s="32" t="s">
        <v>51</v>
      </c>
      <c r="E39" s="32"/>
      <c r="F39" s="33"/>
      <c r="G39" s="34">
        <f t="shared" si="179"/>
        <v>0</v>
      </c>
      <c r="H39" s="8"/>
      <c r="I39" s="33">
        <f t="shared" si="173"/>
        <v>0</v>
      </c>
      <c r="J39" s="33">
        <f t="shared" si="174"/>
        <v>0</v>
      </c>
      <c r="K39" s="33">
        <f t="shared" si="175"/>
        <v>0</v>
      </c>
      <c r="L39" s="33">
        <f t="shared" si="176"/>
        <v>0</v>
      </c>
      <c r="M39" s="33">
        <f t="shared" si="177"/>
        <v>0</v>
      </c>
      <c r="N39" s="34">
        <f t="shared" si="178"/>
        <v>0</v>
      </c>
      <c r="O39" s="17"/>
      <c r="P39" s="16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  <c r="AB39" s="17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8"/>
    </row>
    <row r="40" spans="1:40">
      <c r="A40" s="87"/>
      <c r="B40" s="43" t="s">
        <v>43</v>
      </c>
      <c r="C40" s="32" t="s">
        <v>33</v>
      </c>
      <c r="D40" s="32" t="s">
        <v>51</v>
      </c>
      <c r="E40" s="32"/>
      <c r="F40" s="33"/>
      <c r="G40" s="34">
        <f t="shared" si="179"/>
        <v>0</v>
      </c>
      <c r="H40" s="8"/>
      <c r="I40" s="33">
        <f t="shared" si="173"/>
        <v>0</v>
      </c>
      <c r="J40" s="33">
        <f t="shared" si="174"/>
        <v>0</v>
      </c>
      <c r="K40" s="33">
        <f t="shared" si="175"/>
        <v>0</v>
      </c>
      <c r="L40" s="33">
        <f t="shared" si="176"/>
        <v>0</v>
      </c>
      <c r="M40" s="33">
        <f t="shared" si="177"/>
        <v>0</v>
      </c>
      <c r="N40" s="34">
        <f t="shared" si="178"/>
        <v>0</v>
      </c>
      <c r="O40" s="17"/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  <c r="AB40" s="17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8"/>
    </row>
    <row r="41" spans="1:40">
      <c r="A41" s="87"/>
      <c r="B41" s="43" t="s">
        <v>44</v>
      </c>
      <c r="C41" s="32" t="s">
        <v>34</v>
      </c>
      <c r="D41" s="32" t="s">
        <v>51</v>
      </c>
      <c r="E41" s="32"/>
      <c r="F41" s="33"/>
      <c r="G41" s="34">
        <f t="shared" ref="G41:G43" si="180">E41*F41</f>
        <v>0</v>
      </c>
      <c r="H41" s="8"/>
      <c r="I41" s="33">
        <f t="shared" si="173"/>
        <v>0</v>
      </c>
      <c r="J41" s="33">
        <f t="shared" si="174"/>
        <v>0</v>
      </c>
      <c r="K41" s="33">
        <f t="shared" si="175"/>
        <v>0</v>
      </c>
      <c r="L41" s="33">
        <f t="shared" si="176"/>
        <v>0</v>
      </c>
      <c r="M41" s="33">
        <f t="shared" si="177"/>
        <v>0</v>
      </c>
      <c r="N41" s="34">
        <f t="shared" si="178"/>
        <v>0</v>
      </c>
      <c r="O41" s="17"/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8"/>
      <c r="AB41" s="17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8"/>
    </row>
    <row r="42" spans="1:40">
      <c r="A42" s="87"/>
      <c r="B42" s="43" t="s">
        <v>45</v>
      </c>
      <c r="C42" s="32" t="s">
        <v>35</v>
      </c>
      <c r="D42" s="32" t="s">
        <v>51</v>
      </c>
      <c r="E42" s="32"/>
      <c r="F42" s="33"/>
      <c r="G42" s="34">
        <f t="shared" si="180"/>
        <v>0</v>
      </c>
      <c r="H42" s="8"/>
      <c r="I42" s="33">
        <f t="shared" si="173"/>
        <v>0</v>
      </c>
      <c r="J42" s="33">
        <f t="shared" si="174"/>
        <v>0</v>
      </c>
      <c r="K42" s="33">
        <f t="shared" si="175"/>
        <v>0</v>
      </c>
      <c r="L42" s="33">
        <f t="shared" si="176"/>
        <v>0</v>
      </c>
      <c r="M42" s="33">
        <f t="shared" si="177"/>
        <v>0</v>
      </c>
      <c r="N42" s="34">
        <f t="shared" si="178"/>
        <v>0</v>
      </c>
      <c r="O42" s="17"/>
      <c r="P42" s="16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7"/>
      <c r="AC42" s="16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8"/>
    </row>
    <row r="43" spans="1:40">
      <c r="A43" s="87"/>
      <c r="B43" s="43" t="s">
        <v>46</v>
      </c>
      <c r="C43" s="32" t="s">
        <v>36</v>
      </c>
      <c r="D43" s="32" t="s">
        <v>52</v>
      </c>
      <c r="E43" s="32"/>
      <c r="F43" s="33"/>
      <c r="G43" s="34">
        <f t="shared" si="180"/>
        <v>0</v>
      </c>
      <c r="H43" s="8"/>
      <c r="I43" s="33">
        <f t="shared" si="173"/>
        <v>0</v>
      </c>
      <c r="J43" s="33">
        <f t="shared" si="174"/>
        <v>0</v>
      </c>
      <c r="K43" s="33">
        <f t="shared" si="175"/>
        <v>0</v>
      </c>
      <c r="L43" s="33">
        <f t="shared" si="176"/>
        <v>0</v>
      </c>
      <c r="M43" s="33">
        <f t="shared" si="177"/>
        <v>0</v>
      </c>
      <c r="N43" s="34">
        <f t="shared" si="178"/>
        <v>0</v>
      </c>
      <c r="O43" s="17"/>
      <c r="P43" s="16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8"/>
      <c r="AB43" s="17"/>
      <c r="AC43" s="16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8"/>
    </row>
    <row r="44" spans="1:40">
      <c r="A44" s="87"/>
      <c r="B44" s="43" t="s">
        <v>47</v>
      </c>
      <c r="C44" s="32" t="s">
        <v>37</v>
      </c>
      <c r="D44" s="32" t="s">
        <v>53</v>
      </c>
      <c r="E44" s="32"/>
      <c r="F44" s="33"/>
      <c r="G44" s="34">
        <f t="shared" ref="G44:G46" si="181">E44*F44</f>
        <v>0</v>
      </c>
      <c r="H44" s="8"/>
      <c r="I44" s="33">
        <f t="shared" si="173"/>
        <v>0</v>
      </c>
      <c r="J44" s="33">
        <f t="shared" si="174"/>
        <v>0</v>
      </c>
      <c r="K44" s="33">
        <f t="shared" si="175"/>
        <v>0</v>
      </c>
      <c r="L44" s="33">
        <f t="shared" si="176"/>
        <v>0</v>
      </c>
      <c r="M44" s="33">
        <f t="shared" si="177"/>
        <v>0</v>
      </c>
      <c r="N44" s="34">
        <f t="shared" si="178"/>
        <v>0</v>
      </c>
      <c r="O44" s="17"/>
      <c r="P44" s="16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/>
      <c r="AB44" s="17"/>
      <c r="AC44" s="1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8"/>
    </row>
    <row r="45" spans="1:40">
      <c r="A45" s="87"/>
      <c r="B45" s="43" t="s">
        <v>48</v>
      </c>
      <c r="C45" s="32" t="s">
        <v>38</v>
      </c>
      <c r="D45" s="32" t="s">
        <v>54</v>
      </c>
      <c r="E45" s="32"/>
      <c r="F45" s="33"/>
      <c r="G45" s="34">
        <f t="shared" si="181"/>
        <v>0</v>
      </c>
      <c r="H45" s="8"/>
      <c r="I45" s="33">
        <f t="shared" si="173"/>
        <v>0</v>
      </c>
      <c r="J45" s="33">
        <f t="shared" si="174"/>
        <v>0</v>
      </c>
      <c r="K45" s="33">
        <f t="shared" si="175"/>
        <v>0</v>
      </c>
      <c r="L45" s="33">
        <f t="shared" si="176"/>
        <v>0</v>
      </c>
      <c r="M45" s="33">
        <f t="shared" si="177"/>
        <v>0</v>
      </c>
      <c r="N45" s="34">
        <f t="shared" si="178"/>
        <v>0</v>
      </c>
      <c r="O45" s="17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7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8"/>
    </row>
    <row r="46" spans="1:40" ht="15.75" thickBot="1">
      <c r="A46" s="87"/>
      <c r="B46" s="43" t="s">
        <v>49</v>
      </c>
      <c r="C46" s="32" t="s">
        <v>39</v>
      </c>
      <c r="D46" s="32"/>
      <c r="E46" s="32"/>
      <c r="F46" s="32"/>
      <c r="G46" s="34">
        <f t="shared" si="181"/>
        <v>0</v>
      </c>
      <c r="H46" s="8"/>
      <c r="I46" s="33">
        <f t="shared" si="173"/>
        <v>0</v>
      </c>
      <c r="J46" s="33">
        <f t="shared" si="174"/>
        <v>0</v>
      </c>
      <c r="K46" s="33">
        <f t="shared" si="175"/>
        <v>0</v>
      </c>
      <c r="L46" s="33">
        <f t="shared" si="176"/>
        <v>0</v>
      </c>
      <c r="M46" s="33">
        <f t="shared" si="177"/>
        <v>0</v>
      </c>
      <c r="N46" s="34">
        <f t="shared" si="178"/>
        <v>0</v>
      </c>
      <c r="O46" s="17"/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8"/>
      <c r="AB46" s="17"/>
      <c r="AC46" s="1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ht="15.75" thickBot="1">
      <c r="A47" s="37"/>
      <c r="B47" s="3" t="s">
        <v>55</v>
      </c>
      <c r="C47" s="3" t="s">
        <v>29</v>
      </c>
      <c r="D47" s="3"/>
      <c r="E47" s="3"/>
      <c r="F47" s="3"/>
      <c r="G47" s="38">
        <f>SUM(G37:G46)</f>
        <v>0</v>
      </c>
      <c r="H47" s="9"/>
      <c r="I47" s="54">
        <f t="shared" ref="I47:N47" si="182">SUM(I37:I46)</f>
        <v>0</v>
      </c>
      <c r="J47" s="4">
        <f t="shared" si="182"/>
        <v>0</v>
      </c>
      <c r="K47" s="4">
        <f t="shared" si="182"/>
        <v>0</v>
      </c>
      <c r="L47" s="4">
        <f t="shared" si="182"/>
        <v>0</v>
      </c>
      <c r="M47" s="4">
        <f t="shared" si="182"/>
        <v>0</v>
      </c>
      <c r="N47" s="38">
        <f t="shared" si="182"/>
        <v>0</v>
      </c>
      <c r="O47" s="17"/>
      <c r="P47" s="67">
        <f t="shared" ref="P47" si="183">SUM(P37:P46)</f>
        <v>0</v>
      </c>
      <c r="Q47" s="68">
        <f t="shared" ref="Q47" si="184">SUM(Q37:Q46)</f>
        <v>0</v>
      </c>
      <c r="R47" s="68">
        <f t="shared" ref="R47" si="185">SUM(R37:R46)</f>
        <v>0</v>
      </c>
      <c r="S47" s="68">
        <f t="shared" ref="S47" si="186">SUM(S37:S46)</f>
        <v>0</v>
      </c>
      <c r="T47" s="68">
        <f t="shared" ref="T47" si="187">SUM(T37:T46)</f>
        <v>0</v>
      </c>
      <c r="U47" s="68">
        <f t="shared" ref="U47" si="188">SUM(U37:U46)</f>
        <v>0</v>
      </c>
      <c r="V47" s="68">
        <f t="shared" ref="V47" si="189">SUM(V37:V46)</f>
        <v>0</v>
      </c>
      <c r="W47" s="68">
        <f t="shared" ref="W47" si="190">SUM(W37:W46)</f>
        <v>0</v>
      </c>
      <c r="X47" s="68">
        <f t="shared" ref="X47" si="191">SUM(X37:X46)</f>
        <v>0</v>
      </c>
      <c r="Y47" s="68">
        <f t="shared" ref="Y47" si="192">SUM(Y37:Y46)</f>
        <v>0</v>
      </c>
      <c r="Z47" s="68">
        <f t="shared" ref="Z47" si="193">SUM(Z37:Z46)</f>
        <v>0</v>
      </c>
      <c r="AA47" s="69">
        <f t="shared" ref="AA47" si="194">SUM(AA37:AA46)</f>
        <v>0</v>
      </c>
      <c r="AB47" s="17"/>
      <c r="AC47" s="67">
        <f t="shared" ref="AC47" si="195">SUM(AC37:AC46)</f>
        <v>0</v>
      </c>
      <c r="AD47" s="68">
        <f t="shared" ref="AD47" si="196">SUM(AD37:AD46)</f>
        <v>0</v>
      </c>
      <c r="AE47" s="68">
        <f t="shared" ref="AE47" si="197">SUM(AE37:AE46)</f>
        <v>0</v>
      </c>
      <c r="AF47" s="68">
        <f t="shared" ref="AF47" si="198">SUM(AF37:AF46)</f>
        <v>0</v>
      </c>
      <c r="AG47" s="68">
        <f t="shared" ref="AG47" si="199">SUM(AG37:AG46)</f>
        <v>0</v>
      </c>
      <c r="AH47" s="68">
        <f t="shared" ref="AH47" si="200">SUM(AH37:AH46)</f>
        <v>0</v>
      </c>
      <c r="AI47" s="68">
        <f t="shared" ref="AI47" si="201">SUM(AI37:AI46)</f>
        <v>0</v>
      </c>
      <c r="AJ47" s="68">
        <f t="shared" ref="AJ47" si="202">SUM(AJ37:AJ46)</f>
        <v>0</v>
      </c>
      <c r="AK47" s="68">
        <f t="shared" ref="AK47" si="203">SUM(AK37:AK46)</f>
        <v>0</v>
      </c>
      <c r="AL47" s="68">
        <f t="shared" ref="AL47" si="204">SUM(AL37:AL46)</f>
        <v>0</v>
      </c>
      <c r="AM47" s="68">
        <f t="shared" ref="AM47" si="205">SUM(AM37:AM46)</f>
        <v>0</v>
      </c>
      <c r="AN47" s="69">
        <f t="shared" ref="AN47" si="206">SUM(AN37:AN46)</f>
        <v>0</v>
      </c>
    </row>
    <row r="48" spans="1:40" s="2" customFormat="1">
      <c r="A48" s="86" t="s">
        <v>56</v>
      </c>
      <c r="B48" s="44" t="s">
        <v>57</v>
      </c>
      <c r="C48" s="40" t="s">
        <v>62</v>
      </c>
      <c r="D48" s="40" t="s">
        <v>66</v>
      </c>
      <c r="E48" s="45"/>
      <c r="F48" s="46"/>
      <c r="G48" s="41">
        <f t="shared" ref="G48" si="207">E48*F48</f>
        <v>0</v>
      </c>
      <c r="H48" s="7"/>
      <c r="I48" s="33">
        <f t="shared" ref="I48:I52" si="208">(IF($AC$11&gt;=$D$7,$AC48,IF($AD$11&gt;=$D$7,($AC48+$AD48),IF($AE$11&gt;=$D$7,($AC48+$AD48+$AE48),IF($AF$11&gt;=$D$7,($AC48+$AD48+$AE48+$AF48),IF($AG$11&gt;=$D$7,($AC48+$AD48+$AE48+$AF48+$AG48),IF($AH$11&gt;=$D$7,($AC48+$AD48+$AE48+$AF48+$AG48+$AH48),IF($AI$11&gt;=$D$7,($AC48+$AD48+$AE48+$AF48+$AG48+$AH48+$AI48),IF($AJ$11&gt;=$D$7,($AC48+$AD48+$AE48+$AF48+$AG48+$AH48+$AI48+$AJ48),IF($AK$11&gt;=$D$7,($AC48+$AD48+$AE48+$AF48+$AG48+$AH48+$AI48+$AJ48+$AK48),IF($AL$11&gt;=$D$7,($AC48+$AD48+$AE48+$AF48+$AG48+$AH48+$AI48+$AJ48+$AK48+$AL48),IF($AM$11&gt;=$D$7,($AC48+$AD48+$AE48+$AF48+$AG48+$AH48+$AI48+$AJ48+$AK48+$AL48+$AM48),IF($AN$11&gt;=$D$7,($AC48+$AD48+$AE48+$AF48+$AG48+$AH48+$AI48+$AJ48+$AK48+$AL48+$AM48+$AN48))))))))))))))</f>
        <v>0</v>
      </c>
      <c r="J48" s="33">
        <f t="shared" ref="J48:J52" si="209">(SUMIFS($AC48:$AN48,$AC$11:$AN$11,$D$8))</f>
        <v>0</v>
      </c>
      <c r="K48" s="33">
        <f t="shared" ref="K48:K52" si="210">I48+J48</f>
        <v>0</v>
      </c>
      <c r="L48" s="33">
        <f t="shared" ref="L48:L52" si="211">G48-K48</f>
        <v>0</v>
      </c>
      <c r="M48" s="33">
        <f t="shared" ref="M48:M52" si="212">SUMIF($P$11:$AA$11,$P$6,$P48:$AA48)+SUMIF($P$11:$AA$11,$Q$6,$P48:$AA48)+SUMIF($P$11:$AA$11,$R$6,$P48:$AA48)+SUMIF($P$11:$AA$11,$S$6,$P48:$AA48)+SUMIF($P$11:$AA$11,$T$6,$P48:$AA48)+SUMIF($P$11:$AA$11,$U$6,$P48:$AA48)+SUMIF($P$11:$AA$11,$V$6,$P48:$AA48)+SUMIF($P$11:$AA$11,$W$6,$P48:$AA48)+SUMIF($P$11:$AA$11,$X$6,$P48:$AA48)+SUMIF($P$11:$AA$11,$Y$6,$P48:$AA48)+SUMIF($P$11:$AA$11,$Z$6,$P48:$AA48)+SUMIF($P$11:$AA$11,$AA$6,$P48:$AA48)</f>
        <v>0</v>
      </c>
      <c r="N48" s="41">
        <f t="shared" ref="N48:N52" si="213">G48-K48-M48</f>
        <v>0</v>
      </c>
      <c r="O48" s="14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5"/>
      <c r="AB48" s="14"/>
      <c r="AC48" s="13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</row>
    <row r="49" spans="1:40">
      <c r="A49" s="87"/>
      <c r="B49" s="44" t="s">
        <v>58</v>
      </c>
      <c r="C49" s="40" t="s">
        <v>63</v>
      </c>
      <c r="D49" s="40" t="s">
        <v>66</v>
      </c>
      <c r="E49" s="45"/>
      <c r="F49" s="46"/>
      <c r="G49" s="41">
        <f t="shared" ref="G49:G51" si="214">E49*F49</f>
        <v>0</v>
      </c>
      <c r="H49" s="8"/>
      <c r="I49" s="33">
        <f t="shared" si="208"/>
        <v>0</v>
      </c>
      <c r="J49" s="33">
        <f t="shared" si="209"/>
        <v>0</v>
      </c>
      <c r="K49" s="33">
        <f t="shared" si="210"/>
        <v>0</v>
      </c>
      <c r="L49" s="33">
        <f t="shared" si="211"/>
        <v>0</v>
      </c>
      <c r="M49" s="33">
        <f t="shared" si="212"/>
        <v>0</v>
      </c>
      <c r="N49" s="41">
        <f t="shared" si="213"/>
        <v>0</v>
      </c>
      <c r="O49" s="17"/>
      <c r="P49" s="16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  <c r="AB49" s="17"/>
      <c r="AC49" s="16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8"/>
    </row>
    <row r="50" spans="1:40">
      <c r="A50" s="87"/>
      <c r="B50" s="44" t="s">
        <v>59</v>
      </c>
      <c r="C50" s="40" t="s">
        <v>64</v>
      </c>
      <c r="D50" s="40" t="s">
        <v>67</v>
      </c>
      <c r="E50" s="45"/>
      <c r="F50" s="46"/>
      <c r="G50" s="41">
        <f t="shared" si="214"/>
        <v>0</v>
      </c>
      <c r="H50" s="8"/>
      <c r="I50" s="33">
        <f t="shared" si="208"/>
        <v>0</v>
      </c>
      <c r="J50" s="33">
        <f t="shared" si="209"/>
        <v>0</v>
      </c>
      <c r="K50" s="33">
        <f t="shared" si="210"/>
        <v>0</v>
      </c>
      <c r="L50" s="33">
        <f t="shared" si="211"/>
        <v>0</v>
      </c>
      <c r="M50" s="33">
        <f t="shared" si="212"/>
        <v>0</v>
      </c>
      <c r="N50" s="41">
        <f t="shared" si="213"/>
        <v>0</v>
      </c>
      <c r="O50" s="17"/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8"/>
      <c r="AB50" s="17"/>
      <c r="AC50" s="16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8"/>
    </row>
    <row r="51" spans="1:40">
      <c r="A51" s="87"/>
      <c r="B51" s="44" t="s">
        <v>60</v>
      </c>
      <c r="C51" s="40" t="s">
        <v>65</v>
      </c>
      <c r="D51" s="40" t="s">
        <v>68</v>
      </c>
      <c r="E51" s="45"/>
      <c r="F51" s="46"/>
      <c r="G51" s="41">
        <f t="shared" si="214"/>
        <v>0</v>
      </c>
      <c r="H51" s="8"/>
      <c r="I51" s="33">
        <f t="shared" si="208"/>
        <v>0</v>
      </c>
      <c r="J51" s="33">
        <f t="shared" si="209"/>
        <v>0</v>
      </c>
      <c r="K51" s="33">
        <f t="shared" si="210"/>
        <v>0</v>
      </c>
      <c r="L51" s="33">
        <f t="shared" si="211"/>
        <v>0</v>
      </c>
      <c r="M51" s="33">
        <f t="shared" si="212"/>
        <v>0</v>
      </c>
      <c r="N51" s="41">
        <f t="shared" si="213"/>
        <v>0</v>
      </c>
      <c r="O51" s="17"/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8"/>
      <c r="AB51" s="17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8"/>
    </row>
    <row r="52" spans="1:40" ht="15.75" thickBot="1">
      <c r="A52" s="87"/>
      <c r="B52" s="44" t="s">
        <v>61</v>
      </c>
      <c r="C52" s="40" t="s">
        <v>39</v>
      </c>
      <c r="D52" s="45"/>
      <c r="E52" s="45"/>
      <c r="F52" s="45"/>
      <c r="G52" s="41">
        <f t="shared" ref="G52" si="215">E52*F52</f>
        <v>0</v>
      </c>
      <c r="H52" s="8"/>
      <c r="I52" s="33">
        <f t="shared" si="208"/>
        <v>0</v>
      </c>
      <c r="J52" s="33">
        <f t="shared" si="209"/>
        <v>0</v>
      </c>
      <c r="K52" s="33">
        <f t="shared" si="210"/>
        <v>0</v>
      </c>
      <c r="L52" s="33">
        <f t="shared" si="211"/>
        <v>0</v>
      </c>
      <c r="M52" s="33">
        <f t="shared" si="212"/>
        <v>0</v>
      </c>
      <c r="N52" s="41">
        <f t="shared" si="213"/>
        <v>0</v>
      </c>
      <c r="O52" s="17"/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8"/>
      <c r="AB52" s="17"/>
      <c r="AC52" s="16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8"/>
    </row>
    <row r="53" spans="1:40" ht="15.75" thickBot="1">
      <c r="A53" s="37"/>
      <c r="B53" s="3" t="s">
        <v>76</v>
      </c>
      <c r="C53" s="3" t="s">
        <v>56</v>
      </c>
      <c r="D53" s="3"/>
      <c r="E53" s="3"/>
      <c r="F53" s="3"/>
      <c r="G53" s="38">
        <f>SUM(G48:G52)</f>
        <v>0</v>
      </c>
      <c r="H53" s="9"/>
      <c r="I53" s="54">
        <f t="shared" ref="I53:N53" si="216">SUM(I48:I52)</f>
        <v>0</v>
      </c>
      <c r="J53" s="4">
        <f t="shared" si="216"/>
        <v>0</v>
      </c>
      <c r="K53" s="4">
        <f t="shared" si="216"/>
        <v>0</v>
      </c>
      <c r="L53" s="4">
        <f t="shared" si="216"/>
        <v>0</v>
      </c>
      <c r="M53" s="4">
        <f t="shared" si="216"/>
        <v>0</v>
      </c>
      <c r="N53" s="38">
        <f t="shared" si="216"/>
        <v>0</v>
      </c>
      <c r="O53" s="17"/>
      <c r="P53" s="67">
        <f t="shared" ref="P53" si="217">SUM(P48:P52)</f>
        <v>0</v>
      </c>
      <c r="Q53" s="68">
        <f t="shared" ref="Q53" si="218">SUM(Q48:Q52)</f>
        <v>0</v>
      </c>
      <c r="R53" s="68">
        <f t="shared" ref="R53" si="219">SUM(R48:R52)</f>
        <v>0</v>
      </c>
      <c r="S53" s="68">
        <f t="shared" ref="S53" si="220">SUM(S48:S52)</f>
        <v>0</v>
      </c>
      <c r="T53" s="68">
        <f t="shared" ref="T53" si="221">SUM(T48:T52)</f>
        <v>0</v>
      </c>
      <c r="U53" s="68">
        <f t="shared" ref="U53" si="222">SUM(U48:U52)</f>
        <v>0</v>
      </c>
      <c r="V53" s="68">
        <f t="shared" ref="V53" si="223">SUM(V48:V52)</f>
        <v>0</v>
      </c>
      <c r="W53" s="68">
        <f t="shared" ref="W53" si="224">SUM(W48:W52)</f>
        <v>0</v>
      </c>
      <c r="X53" s="68">
        <f t="shared" ref="X53" si="225">SUM(X48:X52)</f>
        <v>0</v>
      </c>
      <c r="Y53" s="68">
        <f t="shared" ref="Y53" si="226">SUM(Y48:Y52)</f>
        <v>0</v>
      </c>
      <c r="Z53" s="68">
        <f t="shared" ref="Z53" si="227">SUM(Z48:Z52)</f>
        <v>0</v>
      </c>
      <c r="AA53" s="69">
        <f t="shared" ref="AA53" si="228">SUM(AA48:AA52)</f>
        <v>0</v>
      </c>
      <c r="AB53" s="17"/>
      <c r="AC53" s="67">
        <f t="shared" ref="AC53" si="229">SUM(AC48:AC52)</f>
        <v>0</v>
      </c>
      <c r="AD53" s="68">
        <f t="shared" ref="AD53" si="230">SUM(AD48:AD52)</f>
        <v>0</v>
      </c>
      <c r="AE53" s="68">
        <f t="shared" ref="AE53" si="231">SUM(AE48:AE52)</f>
        <v>0</v>
      </c>
      <c r="AF53" s="68">
        <f t="shared" ref="AF53" si="232">SUM(AF48:AF52)</f>
        <v>0</v>
      </c>
      <c r="AG53" s="68">
        <f t="shared" ref="AG53" si="233">SUM(AG48:AG52)</f>
        <v>0</v>
      </c>
      <c r="AH53" s="68">
        <f t="shared" ref="AH53" si="234">SUM(AH48:AH52)</f>
        <v>0</v>
      </c>
      <c r="AI53" s="68">
        <f t="shared" ref="AI53" si="235">SUM(AI48:AI52)</f>
        <v>0</v>
      </c>
      <c r="AJ53" s="68">
        <f t="shared" ref="AJ53" si="236">SUM(AJ48:AJ52)</f>
        <v>0</v>
      </c>
      <c r="AK53" s="68">
        <f t="shared" ref="AK53" si="237">SUM(AK48:AK52)</f>
        <v>0</v>
      </c>
      <c r="AL53" s="68">
        <f t="shared" ref="AL53" si="238">SUM(AL48:AL52)</f>
        <v>0</v>
      </c>
      <c r="AM53" s="68">
        <f t="shared" ref="AM53" si="239">SUM(AM48:AM52)</f>
        <v>0</v>
      </c>
      <c r="AN53" s="69">
        <f t="shared" ref="AN53" si="240">SUM(AN48:AN52)</f>
        <v>0</v>
      </c>
    </row>
    <row r="54" spans="1:40" s="2" customFormat="1">
      <c r="A54" s="86" t="s">
        <v>69</v>
      </c>
      <c r="B54" s="44" t="s">
        <v>70</v>
      </c>
      <c r="C54" s="40" t="s">
        <v>78</v>
      </c>
      <c r="D54" s="40" t="s">
        <v>51</v>
      </c>
      <c r="E54" s="45"/>
      <c r="F54" s="46"/>
      <c r="G54" s="41">
        <f t="shared" ref="G54:G63" si="241">E54*F54</f>
        <v>0</v>
      </c>
      <c r="H54" s="7"/>
      <c r="I54" s="33">
        <f t="shared" ref="I54:I63" si="242">(IF($AC$11&gt;=$D$7,$AC54,IF($AD$11&gt;=$D$7,($AC54+$AD54),IF($AE$11&gt;=$D$7,($AC54+$AD54+$AE54),IF($AF$11&gt;=$D$7,($AC54+$AD54+$AE54+$AF54),IF($AG$11&gt;=$D$7,($AC54+$AD54+$AE54+$AF54+$AG54),IF($AH$11&gt;=$D$7,($AC54+$AD54+$AE54+$AF54+$AG54+$AH54),IF($AI$11&gt;=$D$7,($AC54+$AD54+$AE54+$AF54+$AG54+$AH54+$AI54),IF($AJ$11&gt;=$D$7,($AC54+$AD54+$AE54+$AF54+$AG54+$AH54+$AI54+$AJ54),IF($AK$11&gt;=$D$7,($AC54+$AD54+$AE54+$AF54+$AG54+$AH54+$AI54+$AJ54+$AK54),IF($AL$11&gt;=$D$7,($AC54+$AD54+$AE54+$AF54+$AG54+$AH54+$AI54+$AJ54+$AK54+$AL54),IF($AM$11&gt;=$D$7,($AC54+$AD54+$AE54+$AF54+$AG54+$AH54+$AI54+$AJ54+$AK54+$AL54+$AM54),IF($AN$11&gt;=$D$7,($AC54+$AD54+$AE54+$AF54+$AG54+$AH54+$AI54+$AJ54+$AK54+$AL54+$AM54+$AN54))))))))))))))</f>
        <v>0</v>
      </c>
      <c r="J54" s="33">
        <f t="shared" ref="J54:J63" si="243">(SUMIFS($AC54:$AN54,$AC$11:$AN$11,$D$8))</f>
        <v>0</v>
      </c>
      <c r="K54" s="33">
        <f t="shared" ref="K54:K63" si="244">I54+J54</f>
        <v>0</v>
      </c>
      <c r="L54" s="33">
        <f t="shared" ref="L54:L63" si="245">G54-K54</f>
        <v>0</v>
      </c>
      <c r="M54" s="33">
        <f t="shared" ref="M54:M63" si="246">SUMIF($P$11:$AA$11,$P$6,$P54:$AA54)+SUMIF($P$11:$AA$11,$Q$6,$P54:$AA54)+SUMIF($P$11:$AA$11,$R$6,$P54:$AA54)+SUMIF($P$11:$AA$11,$S$6,$P54:$AA54)+SUMIF($P$11:$AA$11,$T$6,$P54:$AA54)+SUMIF($P$11:$AA$11,$U$6,$P54:$AA54)+SUMIF($P$11:$AA$11,$V$6,$P54:$AA54)+SUMIF($P$11:$AA$11,$W$6,$P54:$AA54)+SUMIF($P$11:$AA$11,$X$6,$P54:$AA54)+SUMIF($P$11:$AA$11,$Y$6,$P54:$AA54)+SUMIF($P$11:$AA$11,$Z$6,$P54:$AA54)+SUMIF($P$11:$AA$11,$AA$6,$P54:$AA54)</f>
        <v>0</v>
      </c>
      <c r="N54" s="41">
        <f t="shared" ref="N54:N63" si="247">G54-K54-M54</f>
        <v>0</v>
      </c>
      <c r="O54" s="14"/>
      <c r="P54" s="13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5"/>
      <c r="AB54" s="14"/>
      <c r="AC54" s="13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</row>
    <row r="55" spans="1:40" s="2" customFormat="1">
      <c r="A55" s="87"/>
      <c r="B55" s="44" t="s">
        <v>71</v>
      </c>
      <c r="C55" s="40" t="s">
        <v>78</v>
      </c>
      <c r="D55" s="40" t="s">
        <v>51</v>
      </c>
      <c r="E55" s="45"/>
      <c r="F55" s="46"/>
      <c r="G55" s="41">
        <f t="shared" ref="G55:G56" si="248">E55*F55</f>
        <v>0</v>
      </c>
      <c r="H55" s="7"/>
      <c r="I55" s="33">
        <f t="shared" si="242"/>
        <v>0</v>
      </c>
      <c r="J55" s="33">
        <f t="shared" si="243"/>
        <v>0</v>
      </c>
      <c r="K55" s="33">
        <f t="shared" si="244"/>
        <v>0</v>
      </c>
      <c r="L55" s="33">
        <f t="shared" si="245"/>
        <v>0</v>
      </c>
      <c r="M55" s="33">
        <f t="shared" si="246"/>
        <v>0</v>
      </c>
      <c r="N55" s="41">
        <f t="shared" si="247"/>
        <v>0</v>
      </c>
      <c r="O55" s="14"/>
      <c r="P55" s="13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5"/>
      <c r="AB55" s="14"/>
      <c r="AC55" s="13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</row>
    <row r="56" spans="1:40" s="2" customFormat="1">
      <c r="A56" s="87"/>
      <c r="B56" s="44" t="s">
        <v>72</v>
      </c>
      <c r="C56" s="40" t="s">
        <v>78</v>
      </c>
      <c r="D56" s="40" t="s">
        <v>51</v>
      </c>
      <c r="E56" s="45"/>
      <c r="F56" s="46"/>
      <c r="G56" s="41">
        <f t="shared" si="248"/>
        <v>0</v>
      </c>
      <c r="H56" s="7"/>
      <c r="I56" s="33">
        <f t="shared" si="242"/>
        <v>0</v>
      </c>
      <c r="J56" s="33">
        <f t="shared" si="243"/>
        <v>0</v>
      </c>
      <c r="K56" s="33">
        <f t="shared" si="244"/>
        <v>0</v>
      </c>
      <c r="L56" s="33">
        <f t="shared" si="245"/>
        <v>0</v>
      </c>
      <c r="M56" s="33">
        <f t="shared" si="246"/>
        <v>0</v>
      </c>
      <c r="N56" s="41">
        <f t="shared" si="247"/>
        <v>0</v>
      </c>
      <c r="O56" s="14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  <c r="AB56" s="14"/>
      <c r="AC56" s="13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/>
    </row>
    <row r="57" spans="1:40">
      <c r="A57" s="87"/>
      <c r="B57" s="44" t="s">
        <v>73</v>
      </c>
      <c r="C57" s="40" t="s">
        <v>79</v>
      </c>
      <c r="D57" s="40" t="s">
        <v>51</v>
      </c>
      <c r="E57" s="45"/>
      <c r="F57" s="46"/>
      <c r="G57" s="41">
        <f t="shared" si="241"/>
        <v>0</v>
      </c>
      <c r="H57" s="8"/>
      <c r="I57" s="33">
        <f t="shared" si="242"/>
        <v>0</v>
      </c>
      <c r="J57" s="33">
        <f t="shared" si="243"/>
        <v>0</v>
      </c>
      <c r="K57" s="33">
        <f t="shared" si="244"/>
        <v>0</v>
      </c>
      <c r="L57" s="33">
        <f t="shared" si="245"/>
        <v>0</v>
      </c>
      <c r="M57" s="33">
        <f t="shared" si="246"/>
        <v>0</v>
      </c>
      <c r="N57" s="41">
        <f t="shared" si="247"/>
        <v>0</v>
      </c>
      <c r="O57" s="17"/>
      <c r="P57" s="16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8"/>
      <c r="AB57" s="17"/>
      <c r="AC57" s="16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8"/>
    </row>
    <row r="58" spans="1:40">
      <c r="A58" s="87"/>
      <c r="B58" s="44" t="s">
        <v>74</v>
      </c>
      <c r="C58" s="40" t="s">
        <v>79</v>
      </c>
      <c r="D58" s="40" t="s">
        <v>51</v>
      </c>
      <c r="E58" s="45"/>
      <c r="F58" s="46"/>
      <c r="G58" s="41">
        <f t="shared" ref="G58:G59" si="249">E58*F58</f>
        <v>0</v>
      </c>
      <c r="H58" s="8"/>
      <c r="I58" s="33">
        <f t="shared" si="242"/>
        <v>0</v>
      </c>
      <c r="J58" s="33">
        <f t="shared" si="243"/>
        <v>0</v>
      </c>
      <c r="K58" s="33">
        <f t="shared" si="244"/>
        <v>0</v>
      </c>
      <c r="L58" s="33">
        <f t="shared" si="245"/>
        <v>0</v>
      </c>
      <c r="M58" s="33">
        <f t="shared" si="246"/>
        <v>0</v>
      </c>
      <c r="N58" s="41">
        <f t="shared" si="247"/>
        <v>0</v>
      </c>
      <c r="O58" s="17"/>
      <c r="P58" s="16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8"/>
      <c r="AB58" s="17"/>
      <c r="AC58" s="16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8"/>
    </row>
    <row r="59" spans="1:40">
      <c r="A59" s="87"/>
      <c r="B59" s="44" t="s">
        <v>81</v>
      </c>
      <c r="C59" s="40" t="s">
        <v>79</v>
      </c>
      <c r="D59" s="40" t="s">
        <v>51</v>
      </c>
      <c r="E59" s="45"/>
      <c r="F59" s="46"/>
      <c r="G59" s="41">
        <f t="shared" si="249"/>
        <v>0</v>
      </c>
      <c r="H59" s="8"/>
      <c r="I59" s="33">
        <f t="shared" si="242"/>
        <v>0</v>
      </c>
      <c r="J59" s="33">
        <f t="shared" si="243"/>
        <v>0</v>
      </c>
      <c r="K59" s="33">
        <f t="shared" si="244"/>
        <v>0</v>
      </c>
      <c r="L59" s="33">
        <f t="shared" si="245"/>
        <v>0</v>
      </c>
      <c r="M59" s="33">
        <f t="shared" si="246"/>
        <v>0</v>
      </c>
      <c r="N59" s="41">
        <f t="shared" si="247"/>
        <v>0</v>
      </c>
      <c r="O59" s="17"/>
      <c r="P59" s="16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8"/>
      <c r="AB59" s="17"/>
      <c r="AC59" s="16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8"/>
    </row>
    <row r="60" spans="1:40">
      <c r="A60" s="87"/>
      <c r="B60" s="44" t="s">
        <v>82</v>
      </c>
      <c r="C60" s="40" t="s">
        <v>80</v>
      </c>
      <c r="D60" s="40" t="s">
        <v>51</v>
      </c>
      <c r="E60" s="45"/>
      <c r="F60" s="46"/>
      <c r="G60" s="41">
        <f t="shared" si="241"/>
        <v>0</v>
      </c>
      <c r="H60" s="8"/>
      <c r="I60" s="33">
        <f t="shared" si="242"/>
        <v>0</v>
      </c>
      <c r="J60" s="33">
        <f t="shared" si="243"/>
        <v>0</v>
      </c>
      <c r="K60" s="33">
        <f t="shared" si="244"/>
        <v>0</v>
      </c>
      <c r="L60" s="33">
        <f t="shared" si="245"/>
        <v>0</v>
      </c>
      <c r="M60" s="33">
        <f t="shared" si="246"/>
        <v>0</v>
      </c>
      <c r="N60" s="41">
        <f t="shared" si="247"/>
        <v>0</v>
      </c>
      <c r="O60" s="17"/>
      <c r="P60" s="16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8"/>
      <c r="AB60" s="17"/>
      <c r="AC60" s="16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8"/>
    </row>
    <row r="61" spans="1:40">
      <c r="A61" s="87"/>
      <c r="B61" s="44" t="s">
        <v>83</v>
      </c>
      <c r="C61" s="40" t="s">
        <v>80</v>
      </c>
      <c r="D61" s="40" t="s">
        <v>51</v>
      </c>
      <c r="E61" s="45"/>
      <c r="F61" s="46"/>
      <c r="G61" s="41">
        <f t="shared" ref="G61:G62" si="250">E61*F61</f>
        <v>0</v>
      </c>
      <c r="H61" s="8"/>
      <c r="I61" s="33">
        <f t="shared" si="242"/>
        <v>0</v>
      </c>
      <c r="J61" s="33">
        <f t="shared" si="243"/>
        <v>0</v>
      </c>
      <c r="K61" s="33">
        <f t="shared" si="244"/>
        <v>0</v>
      </c>
      <c r="L61" s="33">
        <f t="shared" si="245"/>
        <v>0</v>
      </c>
      <c r="M61" s="33">
        <f t="shared" si="246"/>
        <v>0</v>
      </c>
      <c r="N61" s="41">
        <f t="shared" si="247"/>
        <v>0</v>
      </c>
      <c r="O61" s="17"/>
      <c r="P61" s="16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8"/>
      <c r="AB61" s="17"/>
      <c r="AC61" s="16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8"/>
    </row>
    <row r="62" spans="1:40">
      <c r="A62" s="87"/>
      <c r="B62" s="44" t="s">
        <v>84</v>
      </c>
      <c r="C62" s="40" t="s">
        <v>80</v>
      </c>
      <c r="D62" s="40" t="s">
        <v>51</v>
      </c>
      <c r="E62" s="45"/>
      <c r="F62" s="46"/>
      <c r="G62" s="41">
        <f t="shared" si="250"/>
        <v>0</v>
      </c>
      <c r="H62" s="8"/>
      <c r="I62" s="33">
        <f t="shared" si="242"/>
        <v>0</v>
      </c>
      <c r="J62" s="33">
        <f t="shared" si="243"/>
        <v>0</v>
      </c>
      <c r="K62" s="33">
        <f t="shared" si="244"/>
        <v>0</v>
      </c>
      <c r="L62" s="33">
        <f t="shared" si="245"/>
        <v>0</v>
      </c>
      <c r="M62" s="33">
        <f t="shared" si="246"/>
        <v>0</v>
      </c>
      <c r="N62" s="41">
        <f t="shared" si="247"/>
        <v>0</v>
      </c>
      <c r="O62" s="17"/>
      <c r="P62" s="16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8"/>
      <c r="AB62" s="17"/>
      <c r="AC62" s="1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8"/>
    </row>
    <row r="63" spans="1:40" ht="15.75" thickBot="1">
      <c r="A63" s="87"/>
      <c r="B63" s="44" t="s">
        <v>85</v>
      </c>
      <c r="C63" s="40" t="s">
        <v>75</v>
      </c>
      <c r="D63" s="40" t="s">
        <v>51</v>
      </c>
      <c r="E63" s="45"/>
      <c r="F63" s="46"/>
      <c r="G63" s="41">
        <f t="shared" si="241"/>
        <v>0</v>
      </c>
      <c r="H63" s="8"/>
      <c r="I63" s="33">
        <f t="shared" si="242"/>
        <v>0</v>
      </c>
      <c r="J63" s="33">
        <f t="shared" si="243"/>
        <v>0</v>
      </c>
      <c r="K63" s="33">
        <f t="shared" si="244"/>
        <v>0</v>
      </c>
      <c r="L63" s="33">
        <f t="shared" si="245"/>
        <v>0</v>
      </c>
      <c r="M63" s="33">
        <f t="shared" si="246"/>
        <v>0</v>
      </c>
      <c r="N63" s="41">
        <f t="shared" si="247"/>
        <v>0</v>
      </c>
      <c r="O63" s="17"/>
      <c r="P63" s="16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8"/>
      <c r="AB63" s="17"/>
      <c r="AC63" s="16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8"/>
    </row>
    <row r="64" spans="1:40" ht="15.75" thickBot="1">
      <c r="A64" s="37"/>
      <c r="B64" s="3" t="s">
        <v>77</v>
      </c>
      <c r="C64" s="3" t="s">
        <v>69</v>
      </c>
      <c r="D64" s="3"/>
      <c r="E64" s="3"/>
      <c r="F64" s="3"/>
      <c r="G64" s="38">
        <f>SUM(G54:G63)</f>
        <v>0</v>
      </c>
      <c r="H64" s="9"/>
      <c r="I64" s="54">
        <f t="shared" ref="I64:N64" si="251">SUM(I54:I63)</f>
        <v>0</v>
      </c>
      <c r="J64" s="4">
        <f t="shared" si="251"/>
        <v>0</v>
      </c>
      <c r="K64" s="4">
        <f t="shared" si="251"/>
        <v>0</v>
      </c>
      <c r="L64" s="4">
        <f t="shared" si="251"/>
        <v>0</v>
      </c>
      <c r="M64" s="4">
        <f t="shared" si="251"/>
        <v>0</v>
      </c>
      <c r="N64" s="38">
        <f t="shared" si="251"/>
        <v>0</v>
      </c>
      <c r="O64" s="17"/>
      <c r="P64" s="67">
        <f t="shared" ref="P64" si="252">SUM(P54:P63)</f>
        <v>0</v>
      </c>
      <c r="Q64" s="68">
        <f t="shared" ref="Q64" si="253">SUM(Q54:Q63)</f>
        <v>0</v>
      </c>
      <c r="R64" s="68">
        <f t="shared" ref="R64" si="254">SUM(R54:R63)</f>
        <v>0</v>
      </c>
      <c r="S64" s="68">
        <f t="shared" ref="S64" si="255">SUM(S54:S63)</f>
        <v>0</v>
      </c>
      <c r="T64" s="68">
        <f t="shared" ref="T64" si="256">SUM(T54:T63)</f>
        <v>0</v>
      </c>
      <c r="U64" s="68">
        <f t="shared" ref="U64" si="257">SUM(U54:U63)</f>
        <v>0</v>
      </c>
      <c r="V64" s="68">
        <f t="shared" ref="V64" si="258">SUM(V54:V63)</f>
        <v>0</v>
      </c>
      <c r="W64" s="68">
        <f t="shared" ref="W64" si="259">SUM(W54:W63)</f>
        <v>0</v>
      </c>
      <c r="X64" s="68">
        <f t="shared" ref="X64" si="260">SUM(X54:X63)</f>
        <v>0</v>
      </c>
      <c r="Y64" s="68">
        <f t="shared" ref="Y64" si="261">SUM(Y54:Y63)</f>
        <v>0</v>
      </c>
      <c r="Z64" s="68">
        <f t="shared" ref="Z64" si="262">SUM(Z54:Z63)</f>
        <v>0</v>
      </c>
      <c r="AA64" s="69">
        <f t="shared" ref="AA64" si="263">SUM(AA54:AA63)</f>
        <v>0</v>
      </c>
      <c r="AB64" s="17"/>
      <c r="AC64" s="67">
        <f t="shared" ref="AC64" si="264">SUM(AC54:AC63)</f>
        <v>0</v>
      </c>
      <c r="AD64" s="68">
        <f t="shared" ref="AD64" si="265">SUM(AD54:AD63)</f>
        <v>0</v>
      </c>
      <c r="AE64" s="68">
        <f t="shared" ref="AE64" si="266">SUM(AE54:AE63)</f>
        <v>0</v>
      </c>
      <c r="AF64" s="68">
        <f t="shared" ref="AF64" si="267">SUM(AF54:AF63)</f>
        <v>0</v>
      </c>
      <c r="AG64" s="68">
        <f t="shared" ref="AG64" si="268">SUM(AG54:AG63)</f>
        <v>0</v>
      </c>
      <c r="AH64" s="68">
        <f t="shared" ref="AH64" si="269">SUM(AH54:AH63)</f>
        <v>0</v>
      </c>
      <c r="AI64" s="68">
        <f t="shared" ref="AI64" si="270">SUM(AI54:AI63)</f>
        <v>0</v>
      </c>
      <c r="AJ64" s="68">
        <f t="shared" ref="AJ64" si="271">SUM(AJ54:AJ63)</f>
        <v>0</v>
      </c>
      <c r="AK64" s="68">
        <f t="shared" ref="AK64" si="272">SUM(AK54:AK63)</f>
        <v>0</v>
      </c>
      <c r="AL64" s="68">
        <f t="shared" ref="AL64" si="273">SUM(AL54:AL63)</f>
        <v>0</v>
      </c>
      <c r="AM64" s="68">
        <f t="shared" ref="AM64" si="274">SUM(AM54:AM63)</f>
        <v>0</v>
      </c>
      <c r="AN64" s="69">
        <f t="shared" ref="AN64" si="275">SUM(AN54:AN63)</f>
        <v>0</v>
      </c>
    </row>
    <row r="65" spans="1:40" s="2" customFormat="1">
      <c r="A65" s="86" t="s">
        <v>86</v>
      </c>
      <c r="B65" s="44" t="s">
        <v>87</v>
      </c>
      <c r="C65" s="40" t="s">
        <v>94</v>
      </c>
      <c r="D65" s="40" t="s">
        <v>51</v>
      </c>
      <c r="E65" s="45"/>
      <c r="F65" s="46"/>
      <c r="G65" s="41">
        <f t="shared" ref="G65:G71" si="276">E65*F65</f>
        <v>0</v>
      </c>
      <c r="H65" s="7"/>
      <c r="I65" s="33">
        <f t="shared" ref="I65:I71" si="277">(IF($AC$11&gt;=$D$7,$AC65,IF($AD$11&gt;=$D$7,($AC65+$AD65),IF($AE$11&gt;=$D$7,($AC65+$AD65+$AE65),IF($AF$11&gt;=$D$7,($AC65+$AD65+$AE65+$AF65),IF($AG$11&gt;=$D$7,($AC65+$AD65+$AE65+$AF65+$AG65),IF($AH$11&gt;=$D$7,($AC65+$AD65+$AE65+$AF65+$AG65+$AH65),IF($AI$11&gt;=$D$7,($AC65+$AD65+$AE65+$AF65+$AG65+$AH65+$AI65),IF($AJ$11&gt;=$D$7,($AC65+$AD65+$AE65+$AF65+$AG65+$AH65+$AI65+$AJ65),IF($AK$11&gt;=$D$7,($AC65+$AD65+$AE65+$AF65+$AG65+$AH65+$AI65+$AJ65+$AK65),IF($AL$11&gt;=$D$7,($AC65+$AD65+$AE65+$AF65+$AG65+$AH65+$AI65+$AJ65+$AK65+$AL65),IF($AM$11&gt;=$D$7,($AC65+$AD65+$AE65+$AF65+$AG65+$AH65+$AI65+$AJ65+$AK65+$AL65+$AM65),IF($AN$11&gt;=$D$7,($AC65+$AD65+$AE65+$AF65+$AG65+$AH65+$AI65+$AJ65+$AK65+$AL65+$AM65+$AN65))))))))))))))</f>
        <v>0</v>
      </c>
      <c r="J65" s="33">
        <f t="shared" ref="J65:J71" si="278">(SUMIFS($AC65:$AN65,$AC$11:$AN$11,$D$8))</f>
        <v>0</v>
      </c>
      <c r="K65" s="33">
        <f t="shared" ref="K65:K71" si="279">I65+J65</f>
        <v>0</v>
      </c>
      <c r="L65" s="33">
        <f t="shared" ref="L65:L71" si="280">G65-K65</f>
        <v>0</v>
      </c>
      <c r="M65" s="33">
        <f t="shared" ref="M65:M71" si="281">SUMIF($P$11:$AA$11,$P$6,$P65:$AA65)+SUMIF($P$11:$AA$11,$Q$6,$P65:$AA65)+SUMIF($P$11:$AA$11,$R$6,$P65:$AA65)+SUMIF($P$11:$AA$11,$S$6,$P65:$AA65)+SUMIF($P$11:$AA$11,$T$6,$P65:$AA65)+SUMIF($P$11:$AA$11,$U$6,$P65:$AA65)+SUMIF($P$11:$AA$11,$V$6,$P65:$AA65)+SUMIF($P$11:$AA$11,$W$6,$P65:$AA65)+SUMIF($P$11:$AA$11,$X$6,$P65:$AA65)+SUMIF($P$11:$AA$11,$Y$6,$P65:$AA65)+SUMIF($P$11:$AA$11,$Z$6,$P65:$AA65)+SUMIF($P$11:$AA$11,$AA$6,$P65:$AA65)</f>
        <v>0</v>
      </c>
      <c r="N65" s="41">
        <f t="shared" ref="N65:N71" si="282">G65-K65-M65</f>
        <v>0</v>
      </c>
      <c r="O65" s="14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5"/>
      <c r="AB65" s="14"/>
      <c r="AC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5"/>
    </row>
    <row r="66" spans="1:40">
      <c r="A66" s="87"/>
      <c r="B66" s="44" t="s">
        <v>88</v>
      </c>
      <c r="C66" s="40" t="s">
        <v>95</v>
      </c>
      <c r="D66" s="40" t="s">
        <v>51</v>
      </c>
      <c r="E66" s="45"/>
      <c r="F66" s="46"/>
      <c r="G66" s="41">
        <f t="shared" si="276"/>
        <v>0</v>
      </c>
      <c r="H66" s="8"/>
      <c r="I66" s="33">
        <f t="shared" si="277"/>
        <v>0</v>
      </c>
      <c r="J66" s="33">
        <f t="shared" si="278"/>
        <v>0</v>
      </c>
      <c r="K66" s="33">
        <f t="shared" si="279"/>
        <v>0</v>
      </c>
      <c r="L66" s="33">
        <f t="shared" si="280"/>
        <v>0</v>
      </c>
      <c r="M66" s="33">
        <f t="shared" si="281"/>
        <v>0</v>
      </c>
      <c r="N66" s="41">
        <f t="shared" si="282"/>
        <v>0</v>
      </c>
      <c r="O66" s="17"/>
      <c r="P66" s="16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7"/>
      <c r="AC66" s="16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8"/>
    </row>
    <row r="67" spans="1:40">
      <c r="A67" s="87"/>
      <c r="B67" s="44" t="s">
        <v>89</v>
      </c>
      <c r="C67" s="40" t="s">
        <v>96</v>
      </c>
      <c r="D67" s="40" t="s">
        <v>51</v>
      </c>
      <c r="E67" s="45"/>
      <c r="F67" s="46"/>
      <c r="G67" s="41">
        <f t="shared" si="276"/>
        <v>0</v>
      </c>
      <c r="H67" s="8"/>
      <c r="I67" s="33">
        <f t="shared" si="277"/>
        <v>0</v>
      </c>
      <c r="J67" s="33">
        <f t="shared" si="278"/>
        <v>0</v>
      </c>
      <c r="K67" s="33">
        <f t="shared" si="279"/>
        <v>0</v>
      </c>
      <c r="L67" s="33">
        <f t="shared" si="280"/>
        <v>0</v>
      </c>
      <c r="M67" s="33">
        <f t="shared" si="281"/>
        <v>0</v>
      </c>
      <c r="N67" s="41">
        <f t="shared" si="282"/>
        <v>0</v>
      </c>
      <c r="O67" s="17"/>
      <c r="P67" s="16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8"/>
      <c r="AB67" s="17"/>
      <c r="AC67" s="16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8"/>
    </row>
    <row r="68" spans="1:40">
      <c r="A68" s="87"/>
      <c r="B68" s="44" t="s">
        <v>90</v>
      </c>
      <c r="C68" s="40" t="s">
        <v>97</v>
      </c>
      <c r="D68" s="40" t="s">
        <v>51</v>
      </c>
      <c r="E68" s="45"/>
      <c r="F68" s="46"/>
      <c r="G68" s="41">
        <f t="shared" si="276"/>
        <v>0</v>
      </c>
      <c r="H68" s="8"/>
      <c r="I68" s="33">
        <f t="shared" si="277"/>
        <v>0</v>
      </c>
      <c r="J68" s="33">
        <f t="shared" si="278"/>
        <v>0</v>
      </c>
      <c r="K68" s="33">
        <f t="shared" si="279"/>
        <v>0</v>
      </c>
      <c r="L68" s="33">
        <f t="shared" si="280"/>
        <v>0</v>
      </c>
      <c r="M68" s="33">
        <f t="shared" si="281"/>
        <v>0</v>
      </c>
      <c r="N68" s="41">
        <f t="shared" si="282"/>
        <v>0</v>
      </c>
      <c r="O68" s="17"/>
      <c r="P68" s="16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8"/>
      <c r="AB68" s="17"/>
      <c r="AC68" s="16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8"/>
    </row>
    <row r="69" spans="1:40" s="2" customFormat="1">
      <c r="A69" s="87"/>
      <c r="B69" s="44" t="s">
        <v>91</v>
      </c>
      <c r="C69" s="40" t="s">
        <v>98</v>
      </c>
      <c r="D69" s="40" t="s">
        <v>51</v>
      </c>
      <c r="E69" s="45"/>
      <c r="F69" s="46"/>
      <c r="G69" s="41">
        <f t="shared" si="276"/>
        <v>0</v>
      </c>
      <c r="H69" s="7"/>
      <c r="I69" s="33">
        <f t="shared" si="277"/>
        <v>0</v>
      </c>
      <c r="J69" s="33">
        <f t="shared" si="278"/>
        <v>0</v>
      </c>
      <c r="K69" s="33">
        <f t="shared" si="279"/>
        <v>0</v>
      </c>
      <c r="L69" s="33">
        <f t="shared" si="280"/>
        <v>0</v>
      </c>
      <c r="M69" s="33">
        <f t="shared" si="281"/>
        <v>0</v>
      </c>
      <c r="N69" s="41">
        <f t="shared" si="282"/>
        <v>0</v>
      </c>
      <c r="O69" s="14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  <c r="AB69" s="14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5"/>
    </row>
    <row r="70" spans="1:40" s="2" customFormat="1">
      <c r="A70" s="87"/>
      <c r="B70" s="44" t="s">
        <v>92</v>
      </c>
      <c r="C70" s="40" t="s">
        <v>99</v>
      </c>
      <c r="D70" s="40" t="s">
        <v>51</v>
      </c>
      <c r="E70" s="45"/>
      <c r="F70" s="46"/>
      <c r="G70" s="41">
        <f t="shared" si="276"/>
        <v>0</v>
      </c>
      <c r="H70" s="7"/>
      <c r="I70" s="33">
        <f t="shared" si="277"/>
        <v>0</v>
      </c>
      <c r="J70" s="33">
        <f t="shared" si="278"/>
        <v>0</v>
      </c>
      <c r="K70" s="33">
        <f t="shared" si="279"/>
        <v>0</v>
      </c>
      <c r="L70" s="33">
        <f t="shared" si="280"/>
        <v>0</v>
      </c>
      <c r="M70" s="33">
        <f t="shared" si="281"/>
        <v>0</v>
      </c>
      <c r="N70" s="41">
        <f t="shared" si="282"/>
        <v>0</v>
      </c>
      <c r="O70" s="14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5"/>
      <c r="AB70" s="14"/>
      <c r="AC70" s="13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5"/>
    </row>
    <row r="71" spans="1:40" ht="15.75" thickBot="1">
      <c r="A71" s="87"/>
      <c r="B71" s="44" t="s">
        <v>93</v>
      </c>
      <c r="C71" s="40" t="s">
        <v>100</v>
      </c>
      <c r="D71" s="40" t="s">
        <v>54</v>
      </c>
      <c r="E71" s="45"/>
      <c r="F71" s="46"/>
      <c r="G71" s="41">
        <f t="shared" si="276"/>
        <v>0</v>
      </c>
      <c r="H71" s="8"/>
      <c r="I71" s="33">
        <f t="shared" si="277"/>
        <v>0</v>
      </c>
      <c r="J71" s="33">
        <f t="shared" si="278"/>
        <v>0</v>
      </c>
      <c r="K71" s="33">
        <f t="shared" si="279"/>
        <v>0</v>
      </c>
      <c r="L71" s="33">
        <f t="shared" si="280"/>
        <v>0</v>
      </c>
      <c r="M71" s="33">
        <f t="shared" si="281"/>
        <v>0</v>
      </c>
      <c r="N71" s="41">
        <f t="shared" si="282"/>
        <v>0</v>
      </c>
      <c r="O71" s="17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8"/>
      <c r="AB71" s="17"/>
      <c r="AC71" s="16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8"/>
    </row>
    <row r="72" spans="1:40" ht="15.75" thickBot="1">
      <c r="A72" s="37"/>
      <c r="B72" s="3" t="s">
        <v>101</v>
      </c>
      <c r="C72" s="3" t="s">
        <v>86</v>
      </c>
      <c r="D72" s="3"/>
      <c r="E72" s="3"/>
      <c r="F72" s="3"/>
      <c r="G72" s="38">
        <f>SUM(G65:G71)</f>
        <v>0</v>
      </c>
      <c r="H72" s="9"/>
      <c r="I72" s="54">
        <f t="shared" ref="I72:N72" si="283">SUM(I65:I71)</f>
        <v>0</v>
      </c>
      <c r="J72" s="4">
        <f t="shared" si="283"/>
        <v>0</v>
      </c>
      <c r="K72" s="4">
        <f t="shared" si="283"/>
        <v>0</v>
      </c>
      <c r="L72" s="4">
        <f t="shared" si="283"/>
        <v>0</v>
      </c>
      <c r="M72" s="4">
        <f t="shared" si="283"/>
        <v>0</v>
      </c>
      <c r="N72" s="38">
        <f t="shared" si="283"/>
        <v>0</v>
      </c>
      <c r="O72" s="17"/>
      <c r="P72" s="67">
        <f t="shared" ref="P72" si="284">SUM(P65:P71)</f>
        <v>0</v>
      </c>
      <c r="Q72" s="68">
        <f t="shared" ref="Q72" si="285">SUM(Q65:Q71)</f>
        <v>0</v>
      </c>
      <c r="R72" s="68">
        <f t="shared" ref="R72" si="286">SUM(R65:R71)</f>
        <v>0</v>
      </c>
      <c r="S72" s="68">
        <f t="shared" ref="S72" si="287">SUM(S65:S71)</f>
        <v>0</v>
      </c>
      <c r="T72" s="68">
        <f t="shared" ref="T72" si="288">SUM(T65:T71)</f>
        <v>0</v>
      </c>
      <c r="U72" s="68">
        <f t="shared" ref="U72" si="289">SUM(U65:U71)</f>
        <v>0</v>
      </c>
      <c r="V72" s="68">
        <f t="shared" ref="V72" si="290">SUM(V65:V71)</f>
        <v>0</v>
      </c>
      <c r="W72" s="68">
        <f t="shared" ref="W72" si="291">SUM(W65:W71)</f>
        <v>0</v>
      </c>
      <c r="X72" s="68">
        <f t="shared" ref="X72" si="292">SUM(X65:X71)</f>
        <v>0</v>
      </c>
      <c r="Y72" s="68">
        <f t="shared" ref="Y72" si="293">SUM(Y65:Y71)</f>
        <v>0</v>
      </c>
      <c r="Z72" s="68">
        <f t="shared" ref="Z72" si="294">SUM(Z65:Z71)</f>
        <v>0</v>
      </c>
      <c r="AA72" s="69">
        <f t="shared" ref="AA72" si="295">SUM(AA65:AA71)</f>
        <v>0</v>
      </c>
      <c r="AB72" s="17"/>
      <c r="AC72" s="67">
        <f t="shared" ref="AC72" si="296">SUM(AC65:AC71)</f>
        <v>0</v>
      </c>
      <c r="AD72" s="68">
        <f t="shared" ref="AD72" si="297">SUM(AD65:AD71)</f>
        <v>0</v>
      </c>
      <c r="AE72" s="68">
        <f t="shared" ref="AE72" si="298">SUM(AE65:AE71)</f>
        <v>0</v>
      </c>
      <c r="AF72" s="68">
        <f t="shared" ref="AF72" si="299">SUM(AF65:AF71)</f>
        <v>0</v>
      </c>
      <c r="AG72" s="68">
        <f t="shared" ref="AG72" si="300">SUM(AG65:AG71)</f>
        <v>0</v>
      </c>
      <c r="AH72" s="68">
        <f t="shared" ref="AH72" si="301">SUM(AH65:AH71)</f>
        <v>0</v>
      </c>
      <c r="AI72" s="68">
        <f t="shared" ref="AI72" si="302">SUM(AI65:AI71)</f>
        <v>0</v>
      </c>
      <c r="AJ72" s="68">
        <f t="shared" ref="AJ72" si="303">SUM(AJ65:AJ71)</f>
        <v>0</v>
      </c>
      <c r="AK72" s="68">
        <f t="shared" ref="AK72" si="304">SUM(AK65:AK71)</f>
        <v>0</v>
      </c>
      <c r="AL72" s="68">
        <f t="shared" ref="AL72" si="305">SUM(AL65:AL71)</f>
        <v>0</v>
      </c>
      <c r="AM72" s="68">
        <f t="shared" ref="AM72" si="306">SUM(AM65:AM71)</f>
        <v>0</v>
      </c>
      <c r="AN72" s="69">
        <f t="shared" ref="AN72" si="307">SUM(AN65:AN71)</f>
        <v>0</v>
      </c>
    </row>
    <row r="73" spans="1:40" s="2" customFormat="1">
      <c r="A73" s="86" t="s">
        <v>102</v>
      </c>
      <c r="B73" s="44" t="s">
        <v>108</v>
      </c>
      <c r="C73" s="40" t="s">
        <v>103</v>
      </c>
      <c r="D73" s="40" t="s">
        <v>51</v>
      </c>
      <c r="E73" s="45"/>
      <c r="F73" s="46"/>
      <c r="G73" s="41">
        <f t="shared" ref="G73:G78" si="308">E73*F73</f>
        <v>0</v>
      </c>
      <c r="H73" s="7"/>
      <c r="I73" s="33">
        <f t="shared" ref="I73:I78" si="309">(IF($AC$11&gt;=$D$7,$AC73,IF($AD$11&gt;=$D$7,($AC73+$AD73),IF($AE$11&gt;=$D$7,($AC73+$AD73+$AE73),IF($AF$11&gt;=$D$7,($AC73+$AD73+$AE73+$AF73),IF($AG$11&gt;=$D$7,($AC73+$AD73+$AE73+$AF73+$AG73),IF($AH$11&gt;=$D$7,($AC73+$AD73+$AE73+$AF73+$AG73+$AH73),IF($AI$11&gt;=$D$7,($AC73+$AD73+$AE73+$AF73+$AG73+$AH73+$AI73),IF($AJ$11&gt;=$D$7,($AC73+$AD73+$AE73+$AF73+$AG73+$AH73+$AI73+$AJ73),IF($AK$11&gt;=$D$7,($AC73+$AD73+$AE73+$AF73+$AG73+$AH73+$AI73+$AJ73+$AK73),IF($AL$11&gt;=$D$7,($AC73+$AD73+$AE73+$AF73+$AG73+$AH73+$AI73+$AJ73+$AK73+$AL73),IF($AM$11&gt;=$D$7,($AC73+$AD73+$AE73+$AF73+$AG73+$AH73+$AI73+$AJ73+$AK73+$AL73+$AM73),IF($AN$11&gt;=$D$7,($AC73+$AD73+$AE73+$AF73+$AG73+$AH73+$AI73+$AJ73+$AK73+$AL73+$AM73+$AN73))))))))))))))</f>
        <v>0</v>
      </c>
      <c r="J73" s="33">
        <f t="shared" ref="J73:J78" si="310">(SUMIFS($AC73:$AN73,$AC$11:$AN$11,$D$8))</f>
        <v>0</v>
      </c>
      <c r="K73" s="33">
        <f t="shared" ref="K73:K78" si="311">I73+J73</f>
        <v>0</v>
      </c>
      <c r="L73" s="33">
        <f t="shared" ref="L73:L78" si="312">G73-K73</f>
        <v>0</v>
      </c>
      <c r="M73" s="33">
        <f t="shared" ref="M73:M78" si="313">SUMIF($P$11:$AA$11,$P$6,$P73:$AA73)+SUMIF($P$11:$AA$11,$Q$6,$P73:$AA73)+SUMIF($P$11:$AA$11,$R$6,$P73:$AA73)+SUMIF($P$11:$AA$11,$S$6,$P73:$AA73)+SUMIF($P$11:$AA$11,$T$6,$P73:$AA73)+SUMIF($P$11:$AA$11,$U$6,$P73:$AA73)+SUMIF($P$11:$AA$11,$V$6,$P73:$AA73)+SUMIF($P$11:$AA$11,$W$6,$P73:$AA73)+SUMIF($P$11:$AA$11,$X$6,$P73:$AA73)+SUMIF($P$11:$AA$11,$Y$6,$P73:$AA73)+SUMIF($P$11:$AA$11,$Z$6,$P73:$AA73)+SUMIF($P$11:$AA$11,$AA$6,$P73:$AA73)</f>
        <v>0</v>
      </c>
      <c r="N73" s="41">
        <f t="shared" ref="N73:N78" si="314">G73-K73-M73</f>
        <v>0</v>
      </c>
      <c r="O73" s="14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5"/>
      <c r="AB73" s="14"/>
      <c r="AC73" s="13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5"/>
    </row>
    <row r="74" spans="1:40">
      <c r="A74" s="87"/>
      <c r="B74" s="44" t="s">
        <v>109</v>
      </c>
      <c r="C74" s="40" t="s">
        <v>104</v>
      </c>
      <c r="D74" s="40" t="s">
        <v>51</v>
      </c>
      <c r="E74" s="45"/>
      <c r="F74" s="46"/>
      <c r="G74" s="41">
        <f t="shared" si="308"/>
        <v>0</v>
      </c>
      <c r="H74" s="8"/>
      <c r="I74" s="33">
        <f t="shared" si="309"/>
        <v>0</v>
      </c>
      <c r="J74" s="33">
        <f t="shared" si="310"/>
        <v>0</v>
      </c>
      <c r="K74" s="33">
        <f t="shared" si="311"/>
        <v>0</v>
      </c>
      <c r="L74" s="33">
        <f t="shared" si="312"/>
        <v>0</v>
      </c>
      <c r="M74" s="33">
        <f t="shared" si="313"/>
        <v>0</v>
      </c>
      <c r="N74" s="41">
        <f t="shared" si="314"/>
        <v>0</v>
      </c>
      <c r="O74" s="17"/>
      <c r="P74" s="16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8"/>
      <c r="AB74" s="17"/>
      <c r="AC74" s="16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8"/>
    </row>
    <row r="75" spans="1:40">
      <c r="A75" s="87"/>
      <c r="B75" s="44" t="s">
        <v>110</v>
      </c>
      <c r="C75" s="40" t="s">
        <v>105</v>
      </c>
      <c r="D75" s="40" t="s">
        <v>51</v>
      </c>
      <c r="E75" s="45"/>
      <c r="F75" s="46"/>
      <c r="G75" s="41">
        <f t="shared" si="308"/>
        <v>0</v>
      </c>
      <c r="H75" s="8"/>
      <c r="I75" s="33">
        <f t="shared" si="309"/>
        <v>0</v>
      </c>
      <c r="J75" s="33">
        <f t="shared" si="310"/>
        <v>0</v>
      </c>
      <c r="K75" s="33">
        <f t="shared" si="311"/>
        <v>0</v>
      </c>
      <c r="L75" s="33">
        <f t="shared" si="312"/>
        <v>0</v>
      </c>
      <c r="M75" s="33">
        <f t="shared" si="313"/>
        <v>0</v>
      </c>
      <c r="N75" s="41">
        <f t="shared" si="314"/>
        <v>0</v>
      </c>
      <c r="O75" s="17"/>
      <c r="P75" s="16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8"/>
      <c r="AB75" s="17"/>
      <c r="AC75" s="16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8"/>
    </row>
    <row r="76" spans="1:40">
      <c r="A76" s="87"/>
      <c r="B76" s="44" t="s">
        <v>111</v>
      </c>
      <c r="C76" s="40" t="s">
        <v>106</v>
      </c>
      <c r="D76" s="40" t="s">
        <v>51</v>
      </c>
      <c r="E76" s="45"/>
      <c r="F76" s="46"/>
      <c r="G76" s="41">
        <f t="shared" si="308"/>
        <v>0</v>
      </c>
      <c r="H76" s="8"/>
      <c r="I76" s="33">
        <f t="shared" si="309"/>
        <v>0</v>
      </c>
      <c r="J76" s="33">
        <f t="shared" si="310"/>
        <v>0</v>
      </c>
      <c r="K76" s="33">
        <f t="shared" si="311"/>
        <v>0</v>
      </c>
      <c r="L76" s="33">
        <f t="shared" si="312"/>
        <v>0</v>
      </c>
      <c r="M76" s="33">
        <f t="shared" si="313"/>
        <v>0</v>
      </c>
      <c r="N76" s="41">
        <f t="shared" si="314"/>
        <v>0</v>
      </c>
      <c r="O76" s="17"/>
      <c r="P76" s="16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8"/>
      <c r="AB76" s="17"/>
      <c r="AC76" s="16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8"/>
    </row>
    <row r="77" spans="1:40" s="2" customFormat="1">
      <c r="A77" s="87"/>
      <c r="B77" s="44" t="s">
        <v>112</v>
      </c>
      <c r="C77" s="40" t="s">
        <v>107</v>
      </c>
      <c r="D77" s="40" t="s">
        <v>51</v>
      </c>
      <c r="E77" s="45"/>
      <c r="F77" s="46"/>
      <c r="G77" s="41">
        <f t="shared" si="308"/>
        <v>0</v>
      </c>
      <c r="H77" s="7"/>
      <c r="I77" s="33">
        <f t="shared" si="309"/>
        <v>0</v>
      </c>
      <c r="J77" s="33">
        <f t="shared" si="310"/>
        <v>0</v>
      </c>
      <c r="K77" s="33">
        <f t="shared" si="311"/>
        <v>0</v>
      </c>
      <c r="L77" s="33">
        <f t="shared" si="312"/>
        <v>0</v>
      </c>
      <c r="M77" s="33">
        <f t="shared" si="313"/>
        <v>0</v>
      </c>
      <c r="N77" s="41">
        <f t="shared" si="314"/>
        <v>0</v>
      </c>
      <c r="O77" s="14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5"/>
      <c r="AB77" s="14"/>
      <c r="AC77" s="13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5"/>
    </row>
    <row r="78" spans="1:40" s="2" customFormat="1" ht="15.75" thickBot="1">
      <c r="A78" s="87"/>
      <c r="B78" s="44" t="s">
        <v>113</v>
      </c>
      <c r="C78" s="40" t="s">
        <v>39</v>
      </c>
      <c r="D78" s="40" t="s">
        <v>51</v>
      </c>
      <c r="E78" s="45"/>
      <c r="F78" s="46"/>
      <c r="G78" s="41">
        <f t="shared" si="308"/>
        <v>0</v>
      </c>
      <c r="H78" s="7"/>
      <c r="I78" s="33">
        <f t="shared" si="309"/>
        <v>0</v>
      </c>
      <c r="J78" s="33">
        <f t="shared" si="310"/>
        <v>0</v>
      </c>
      <c r="K78" s="33">
        <f t="shared" si="311"/>
        <v>0</v>
      </c>
      <c r="L78" s="33">
        <f t="shared" si="312"/>
        <v>0</v>
      </c>
      <c r="M78" s="33">
        <f t="shared" si="313"/>
        <v>0</v>
      </c>
      <c r="N78" s="41">
        <f t="shared" si="314"/>
        <v>0</v>
      </c>
      <c r="O78" s="14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5"/>
      <c r="AB78" s="14"/>
      <c r="AC78" s="13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5"/>
    </row>
    <row r="79" spans="1:40" ht="15.75" thickBot="1">
      <c r="A79" s="37"/>
      <c r="B79" s="3" t="s">
        <v>114</v>
      </c>
      <c r="C79" s="3" t="s">
        <v>102</v>
      </c>
      <c r="D79" s="3"/>
      <c r="E79" s="3"/>
      <c r="F79" s="3"/>
      <c r="G79" s="38">
        <f>SUM(G73:G78)</f>
        <v>0</v>
      </c>
      <c r="H79" s="9"/>
      <c r="I79" s="54">
        <f t="shared" ref="I79:N79" si="315">SUM(I73:I78)</f>
        <v>0</v>
      </c>
      <c r="J79" s="4">
        <f t="shared" si="315"/>
        <v>0</v>
      </c>
      <c r="K79" s="4">
        <f t="shared" si="315"/>
        <v>0</v>
      </c>
      <c r="L79" s="4">
        <f t="shared" si="315"/>
        <v>0</v>
      </c>
      <c r="M79" s="4">
        <f t="shared" si="315"/>
        <v>0</v>
      </c>
      <c r="N79" s="38">
        <f t="shared" si="315"/>
        <v>0</v>
      </c>
      <c r="O79" s="17"/>
      <c r="P79" s="67">
        <f>SUM(P73:P78)</f>
        <v>0</v>
      </c>
      <c r="Q79" s="68">
        <f t="shared" ref="Q79" si="316">SUM(Q73:Q78)</f>
        <v>0</v>
      </c>
      <c r="R79" s="68">
        <f t="shared" ref="R79" si="317">SUM(R73:R78)</f>
        <v>0</v>
      </c>
      <c r="S79" s="68">
        <f t="shared" ref="S79" si="318">SUM(S73:S78)</f>
        <v>0</v>
      </c>
      <c r="T79" s="68">
        <f t="shared" ref="T79" si="319">SUM(T73:T78)</f>
        <v>0</v>
      </c>
      <c r="U79" s="68">
        <f t="shared" ref="U79" si="320">SUM(U73:U78)</f>
        <v>0</v>
      </c>
      <c r="V79" s="68">
        <f t="shared" ref="V79" si="321">SUM(V73:V78)</f>
        <v>0</v>
      </c>
      <c r="W79" s="68">
        <f t="shared" ref="W79" si="322">SUM(W73:W78)</f>
        <v>0</v>
      </c>
      <c r="X79" s="68">
        <f t="shared" ref="X79" si="323">SUM(X73:X78)</f>
        <v>0</v>
      </c>
      <c r="Y79" s="68">
        <f t="shared" ref="Y79" si="324">SUM(Y73:Y78)</f>
        <v>0</v>
      </c>
      <c r="Z79" s="68">
        <f t="shared" ref="Z79" si="325">SUM(Z73:Z78)</f>
        <v>0</v>
      </c>
      <c r="AA79" s="69">
        <f t="shared" ref="AA79" si="326">SUM(AA73:AA78)</f>
        <v>0</v>
      </c>
      <c r="AB79" s="17"/>
      <c r="AC79" s="67">
        <f t="shared" ref="AC79" si="327">SUM(AC73:AC78)</f>
        <v>0</v>
      </c>
      <c r="AD79" s="68">
        <f t="shared" ref="AD79" si="328">SUM(AD73:AD78)</f>
        <v>0</v>
      </c>
      <c r="AE79" s="68">
        <f t="shared" ref="AE79" si="329">SUM(AE73:AE78)</f>
        <v>0</v>
      </c>
      <c r="AF79" s="68">
        <f t="shared" ref="AF79" si="330">SUM(AF73:AF78)</f>
        <v>0</v>
      </c>
      <c r="AG79" s="68">
        <f t="shared" ref="AG79" si="331">SUM(AG73:AG78)</f>
        <v>0</v>
      </c>
      <c r="AH79" s="68">
        <f t="shared" ref="AH79" si="332">SUM(AH73:AH78)</f>
        <v>0</v>
      </c>
      <c r="AI79" s="68">
        <f t="shared" ref="AI79" si="333">SUM(AI73:AI78)</f>
        <v>0</v>
      </c>
      <c r="AJ79" s="68">
        <f t="shared" ref="AJ79" si="334">SUM(AJ73:AJ78)</f>
        <v>0</v>
      </c>
      <c r="AK79" s="68">
        <f t="shared" ref="AK79" si="335">SUM(AK73:AK78)</f>
        <v>0</v>
      </c>
      <c r="AL79" s="68">
        <f t="shared" ref="AL79" si="336">SUM(AL73:AL78)</f>
        <v>0</v>
      </c>
      <c r="AM79" s="68">
        <f t="shared" ref="AM79" si="337">SUM(AM73:AM78)</f>
        <v>0</v>
      </c>
      <c r="AN79" s="69">
        <f t="shared" ref="AN79" si="338">SUM(AN73:AN78)</f>
        <v>0</v>
      </c>
    </row>
    <row r="80" spans="1:40" s="2" customFormat="1">
      <c r="A80" s="86" t="s">
        <v>115</v>
      </c>
      <c r="B80" s="44" t="s">
        <v>120</v>
      </c>
      <c r="C80" s="40" t="s">
        <v>116</v>
      </c>
      <c r="D80" s="40" t="s">
        <v>54</v>
      </c>
      <c r="E80" s="45"/>
      <c r="F80" s="46"/>
      <c r="G80" s="41">
        <f t="shared" ref="G80" si="339">E80*F80</f>
        <v>0</v>
      </c>
      <c r="H80" s="7"/>
      <c r="I80" s="55">
        <f t="shared" ref="I80" si="340">G80*H80</f>
        <v>0</v>
      </c>
      <c r="J80" s="46">
        <f t="shared" ref="J80" si="341">H80*I80</f>
        <v>0</v>
      </c>
      <c r="K80" s="46">
        <f t="shared" si="167"/>
        <v>0</v>
      </c>
      <c r="L80" s="46">
        <f t="shared" ref="L80:L84" si="342">G80-K80</f>
        <v>0</v>
      </c>
      <c r="M80" s="46">
        <f t="shared" ref="M80" si="343">K80*L80</f>
        <v>0</v>
      </c>
      <c r="N80" s="41">
        <f t="shared" ref="N80:N83" si="344">L80-M80</f>
        <v>0</v>
      </c>
      <c r="O80" s="14"/>
      <c r="P80" s="13">
        <f t="shared" ref="P80" si="345">N80*O80</f>
        <v>0</v>
      </c>
      <c r="Q80" s="14">
        <f t="shared" ref="Q80" si="346">O80*P80</f>
        <v>0</v>
      </c>
      <c r="R80" s="14">
        <f t="shared" ref="R80" si="347">P80*Q80</f>
        <v>0</v>
      </c>
      <c r="S80" s="14">
        <f t="shared" ref="S80" si="348">Q80*R80</f>
        <v>0</v>
      </c>
      <c r="T80" s="14">
        <f t="shared" ref="T80" si="349">R80*S80</f>
        <v>0</v>
      </c>
      <c r="U80" s="14">
        <f t="shared" ref="U80" si="350">S80*T80</f>
        <v>0</v>
      </c>
      <c r="V80" s="14">
        <f t="shared" ref="V80" si="351">T80*U80</f>
        <v>0</v>
      </c>
      <c r="W80" s="14">
        <f t="shared" ref="W80" si="352">U80*V80</f>
        <v>0</v>
      </c>
      <c r="X80" s="14">
        <f t="shared" ref="X80" si="353">V80*W80</f>
        <v>0</v>
      </c>
      <c r="Y80" s="14">
        <f t="shared" ref="Y80" si="354">W80*X80</f>
        <v>0</v>
      </c>
      <c r="Z80" s="14">
        <f t="shared" ref="Z80" si="355">X80*Y80</f>
        <v>0</v>
      </c>
      <c r="AA80" s="15">
        <f t="shared" ref="AA80" si="356">Y80*Z80</f>
        <v>0</v>
      </c>
      <c r="AB80" s="14"/>
      <c r="AC80" s="13">
        <f t="shared" ref="AC80" si="357">AA80*AB80</f>
        <v>0</v>
      </c>
      <c r="AD80" s="14">
        <f t="shared" ref="AD80" si="358">AB80*AC80</f>
        <v>0</v>
      </c>
      <c r="AE80" s="14">
        <f t="shared" ref="AE80" si="359">AC80*AD80</f>
        <v>0</v>
      </c>
      <c r="AF80" s="14">
        <f t="shared" ref="AF80" si="360">AD80*AE80</f>
        <v>0</v>
      </c>
      <c r="AG80" s="14">
        <f t="shared" ref="AG80" si="361">AE80*AF80</f>
        <v>0</v>
      </c>
      <c r="AH80" s="14">
        <f t="shared" ref="AH80" si="362">AF80*AG80</f>
        <v>0</v>
      </c>
      <c r="AI80" s="14">
        <f t="shared" ref="AI80" si="363">AG80*AH80</f>
        <v>0</v>
      </c>
      <c r="AJ80" s="14">
        <f t="shared" ref="AJ80" si="364">AH80*AI80</f>
        <v>0</v>
      </c>
      <c r="AK80" s="14">
        <f t="shared" ref="AK80" si="365">AI80*AJ80</f>
        <v>0</v>
      </c>
      <c r="AL80" s="14">
        <f t="shared" ref="AL80" si="366">AJ80*AK80</f>
        <v>0</v>
      </c>
      <c r="AM80" s="14">
        <f t="shared" ref="AM80" si="367">AK80*AL80</f>
        <v>0</v>
      </c>
      <c r="AN80" s="15">
        <f t="shared" ref="AN80" si="368">AL80*AM80</f>
        <v>0</v>
      </c>
    </row>
    <row r="81" spans="1:40" ht="15.75" thickBot="1">
      <c r="A81" s="87"/>
      <c r="B81" s="44" t="s">
        <v>121</v>
      </c>
      <c r="C81" s="40" t="s">
        <v>117</v>
      </c>
      <c r="D81" s="40" t="s">
        <v>54</v>
      </c>
      <c r="E81" s="45"/>
      <c r="F81" s="46"/>
      <c r="G81" s="47">
        <f>G36+G47+G53+G64+G72+G79-G80</f>
        <v>0</v>
      </c>
      <c r="H81" s="8"/>
      <c r="I81" s="56">
        <f t="shared" ref="I81:J81" si="369">I36+I47+I53+I64+I72+I79-I80</f>
        <v>150</v>
      </c>
      <c r="J81" s="57">
        <f t="shared" si="369"/>
        <v>260</v>
      </c>
      <c r="K81" s="57">
        <f t="shared" si="167"/>
        <v>410</v>
      </c>
      <c r="L81" s="57">
        <f t="shared" si="342"/>
        <v>-410</v>
      </c>
      <c r="M81" s="57">
        <f>M36+M47+M53+M64+M72+M79-M80</f>
        <v>600</v>
      </c>
      <c r="N81" s="47">
        <f t="shared" si="344"/>
        <v>-1010</v>
      </c>
      <c r="O81" s="17"/>
      <c r="P81" s="16">
        <f t="shared" ref="P81:AA81" si="370">P36+P47+P53+P64+P72+P79-P80</f>
        <v>200</v>
      </c>
      <c r="Q81" s="17">
        <f t="shared" si="370"/>
        <v>200</v>
      </c>
      <c r="R81" s="17">
        <f t="shared" si="370"/>
        <v>200</v>
      </c>
      <c r="S81" s="17">
        <f t="shared" si="370"/>
        <v>200</v>
      </c>
      <c r="T81" s="17">
        <f t="shared" si="370"/>
        <v>200</v>
      </c>
      <c r="U81" s="17">
        <f t="shared" si="370"/>
        <v>100</v>
      </c>
      <c r="V81" s="17">
        <f t="shared" si="370"/>
        <v>200</v>
      </c>
      <c r="W81" s="17">
        <f t="shared" si="370"/>
        <v>200</v>
      </c>
      <c r="X81" s="17">
        <f t="shared" si="370"/>
        <v>100</v>
      </c>
      <c r="Y81" s="17">
        <f t="shared" si="370"/>
        <v>200</v>
      </c>
      <c r="Z81" s="17">
        <f t="shared" si="370"/>
        <v>200</v>
      </c>
      <c r="AA81" s="18">
        <f t="shared" si="370"/>
        <v>100</v>
      </c>
      <c r="AB81" s="17"/>
      <c r="AC81" s="16">
        <f t="shared" ref="AC81" si="371">AC36+AC47+AC53+AC64+AC72+AC79-AC80</f>
        <v>150</v>
      </c>
      <c r="AD81" s="17">
        <f t="shared" ref="AD81" si="372">AD36+AD47+AD53+AD64+AD72+AD79-AD80</f>
        <v>260</v>
      </c>
      <c r="AE81" s="17">
        <f t="shared" ref="AE81" si="373">AE36+AE47+AE53+AE64+AE72+AE79-AE80</f>
        <v>370</v>
      </c>
      <c r="AF81" s="17">
        <f t="shared" ref="AF81" si="374">AF36+AF47+AF53+AF64+AF72+AF79-AF80</f>
        <v>480</v>
      </c>
      <c r="AG81" s="17">
        <f t="shared" ref="AG81" si="375">AG36+AG47+AG53+AG64+AG72+AG79-AG80</f>
        <v>590</v>
      </c>
      <c r="AH81" s="17">
        <f t="shared" ref="AH81" si="376">AH36+AH47+AH53+AH64+AH72+AH79-AH80</f>
        <v>700</v>
      </c>
      <c r="AI81" s="17">
        <f t="shared" ref="AI81" si="377">AI36+AI47+AI53+AI64+AI72+AI79-AI80</f>
        <v>810</v>
      </c>
      <c r="AJ81" s="17">
        <f t="shared" ref="AJ81" si="378">AJ36+AJ47+AJ53+AJ64+AJ72+AJ79-AJ80</f>
        <v>920</v>
      </c>
      <c r="AK81" s="17">
        <f t="shared" ref="AK81" si="379">AK36+AK47+AK53+AK64+AK72+AK79-AK80</f>
        <v>1030</v>
      </c>
      <c r="AL81" s="17">
        <f t="shared" ref="AL81" si="380">AL36+AL47+AL53+AL64+AL72+AL79-AL80</f>
        <v>1140</v>
      </c>
      <c r="AM81" s="17">
        <f t="shared" ref="AM81" si="381">AM36+AM47+AM53+AM64+AM72+AM79-AM80</f>
        <v>1250</v>
      </c>
      <c r="AN81" s="18">
        <f t="shared" ref="AN81" si="382">AN36+AN47+AN53+AN64+AN72+AN79-AN80</f>
        <v>1360</v>
      </c>
    </row>
    <row r="82" spans="1:40" ht="15.75" thickBot="1">
      <c r="A82" s="37"/>
      <c r="B82" s="3" t="s">
        <v>122</v>
      </c>
      <c r="C82" s="3" t="s">
        <v>115</v>
      </c>
      <c r="D82" s="3"/>
      <c r="E82" s="3"/>
      <c r="F82" s="3"/>
      <c r="G82" s="38">
        <f>SUM(G80:G81)</f>
        <v>0</v>
      </c>
      <c r="H82" s="9"/>
      <c r="I82" s="59">
        <f t="shared" ref="I82:N82" si="383">SUM(I80:I81)</f>
        <v>150</v>
      </c>
      <c r="J82" s="60">
        <f t="shared" si="383"/>
        <v>260</v>
      </c>
      <c r="K82" s="60">
        <f t="shared" si="383"/>
        <v>410</v>
      </c>
      <c r="L82" s="60">
        <f t="shared" si="383"/>
        <v>-410</v>
      </c>
      <c r="M82" s="60">
        <f t="shared" si="383"/>
        <v>600</v>
      </c>
      <c r="N82" s="61">
        <f t="shared" si="383"/>
        <v>-1010</v>
      </c>
      <c r="O82" s="17"/>
      <c r="P82" s="67">
        <f t="shared" ref="P82" si="384">SUM(P80:P81)</f>
        <v>200</v>
      </c>
      <c r="Q82" s="68">
        <f t="shared" ref="Q82" si="385">SUM(Q80:Q81)</f>
        <v>200</v>
      </c>
      <c r="R82" s="68">
        <f t="shared" ref="R82" si="386">SUM(R80:R81)</f>
        <v>200</v>
      </c>
      <c r="S82" s="68">
        <f t="shared" ref="S82" si="387">SUM(S80:S81)</f>
        <v>200</v>
      </c>
      <c r="T82" s="68">
        <f t="shared" ref="T82" si="388">SUM(T80:T81)</f>
        <v>200</v>
      </c>
      <c r="U82" s="68">
        <f t="shared" ref="U82" si="389">SUM(U80:U81)</f>
        <v>100</v>
      </c>
      <c r="V82" s="68">
        <f t="shared" ref="V82" si="390">SUM(V80:V81)</f>
        <v>200</v>
      </c>
      <c r="W82" s="68">
        <f t="shared" ref="W82" si="391">SUM(W80:W81)</f>
        <v>200</v>
      </c>
      <c r="X82" s="68">
        <f t="shared" ref="X82" si="392">SUM(X80:X81)</f>
        <v>100</v>
      </c>
      <c r="Y82" s="68">
        <f t="shared" ref="Y82" si="393">SUM(Y80:Y81)</f>
        <v>200</v>
      </c>
      <c r="Z82" s="68">
        <f t="shared" ref="Z82" si="394">SUM(Z80:Z81)</f>
        <v>200</v>
      </c>
      <c r="AA82" s="69">
        <f t="shared" ref="AA82" si="395">SUM(AA80:AA81)</f>
        <v>100</v>
      </c>
      <c r="AB82" s="17"/>
      <c r="AC82" s="67">
        <f t="shared" ref="AC82" si="396">SUM(AC80:AC81)</f>
        <v>150</v>
      </c>
      <c r="AD82" s="68">
        <f t="shared" ref="AD82" si="397">SUM(AD80:AD81)</f>
        <v>260</v>
      </c>
      <c r="AE82" s="68">
        <f t="shared" ref="AE82" si="398">SUM(AE80:AE81)</f>
        <v>370</v>
      </c>
      <c r="AF82" s="68">
        <f t="shared" ref="AF82" si="399">SUM(AF80:AF81)</f>
        <v>480</v>
      </c>
      <c r="AG82" s="68">
        <f t="shared" ref="AG82" si="400">SUM(AG80:AG81)</f>
        <v>590</v>
      </c>
      <c r="AH82" s="68">
        <f t="shared" ref="AH82" si="401">SUM(AH80:AH81)</f>
        <v>700</v>
      </c>
      <c r="AI82" s="68">
        <f t="shared" ref="AI82" si="402">SUM(AI80:AI81)</f>
        <v>810</v>
      </c>
      <c r="AJ82" s="68">
        <f t="shared" ref="AJ82" si="403">SUM(AJ80:AJ81)</f>
        <v>920</v>
      </c>
      <c r="AK82" s="68">
        <f t="shared" ref="AK82" si="404">SUM(AK80:AK81)</f>
        <v>1030</v>
      </c>
      <c r="AL82" s="68">
        <f t="shared" ref="AL82" si="405">SUM(AL80:AL81)</f>
        <v>1140</v>
      </c>
      <c r="AM82" s="68">
        <f t="shared" ref="AM82" si="406">SUM(AM80:AM81)</f>
        <v>1250</v>
      </c>
      <c r="AN82" s="69">
        <f t="shared" ref="AN82" si="407">SUM(AN80:AN81)</f>
        <v>1360</v>
      </c>
    </row>
    <row r="83" spans="1:40" s="2" customFormat="1" ht="15.75" thickBot="1">
      <c r="A83" s="48" t="s">
        <v>118</v>
      </c>
      <c r="B83" s="82"/>
      <c r="C83" s="40" t="s">
        <v>119</v>
      </c>
      <c r="D83" s="40" t="s">
        <v>54</v>
      </c>
      <c r="E83" s="45"/>
      <c r="F83" s="46"/>
      <c r="G83" s="47">
        <f>G82*B83</f>
        <v>0</v>
      </c>
      <c r="H83" s="24"/>
      <c r="I83" s="62">
        <f>I82*$B$83</f>
        <v>0</v>
      </c>
      <c r="J83" s="63">
        <f>J82*$B$83</f>
        <v>0</v>
      </c>
      <c r="K83" s="63">
        <f t="shared" si="167"/>
        <v>0</v>
      </c>
      <c r="L83" s="63">
        <f t="shared" si="342"/>
        <v>0</v>
      </c>
      <c r="M83" s="63">
        <f>M82*$B$83</f>
        <v>0</v>
      </c>
      <c r="N83" s="64">
        <f t="shared" si="344"/>
        <v>0</v>
      </c>
      <c r="O83" s="14"/>
      <c r="P83" s="70">
        <f>P82*$B$83</f>
        <v>0</v>
      </c>
      <c r="Q83" s="71">
        <f t="shared" ref="Q83" si="408">Q82*$B$83</f>
        <v>0</v>
      </c>
      <c r="R83" s="71">
        <f t="shared" ref="R83" si="409">R82*$B$83</f>
        <v>0</v>
      </c>
      <c r="S83" s="71">
        <f t="shared" ref="S83" si="410">S82*$B$83</f>
        <v>0</v>
      </c>
      <c r="T83" s="71">
        <f t="shared" ref="T83" si="411">T82*$B$83</f>
        <v>0</v>
      </c>
      <c r="U83" s="71">
        <f t="shared" ref="U83" si="412">U82*$B$83</f>
        <v>0</v>
      </c>
      <c r="V83" s="71">
        <f t="shared" ref="V83" si="413">V82*$B$83</f>
        <v>0</v>
      </c>
      <c r="W83" s="71">
        <f t="shared" ref="W83" si="414">W82*$B$83</f>
        <v>0</v>
      </c>
      <c r="X83" s="71">
        <f t="shared" ref="X83" si="415">X82*$B$83</f>
        <v>0</v>
      </c>
      <c r="Y83" s="71">
        <f t="shared" ref="Y83" si="416">Y82*$B$83</f>
        <v>0</v>
      </c>
      <c r="Z83" s="71">
        <f t="shared" ref="Z83" si="417">Z82*$B$83</f>
        <v>0</v>
      </c>
      <c r="AA83" s="72">
        <f t="shared" ref="AA83" si="418">AA82*$B$83</f>
        <v>0</v>
      </c>
      <c r="AB83" s="14"/>
      <c r="AC83" s="70">
        <f>AC82*$B$83</f>
        <v>0</v>
      </c>
      <c r="AD83" s="71">
        <f t="shared" ref="AD83:AN83" si="419">AD82*$B$83</f>
        <v>0</v>
      </c>
      <c r="AE83" s="71">
        <f t="shared" si="419"/>
        <v>0</v>
      </c>
      <c r="AF83" s="71">
        <f t="shared" si="419"/>
        <v>0</v>
      </c>
      <c r="AG83" s="71">
        <f t="shared" si="419"/>
        <v>0</v>
      </c>
      <c r="AH83" s="71">
        <f t="shared" si="419"/>
        <v>0</v>
      </c>
      <c r="AI83" s="71">
        <f t="shared" si="419"/>
        <v>0</v>
      </c>
      <c r="AJ83" s="71">
        <f t="shared" si="419"/>
        <v>0</v>
      </c>
      <c r="AK83" s="71">
        <f t="shared" si="419"/>
        <v>0</v>
      </c>
      <c r="AL83" s="71">
        <f t="shared" si="419"/>
        <v>0</v>
      </c>
      <c r="AM83" s="71">
        <f t="shared" si="419"/>
        <v>0</v>
      </c>
      <c r="AN83" s="72">
        <f t="shared" si="419"/>
        <v>0</v>
      </c>
    </row>
    <row r="84" spans="1:40" ht="15.75" thickBot="1">
      <c r="A84" s="49"/>
      <c r="B84" s="3" t="s">
        <v>123</v>
      </c>
      <c r="C84" s="3" t="s">
        <v>117</v>
      </c>
      <c r="D84" s="3"/>
      <c r="E84" s="3"/>
      <c r="F84" s="3"/>
      <c r="G84" s="38">
        <f>G82+G83</f>
        <v>0</v>
      </c>
      <c r="H84" s="25"/>
      <c r="I84" s="54">
        <f>I82+I83</f>
        <v>150</v>
      </c>
      <c r="J84" s="4">
        <f>J82+J83</f>
        <v>260</v>
      </c>
      <c r="K84" s="4">
        <f t="shared" si="167"/>
        <v>410</v>
      </c>
      <c r="L84" s="4">
        <f t="shared" si="342"/>
        <v>-410</v>
      </c>
      <c r="M84" s="4">
        <f>SUM(M82:M83)</f>
        <v>600</v>
      </c>
      <c r="N84" s="38">
        <f>SUM(N82:N83)</f>
        <v>-1010</v>
      </c>
      <c r="O84" s="17"/>
      <c r="P84" s="67">
        <f t="shared" ref="P84" si="420">SUM(P82:P83)</f>
        <v>200</v>
      </c>
      <c r="Q84" s="68">
        <f t="shared" ref="Q84" si="421">SUM(Q82:Q83)</f>
        <v>200</v>
      </c>
      <c r="R84" s="68">
        <f t="shared" ref="R84" si="422">SUM(R82:R83)</f>
        <v>200</v>
      </c>
      <c r="S84" s="68">
        <f t="shared" ref="S84" si="423">SUM(S82:S83)</f>
        <v>200</v>
      </c>
      <c r="T84" s="68">
        <f t="shared" ref="T84" si="424">SUM(T82:T83)</f>
        <v>200</v>
      </c>
      <c r="U84" s="68">
        <f t="shared" ref="U84" si="425">SUM(U82:U83)</f>
        <v>100</v>
      </c>
      <c r="V84" s="68">
        <f t="shared" ref="V84" si="426">SUM(V82:V83)</f>
        <v>200</v>
      </c>
      <c r="W84" s="68">
        <f t="shared" ref="W84" si="427">SUM(W82:W83)</f>
        <v>200</v>
      </c>
      <c r="X84" s="68">
        <f t="shared" ref="X84" si="428">SUM(X82:X83)</f>
        <v>100</v>
      </c>
      <c r="Y84" s="68">
        <f t="shared" ref="Y84" si="429">SUM(Y82:Y83)</f>
        <v>200</v>
      </c>
      <c r="Z84" s="68">
        <f t="shared" ref="Z84" si="430">SUM(Z82:Z83)</f>
        <v>200</v>
      </c>
      <c r="AA84" s="69">
        <f t="shared" ref="AA84" si="431">SUM(AA82:AA83)</f>
        <v>100</v>
      </c>
      <c r="AB84" s="17"/>
      <c r="AC84" s="67">
        <f t="shared" ref="AC84:AN84" si="432">SUM(AC82:AC83)</f>
        <v>150</v>
      </c>
      <c r="AD84" s="68">
        <f t="shared" si="432"/>
        <v>260</v>
      </c>
      <c r="AE84" s="68">
        <f t="shared" si="432"/>
        <v>370</v>
      </c>
      <c r="AF84" s="68">
        <f t="shared" si="432"/>
        <v>480</v>
      </c>
      <c r="AG84" s="68">
        <f t="shared" si="432"/>
        <v>590</v>
      </c>
      <c r="AH84" s="68">
        <f t="shared" si="432"/>
        <v>700</v>
      </c>
      <c r="AI84" s="68">
        <f t="shared" si="432"/>
        <v>810</v>
      </c>
      <c r="AJ84" s="68">
        <f t="shared" si="432"/>
        <v>920</v>
      </c>
      <c r="AK84" s="68">
        <f t="shared" si="432"/>
        <v>1030</v>
      </c>
      <c r="AL84" s="68">
        <f t="shared" si="432"/>
        <v>1140</v>
      </c>
      <c r="AM84" s="68">
        <f t="shared" si="432"/>
        <v>1250</v>
      </c>
      <c r="AN84" s="69">
        <f t="shared" si="432"/>
        <v>1360</v>
      </c>
    </row>
  </sheetData>
  <mergeCells count="10">
    <mergeCell ref="P10:AA10"/>
    <mergeCell ref="AC10:AN10"/>
    <mergeCell ref="A37:A46"/>
    <mergeCell ref="A48:A52"/>
    <mergeCell ref="P5:AA5"/>
    <mergeCell ref="A54:A63"/>
    <mergeCell ref="A65:A71"/>
    <mergeCell ref="A73:A78"/>
    <mergeCell ref="A80:A81"/>
    <mergeCell ref="A12:A3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Statement of Expenditure</vt:lpstr>
      <vt:lpstr>Sheet3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 - Partners</dc:title>
  <dc:creator>bkimani</dc:creator>
  <cp:lastModifiedBy>ncross</cp:lastModifiedBy>
  <cp:lastPrinted>2015-02-24T12:53:16Z</cp:lastPrinted>
  <dcterms:created xsi:type="dcterms:W3CDTF">2015-02-23T12:03:09Z</dcterms:created>
  <dcterms:modified xsi:type="dcterms:W3CDTF">2015-05-14T14:35:19Z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2015-02-22T21:00:00Z</vt:filetime>
  </property>
</Properties>
</file>