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5985" windowHeight="2670" tabRatio="779"/>
  </bookViews>
  <sheets>
    <sheet name="Designs Table 1" sheetId="1" r:id="rId1"/>
    <sheet name="Designs Table 2" sheetId="4" r:id="rId2"/>
    <sheet name="Designs Table 3" sheetId="2" r:id="rId3"/>
    <sheet name="Designs Table 4" sheetId="5" r:id="rId4"/>
    <sheet name="Design Table 5" sheetId="9" r:id="rId5"/>
    <sheet name="Designs Table 6" sheetId="7" r:id="rId6"/>
    <sheet name="Designs Table 7" sheetId="3" r:id="rId7"/>
  </sheets>
  <calcPr calcId="152511"/>
</workbook>
</file>

<file path=xl/calcChain.xml><?xml version="1.0" encoding="utf-8"?>
<calcChain xmlns="http://schemas.openxmlformats.org/spreadsheetml/2006/main">
  <c r="F8" i="3" l="1"/>
  <c r="F7" i="3"/>
  <c r="C43" i="9"/>
  <c r="B36" i="1" l="1"/>
  <c r="E7" i="7"/>
  <c r="H7" i="7"/>
  <c r="C36" i="1"/>
  <c r="D36" i="1"/>
  <c r="C39" i="4"/>
  <c r="B43" i="9"/>
  <c r="C56" i="5"/>
  <c r="E17" i="2"/>
  <c r="C17" i="2"/>
  <c r="E36" i="1"/>
  <c r="E38" i="1" l="1"/>
  <c r="C18" i="2"/>
  <c r="H8" i="3"/>
  <c r="C45" i="9"/>
  <c r="C38" i="1"/>
  <c r="C58" i="5"/>
  <c r="E18" i="2"/>
</calcChain>
</file>

<file path=xl/sharedStrings.xml><?xml version="1.0" encoding="utf-8"?>
<sst xmlns="http://schemas.openxmlformats.org/spreadsheetml/2006/main" count="227" uniqueCount="189">
  <si>
    <t>Region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</si>
  <si>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</si>
  <si>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</si>
  <si>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</si>
  <si>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</si>
  <si>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</si>
  <si>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</si>
  <si>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</si>
  <si>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</si>
  <si>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</si>
  <si>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</si>
  <si>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</si>
  <si>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Other</t>
  </si>
  <si>
    <t>Total</t>
  </si>
  <si>
    <t>Ranking</t>
  </si>
  <si>
    <t>Organisation</t>
  </si>
  <si>
    <t>Country</t>
  </si>
  <si>
    <t>United Kingdom</t>
  </si>
  <si>
    <t>Australia</t>
  </si>
  <si>
    <t>Canada</t>
  </si>
  <si>
    <t>China</t>
  </si>
  <si>
    <t>France</t>
  </si>
  <si>
    <t>Hong Kong</t>
  </si>
  <si>
    <t>Irish Republic</t>
  </si>
  <si>
    <t>Japan</t>
  </si>
  <si>
    <t>Malaysia</t>
  </si>
  <si>
    <t>New Zealand</t>
  </si>
  <si>
    <t>Singapore</t>
  </si>
  <si>
    <t>South Africa</t>
  </si>
  <si>
    <t>Spain</t>
  </si>
  <si>
    <t>Sweden</t>
  </si>
  <si>
    <t>Switzerland</t>
  </si>
  <si>
    <t>Taiwan</t>
  </si>
  <si>
    <t>Thailand</t>
  </si>
  <si>
    <t>United States of America</t>
  </si>
  <si>
    <t>Claiming Priority under International Convention</t>
  </si>
  <si>
    <t>Designs Registered</t>
  </si>
  <si>
    <t>7.      Renewals (Section 8(2) of the Registered Designs Act 1949)  </t>
  </si>
  <si>
    <r>
      <t>Extended for 2</t>
    </r>
    <r>
      <rPr>
        <b/>
        <vertAlign val="superscript"/>
        <sz val="11"/>
        <rFont val="Arial"/>
        <family val="2"/>
      </rPr>
      <t>nd</t>
    </r>
    <r>
      <rPr>
        <b/>
        <sz val="11"/>
        <rFont val="Arial"/>
        <family val="2"/>
      </rPr>
      <t xml:space="preserve"> Period</t>
    </r>
  </si>
  <si>
    <r>
      <t>Extended for 3</t>
    </r>
    <r>
      <rPr>
        <b/>
        <vertAlign val="superscript"/>
        <sz val="11"/>
        <rFont val="Arial"/>
        <family val="2"/>
      </rPr>
      <t>rd</t>
    </r>
    <r>
      <rPr>
        <b/>
        <sz val="11"/>
        <rFont val="Arial"/>
        <family val="2"/>
      </rPr>
      <t xml:space="preserve"> period</t>
    </r>
  </si>
  <si>
    <t>Extended for 4th period</t>
  </si>
  <si>
    <t>Extended for 5th period</t>
  </si>
  <si>
    <t>Germany</t>
  </si>
  <si>
    <t>Korea (Republic of)</t>
  </si>
  <si>
    <t xml:space="preserve"> </t>
  </si>
  <si>
    <t>Turkey</t>
  </si>
  <si>
    <r>
      <t>6.</t>
    </r>
    <r>
      <rPr>
        <b/>
        <sz val="7"/>
        <rFont val="Times New Roman"/>
        <family val="1"/>
      </rPr>
      <t>      </t>
    </r>
    <r>
      <rPr>
        <b/>
        <sz val="11"/>
        <rFont val="Arial"/>
        <family val="2"/>
      </rPr>
      <t xml:space="preserve">Designs Filed and Registered     
</t>
    </r>
    <r>
      <rPr>
        <b/>
        <sz val="7"/>
        <rFont val="Times New Roman"/>
        <family val="1"/>
      </rPr>
      <t xml:space="preserve">
    </t>
    </r>
    <r>
      <rPr>
        <b/>
        <sz val="11"/>
        <rFont val="Arial"/>
        <family val="2"/>
      </rPr>
      <t xml:space="preserve"> </t>
    </r>
  </si>
  <si>
    <t xml:space="preserve">DESIGNS  </t>
  </si>
  <si>
    <t>Top 10 Totals</t>
  </si>
  <si>
    <t>Top 50 Totals</t>
  </si>
  <si>
    <t>Percentage  increase year on year</t>
  </si>
  <si>
    <t>Percentage Increase year on year</t>
  </si>
  <si>
    <t>Foodstuffs</t>
  </si>
  <si>
    <t>Musical Instruments</t>
  </si>
  <si>
    <t>Clothing haberdashery</t>
  </si>
  <si>
    <t xml:space="preserve">Printing and office machinery  </t>
  </si>
  <si>
    <t xml:space="preserve">Travel goods/cases  </t>
  </si>
  <si>
    <t xml:space="preserve">Brushware  </t>
  </si>
  <si>
    <t>Sales/advertising/signs</t>
  </si>
  <si>
    <t xml:space="preserve">Textiles   </t>
  </si>
  <si>
    <t>Games,/toys/sports goods</t>
  </si>
  <si>
    <t xml:space="preserve">Furnishing  </t>
  </si>
  <si>
    <t>Arms/hunting/fishing</t>
  </si>
  <si>
    <t xml:space="preserve">Household goods  </t>
  </si>
  <si>
    <t xml:space="preserve">Tools and Hardware      </t>
  </si>
  <si>
    <t xml:space="preserve">Medical/laboratory equipment  </t>
  </si>
  <si>
    <t xml:space="preserve">Packages etc  </t>
  </si>
  <si>
    <t xml:space="preserve">Building/construction </t>
  </si>
  <si>
    <t xml:space="preserve">Clocks watches etc  </t>
  </si>
  <si>
    <t xml:space="preserve">Lighting/apparatus </t>
  </si>
  <si>
    <t xml:space="preserve">Articles of adornment  </t>
  </si>
  <si>
    <t xml:space="preserve">Transport/hoisting   </t>
  </si>
  <si>
    <t>Pharmaceutical/cosmetic</t>
  </si>
  <si>
    <t xml:space="preserve">Electricity      </t>
  </si>
  <si>
    <t xml:space="preserve">Fire/accident prevention </t>
  </si>
  <si>
    <t xml:space="preserve">Recording/communication  </t>
  </si>
  <si>
    <t xml:space="preserve">Care and handling of animals </t>
  </si>
  <si>
    <t xml:space="preserve">Machines not elsewhere specified </t>
  </si>
  <si>
    <t>Machines for food/drink preparation</t>
  </si>
  <si>
    <t xml:space="preserve">Photographic/optical </t>
  </si>
  <si>
    <t xml:space="preserve">Miscellaneous </t>
  </si>
  <si>
    <t xml:space="preserve">Stationery/artists equipment   </t>
  </si>
  <si>
    <t xml:space="preserve">Fluid dist/sanitary/air conditioning </t>
  </si>
  <si>
    <t xml:space="preserve">Tobacco and smokers articles  </t>
  </si>
  <si>
    <t>Class</t>
  </si>
  <si>
    <t>Top 50 as a Percentage of all applications</t>
  </si>
  <si>
    <t xml:space="preserve">All </t>
  </si>
  <si>
    <t xml:space="preserve">From Abroad </t>
  </si>
  <si>
    <t>All</t>
  </si>
  <si>
    <t>Top 10 as a Percentage All Registered</t>
  </si>
  <si>
    <t>Top 10 as a Percentage of All Registered</t>
  </si>
  <si>
    <t>Applications Filed</t>
  </si>
  <si>
    <t>A registered design protects the visual appearance of a product, part of a product, or its ornamentation. This can also apply to an industrial or handicraft item. This IP right gives no protection for how a product works but merely for its appearance. That appearance can be affected by a number of contributory features including: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</si>
  <si>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lines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</si>
  <si>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contours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</si>
  <si>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colours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</si>
  <si>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shape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</si>
  <si>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texture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</si>
  <si>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 xml:space="preserve"> material</t>
    </r>
  </si>
  <si>
    <t xml:space="preserve">The protection lasts initially for five years and you can renew it every five years for up to 25 years. </t>
  </si>
  <si>
    <t>Top 10 companies who have had the most designs granted in any particular year.</t>
  </si>
  <si>
    <t>Top 50 companies who have had the most Designs registered in any particular year.</t>
  </si>
  <si>
    <t>Number of Designs filed according to Country of residence of first named applicant</t>
  </si>
  <si>
    <t>Number of Renewals extended through 2nd, 3rd, 4th and 5th periods</t>
  </si>
  <si>
    <t xml:space="preserve">Please address all queries to: information@ipo.gov.uk </t>
  </si>
  <si>
    <t>Introduction to the Design process</t>
  </si>
  <si>
    <t xml:space="preserve">Data Source: IPO Data </t>
  </si>
  <si>
    <t>These Please Ltd</t>
  </si>
  <si>
    <t>RDX Inc Limited</t>
  </si>
  <si>
    <t>Applications filed in class</t>
  </si>
  <si>
    <t>K TWO Products (Design) Ltd</t>
  </si>
  <si>
    <t xml:space="preserve">Aviruth Sachdev                                         </t>
  </si>
  <si>
    <t>Pharmore Ltd</t>
  </si>
  <si>
    <t>Ruth Jackson Ltd</t>
  </si>
  <si>
    <t>C.I.S. Ltd</t>
  </si>
  <si>
    <t>Julie Anne Beevis</t>
  </si>
  <si>
    <t>Muhammad Imran Faisal</t>
  </si>
  <si>
    <t>Giggle Beaver Limited</t>
  </si>
  <si>
    <t>Riber Products Ltd</t>
  </si>
  <si>
    <t>Latvia</t>
  </si>
  <si>
    <t>Malta</t>
  </si>
  <si>
    <t>Portugal</t>
  </si>
  <si>
    <t>Samoa</t>
  </si>
  <si>
    <t>Seychelles</t>
  </si>
  <si>
    <t>United Arab Emirates</t>
  </si>
  <si>
    <t>Gibraltar</t>
  </si>
  <si>
    <t>India</t>
  </si>
  <si>
    <t>other*</t>
  </si>
  <si>
    <t>*unmatched data</t>
  </si>
  <si>
    <r>
      <t>1.</t>
    </r>
    <r>
      <rPr>
        <b/>
        <sz val="7"/>
        <rFont val="Times New Roman"/>
        <family val="1"/>
      </rPr>
      <t>        </t>
    </r>
    <r>
      <rPr>
        <b/>
        <sz val="11"/>
        <rFont val="Times New Roman"/>
        <family val="1"/>
      </rPr>
      <t> </t>
    </r>
    <r>
      <rPr>
        <b/>
        <sz val="11"/>
        <rFont val="Arial"/>
        <family val="2"/>
      </rPr>
      <t>Design Applications and Registrations from the UK by Region</t>
    </r>
    <r>
      <rPr>
        <b/>
        <sz val="7"/>
        <rFont val="Times New Roman"/>
        <family val="1"/>
      </rPr>
      <t> </t>
    </r>
    <r>
      <rPr>
        <b/>
        <sz val="11"/>
        <rFont val="Arial"/>
        <family val="2"/>
      </rPr>
      <t/>
    </r>
  </si>
  <si>
    <t>Number of Designs filed and registered by UK region</t>
  </si>
  <si>
    <r>
      <t>3.</t>
    </r>
    <r>
      <rPr>
        <b/>
        <sz val="7"/>
        <rFont val="Times New Roman"/>
        <family val="1"/>
      </rPr>
      <t>        </t>
    </r>
    <r>
      <rPr>
        <b/>
        <sz val="11"/>
        <rFont val="Arial"/>
        <family val="2"/>
      </rPr>
      <t> Designs Registered Top 10</t>
    </r>
    <r>
      <rPr>
        <b/>
        <sz val="11"/>
        <rFont val="Arial"/>
        <family val="2"/>
      </rPr>
      <t/>
    </r>
  </si>
  <si>
    <r>
      <t>4.</t>
    </r>
    <r>
      <rPr>
        <b/>
        <sz val="7"/>
        <rFont val="Times New Roman"/>
        <family val="1"/>
      </rPr>
      <t>       </t>
    </r>
    <r>
      <rPr>
        <b/>
        <sz val="7"/>
        <rFont val="Arial"/>
        <family val="2"/>
      </rPr>
      <t> </t>
    </r>
    <r>
      <rPr>
        <b/>
        <sz val="11"/>
        <rFont val="Arial"/>
        <family val="2"/>
      </rPr>
      <t>Design Applicants for Registration (Top 50)</t>
    </r>
  </si>
  <si>
    <t>5.               Applications for Design Registration according to Country of Residence of Applicant</t>
  </si>
  <si>
    <t>Number of Designs filed and registered</t>
  </si>
  <si>
    <t>Belgium</t>
  </si>
  <si>
    <t>Croatia</t>
  </si>
  <si>
    <t>Indonesia</t>
  </si>
  <si>
    <t>Italy</t>
  </si>
  <si>
    <t>Tanzania</t>
  </si>
  <si>
    <t>*We have revised our post code and geographical location matching from previous years</t>
  </si>
  <si>
    <t>Locarno Class Number</t>
  </si>
  <si>
    <t>Brand Protection Limited</t>
  </si>
  <si>
    <t>Jason Robertson</t>
  </si>
  <si>
    <t xml:space="preserve">Haiyanxian Tongyuan Fusite Handicraft Factory  </t>
  </si>
  <si>
    <t>Pujiang Jianfeng Environmental Science and Technology</t>
  </si>
  <si>
    <t xml:space="preserve">4Sold Ltd </t>
  </si>
  <si>
    <t>Dexil Limited</t>
  </si>
  <si>
    <t>Cardology Ltd</t>
  </si>
  <si>
    <t>Pinghu City Que Qu Trading Co., Ltd</t>
  </si>
  <si>
    <t>Phillippa Davies</t>
  </si>
  <si>
    <t>Lucy Elesmore</t>
  </si>
  <si>
    <t>Abdur Rahman</t>
  </si>
  <si>
    <t>Direct 23 Ltd</t>
  </si>
  <si>
    <t>Yusuf Aksu</t>
  </si>
  <si>
    <t>SDEG Ltd</t>
  </si>
  <si>
    <t xml:space="preserve">Kesslers International Limited </t>
  </si>
  <si>
    <t>Victoria Plumb Ltd</t>
  </si>
  <si>
    <t>Regalead Limited</t>
  </si>
  <si>
    <t>Colonnade Panels Limited</t>
  </si>
  <si>
    <t>XN8 Ltd</t>
  </si>
  <si>
    <t>Emma Hughes</t>
  </si>
  <si>
    <t xml:space="preserve">Beijing Gedalai Electrical Technology Co., Ltd </t>
  </si>
  <si>
    <t>Ross Ewart Evans</t>
  </si>
  <si>
    <t>Collin White</t>
  </si>
  <si>
    <t>Marjorie White</t>
  </si>
  <si>
    <t>Littlewoods Limited</t>
  </si>
  <si>
    <t>Lau Chee</t>
  </si>
  <si>
    <t>International Greetings UK Limited</t>
  </si>
  <si>
    <t>Hessar Trading Co Ltd</t>
  </si>
  <si>
    <t>Nexus Industries Limited</t>
  </si>
  <si>
    <t>Muhammed Imran Faisal</t>
  </si>
  <si>
    <t>Face Lace Ltd</t>
  </si>
  <si>
    <t>Geometric Furniture Ltd</t>
  </si>
  <si>
    <t>St Helens Council</t>
  </si>
  <si>
    <t>Ben Sunderland</t>
  </si>
  <si>
    <t>Emrah Fitness Ltd</t>
  </si>
  <si>
    <t>Kando Pictures Ltd</t>
  </si>
  <si>
    <t>The Silver Crane Company Ltd</t>
  </si>
  <si>
    <t>Twiddleys Limited</t>
  </si>
  <si>
    <t>Fiona Georgina Law</t>
  </si>
  <si>
    <t>Glenndarcy Ltd</t>
  </si>
  <si>
    <t>DG International Holdings Ltd</t>
  </si>
  <si>
    <t>Cheeky Rascals Ltd</t>
  </si>
  <si>
    <t>Lewis Banks Ltd</t>
  </si>
  <si>
    <t>Hitachi Metals, Ltd</t>
  </si>
  <si>
    <r>
      <t>2.</t>
    </r>
    <r>
      <rPr>
        <b/>
        <sz val="7"/>
        <rFont val="Times New Roman"/>
        <family val="1"/>
      </rPr>
      <t>        </t>
    </r>
    <r>
      <rPr>
        <b/>
        <sz val="11"/>
        <rFont val="Times New Roman"/>
        <family val="1"/>
      </rPr>
      <t> </t>
    </r>
    <r>
      <rPr>
        <b/>
        <sz val="11"/>
        <rFont val="Arial"/>
        <family val="2"/>
      </rPr>
      <t>Design Applications by Classification of Goods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/>
    </r>
  </si>
  <si>
    <t>Chile</t>
  </si>
  <si>
    <t>Number of applications filed by class of goods 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</si>
</sst>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.5"/>
      <color rgb="FFFF0000"/>
      <name val="Consolas"/>
      <family val="3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ill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ill="1" applyBorder="1"/>
    <xf numFmtId="3" fontId="5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/>
    <xf numFmtId="164" fontId="0" fillId="0" borderId="0" xfId="0" applyNumberFormat="1" applyBorder="1"/>
    <xf numFmtId="0" fontId="2" fillId="0" borderId="5" xfId="0" applyFont="1" applyBorder="1" applyAlignment="1">
      <alignment vertical="top" wrapText="1"/>
    </xf>
    <xf numFmtId="0" fontId="5" fillId="0" borderId="4" xfId="0" applyFont="1" applyBorder="1"/>
    <xf numFmtId="0" fontId="5" fillId="0" borderId="0" xfId="0" applyFont="1" applyFill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 horizontal="left"/>
    </xf>
    <xf numFmtId="0" fontId="0" fillId="0" borderId="0" xfId="0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1" xfId="0" applyBorder="1"/>
    <xf numFmtId="0" fontId="11" fillId="0" borderId="12" xfId="0" applyFont="1" applyBorder="1"/>
    <xf numFmtId="9" fontId="11" fillId="0" borderId="13" xfId="2" applyFont="1" applyBorder="1"/>
    <xf numFmtId="0" fontId="10" fillId="0" borderId="0" xfId="0" applyFont="1" applyAlignment="1"/>
    <xf numFmtId="9" fontId="5" fillId="0" borderId="4" xfId="2" applyFont="1" applyFill="1" applyBorder="1"/>
    <xf numFmtId="9" fontId="0" fillId="0" borderId="0" xfId="2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9" fontId="11" fillId="0" borderId="0" xfId="2" applyFont="1" applyBorder="1"/>
    <xf numFmtId="0" fontId="2" fillId="0" borderId="6" xfId="0" applyFont="1" applyBorder="1" applyAlignment="1">
      <alignment vertical="top" wrapText="1"/>
    </xf>
    <xf numFmtId="0" fontId="11" fillId="0" borderId="0" xfId="0" applyFont="1" applyBorder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8" xfId="0" applyFont="1" applyBorder="1"/>
    <xf numFmtId="0" fontId="2" fillId="0" borderId="8" xfId="0" applyFont="1" applyFill="1" applyBorder="1"/>
    <xf numFmtId="0" fontId="18" fillId="0" borderId="0" xfId="0" applyFont="1"/>
    <xf numFmtId="0" fontId="19" fillId="0" borderId="0" xfId="0" applyFont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11" fillId="0" borderId="11" xfId="2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20" xfId="0" applyFont="1" applyBorder="1"/>
    <xf numFmtId="0" fontId="0" fillId="0" borderId="21" xfId="0" applyBorder="1"/>
    <xf numFmtId="0" fontId="5" fillId="0" borderId="2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0" fillId="0" borderId="0" xfId="0" applyFont="1"/>
    <xf numFmtId="0" fontId="1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6" xfId="0" applyBorder="1"/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1" fontId="11" fillId="0" borderId="0" xfId="2" applyNumberFormat="1" applyFont="1" applyBorder="1"/>
    <xf numFmtId="0" fontId="2" fillId="0" borderId="2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10" fillId="0" borderId="0" xfId="0" applyFon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3" fillId="0" borderId="0" xfId="0" applyFont="1" applyAlignment="1">
      <alignment horizontal="left" indent="4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5" fillId="0" borderId="0" xfId="0" applyFont="1"/>
    <xf numFmtId="3" fontId="5" fillId="0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21" fillId="0" borderId="0" xfId="0" applyFont="1"/>
    <xf numFmtId="0" fontId="5" fillId="0" borderId="0" xfId="0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1" fillId="0" borderId="0" xfId="0" applyFont="1"/>
    <xf numFmtId="0" fontId="5" fillId="0" borderId="8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horizontal="justify" vertical="top"/>
    </xf>
    <xf numFmtId="0" fontId="6" fillId="0" borderId="4" xfId="0" applyFont="1" applyFill="1" applyBorder="1" applyAlignme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/>
    <xf numFmtId="9" fontId="11" fillId="0" borderId="11" xfId="2" applyFont="1" applyFill="1" applyBorder="1"/>
    <xf numFmtId="0" fontId="2" fillId="0" borderId="20" xfId="0" applyFont="1" applyBorder="1" applyAlignment="1"/>
    <xf numFmtId="0" fontId="0" fillId="0" borderId="0" xfId="0" applyAlignment="1">
      <alignment wrapText="1"/>
    </xf>
    <xf numFmtId="0" fontId="11" fillId="0" borderId="8" xfId="0" applyFont="1" applyFill="1" applyBorder="1" applyAlignment="1">
      <alignment wrapText="1"/>
    </xf>
    <xf numFmtId="0" fontId="2" fillId="0" borderId="21" xfId="0" applyFont="1" applyBorder="1" applyAlignment="1"/>
    <xf numFmtId="0" fontId="5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9" fontId="0" fillId="0" borderId="20" xfId="2" applyFont="1" applyFill="1" applyBorder="1" applyAlignment="1"/>
    <xf numFmtId="0" fontId="0" fillId="0" borderId="10" xfId="0" applyFill="1" applyBorder="1" applyAlignment="1"/>
    <xf numFmtId="0" fontId="0" fillId="0" borderId="21" xfId="0" applyFill="1" applyBorder="1" applyAlignment="1"/>
    <xf numFmtId="0" fontId="0" fillId="0" borderId="13" xfId="0" applyFill="1" applyBorder="1" applyAlignment="1"/>
    <xf numFmtId="9" fontId="0" fillId="0" borderId="9" xfId="2" applyFont="1" applyFill="1" applyBorder="1" applyAlignment="1"/>
    <xf numFmtId="0" fontId="0" fillId="0" borderId="12" xfId="0" applyFill="1" applyBorder="1" applyAlignment="1"/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</cellXfs>
  <cellStyles count="8">
    <cellStyle name="Normal" xfId="0" builtinId="0"/>
    <cellStyle name="Normal 2" xfId="1"/>
    <cellStyle name="Normal 3" xfId="3"/>
    <cellStyle name="Percent" xfId="2" builtinId="5"/>
    <cellStyle name="Percent 2" xfId="4"/>
    <cellStyle name="Percent 2 2" xfId="5"/>
    <cellStyle name="Percent 3" xfId="6"/>
    <cellStyle name="Percent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45"/>
  <sheetViews>
    <sheetView tabSelected="1" zoomScaleNormal="100" workbookViewId="0"/>
  </sheetViews>
  <sheetFormatPr defaultRowHeight="12.75" x14ac:dyDescent="0.2"/>
  <cols>
    <col min="1" max="1" width="46.5703125" customWidth="1"/>
    <col min="2" max="3" width="15.7109375" customWidth="1"/>
    <col min="4" max="5" width="18.7109375" customWidth="1"/>
    <col min="7" max="7" width="12.85546875" customWidth="1"/>
  </cols>
  <sheetData>
    <row r="1" spans="1:1" ht="17.25" customHeight="1" x14ac:dyDescent="0.25">
      <c r="A1" s="1" t="s">
        <v>47</v>
      </c>
    </row>
    <row r="2" spans="1:1" ht="17.25" customHeight="1" x14ac:dyDescent="0.25">
      <c r="A2" s="1"/>
    </row>
    <row r="3" spans="1:1" ht="17.25" customHeight="1" x14ac:dyDescent="0.25">
      <c r="A3" s="1" t="s">
        <v>104</v>
      </c>
    </row>
    <row r="4" spans="1:1" ht="17.25" customHeight="1" x14ac:dyDescent="0.25">
      <c r="A4" s="1"/>
    </row>
    <row r="5" spans="1:1" ht="17.25" customHeight="1" x14ac:dyDescent="0.25">
      <c r="A5" s="107" t="s">
        <v>105</v>
      </c>
    </row>
    <row r="6" spans="1:1" ht="17.25" customHeight="1" x14ac:dyDescent="0.25">
      <c r="A6" s="107"/>
    </row>
    <row r="7" spans="1:1" s="29" customFormat="1" ht="124.5" customHeight="1" x14ac:dyDescent="0.2">
      <c r="A7" s="105" t="s">
        <v>92</v>
      </c>
    </row>
    <row r="8" spans="1:1" ht="17.25" customHeight="1" x14ac:dyDescent="0.25">
      <c r="A8" s="104" t="s">
        <v>93</v>
      </c>
    </row>
    <row r="9" spans="1:1" ht="17.25" customHeight="1" x14ac:dyDescent="0.25">
      <c r="A9" s="104" t="s">
        <v>94</v>
      </c>
    </row>
    <row r="10" spans="1:1" ht="17.25" customHeight="1" x14ac:dyDescent="0.25">
      <c r="A10" s="104" t="s">
        <v>95</v>
      </c>
    </row>
    <row r="11" spans="1:1" ht="17.25" customHeight="1" x14ac:dyDescent="0.25">
      <c r="A11" s="104" t="s">
        <v>96</v>
      </c>
    </row>
    <row r="12" spans="1:1" ht="17.25" customHeight="1" x14ac:dyDescent="0.25">
      <c r="A12" s="104" t="s">
        <v>97</v>
      </c>
    </row>
    <row r="13" spans="1:1" ht="17.25" customHeight="1" x14ac:dyDescent="0.25">
      <c r="A13" s="104" t="s">
        <v>98</v>
      </c>
    </row>
    <row r="14" spans="1:1" ht="45" x14ac:dyDescent="0.2">
      <c r="A14" s="106" t="s">
        <v>99</v>
      </c>
    </row>
    <row r="15" spans="1:1" ht="15" x14ac:dyDescent="0.2">
      <c r="A15" s="106"/>
    </row>
    <row r="17" spans="1:9" ht="15" x14ac:dyDescent="0.25">
      <c r="A17" s="118" t="s">
        <v>129</v>
      </c>
      <c r="B17" s="2"/>
      <c r="C17" s="2"/>
      <c r="D17" s="2"/>
      <c r="E17" s="2"/>
    </row>
    <row r="18" spans="1:9" ht="15" x14ac:dyDescent="0.25">
      <c r="A18" s="2"/>
      <c r="B18" s="2"/>
      <c r="C18" s="2"/>
      <c r="D18" s="2"/>
      <c r="E18" s="2"/>
    </row>
    <row r="19" spans="1:9" ht="14.25" x14ac:dyDescent="0.2">
      <c r="A19" s="160" t="s">
        <v>130</v>
      </c>
      <c r="B19" s="160"/>
      <c r="C19" s="160"/>
      <c r="D19" s="160"/>
      <c r="E19" s="160"/>
      <c r="F19" s="160"/>
      <c r="G19" s="160"/>
      <c r="H19" s="160"/>
    </row>
    <row r="20" spans="1:9" ht="15" x14ac:dyDescent="0.25">
      <c r="A20" s="32"/>
      <c r="B20" s="2"/>
      <c r="C20" s="2"/>
      <c r="D20" s="2"/>
      <c r="E20" s="2"/>
    </row>
    <row r="21" spans="1:9" ht="45" customHeight="1" x14ac:dyDescent="0.2">
      <c r="A21" s="57" t="s">
        <v>0</v>
      </c>
      <c r="B21" s="154" t="s">
        <v>91</v>
      </c>
      <c r="C21" s="155"/>
      <c r="D21" s="156" t="s">
        <v>36</v>
      </c>
      <c r="E21" s="157"/>
      <c r="F21" s="24"/>
      <c r="G21" s="24"/>
      <c r="H21" s="24"/>
    </row>
    <row r="22" spans="1:9" ht="15" x14ac:dyDescent="0.25">
      <c r="A22" s="4"/>
      <c r="B22" s="120">
        <v>2014</v>
      </c>
      <c r="C22" s="120">
        <v>2015</v>
      </c>
      <c r="D22" s="120">
        <v>2014</v>
      </c>
      <c r="E22" s="120">
        <v>2015</v>
      </c>
      <c r="F22" s="25"/>
      <c r="G22" s="23"/>
      <c r="H22" s="24"/>
    </row>
    <row r="23" spans="1:9" ht="15" x14ac:dyDescent="0.3">
      <c r="A23" s="62" t="s">
        <v>1</v>
      </c>
      <c r="B23" s="108">
        <v>182</v>
      </c>
      <c r="C23" s="108">
        <v>254</v>
      </c>
      <c r="D23" s="108">
        <v>160</v>
      </c>
      <c r="E23" s="108">
        <v>207</v>
      </c>
      <c r="F23" s="21"/>
      <c r="G23" s="20"/>
      <c r="H23" s="24"/>
      <c r="I23" s="112"/>
    </row>
    <row r="24" spans="1:9" ht="15" x14ac:dyDescent="0.3">
      <c r="A24" s="63" t="s">
        <v>2</v>
      </c>
      <c r="B24" s="108">
        <v>389</v>
      </c>
      <c r="C24" s="108">
        <v>471</v>
      </c>
      <c r="D24" s="108">
        <v>357</v>
      </c>
      <c r="E24" s="108">
        <v>382</v>
      </c>
      <c r="F24" s="25"/>
      <c r="G24" s="20"/>
      <c r="H24" s="24"/>
      <c r="I24" s="112"/>
    </row>
    <row r="25" spans="1:9" ht="15" x14ac:dyDescent="0.3">
      <c r="A25" s="63" t="s">
        <v>3</v>
      </c>
      <c r="B25" s="108">
        <v>1120</v>
      </c>
      <c r="C25" s="108">
        <v>1445</v>
      </c>
      <c r="D25" s="108">
        <v>937</v>
      </c>
      <c r="E25" s="108">
        <v>1205</v>
      </c>
      <c r="F25" s="25"/>
      <c r="G25" s="20"/>
      <c r="H25" s="24"/>
      <c r="I25" s="112"/>
    </row>
    <row r="26" spans="1:9" ht="15" x14ac:dyDescent="0.3">
      <c r="A26" s="63" t="s">
        <v>4</v>
      </c>
      <c r="B26" s="108">
        <v>101</v>
      </c>
      <c r="C26" s="108">
        <v>485</v>
      </c>
      <c r="D26" s="108">
        <v>75</v>
      </c>
      <c r="E26" s="108">
        <v>405</v>
      </c>
      <c r="F26" s="25"/>
      <c r="G26" s="20"/>
      <c r="H26" s="24"/>
      <c r="I26" s="112"/>
    </row>
    <row r="27" spans="1:9" ht="15" x14ac:dyDescent="0.3">
      <c r="A27" s="63" t="s">
        <v>5</v>
      </c>
      <c r="B27" s="108">
        <v>584</v>
      </c>
      <c r="C27" s="108">
        <v>882</v>
      </c>
      <c r="D27" s="108">
        <v>510</v>
      </c>
      <c r="E27" s="108">
        <v>756</v>
      </c>
      <c r="F27" s="25"/>
      <c r="G27" s="20"/>
      <c r="H27" s="24"/>
      <c r="I27" s="112"/>
    </row>
    <row r="28" spans="1:9" ht="15" x14ac:dyDescent="0.3">
      <c r="A28" s="63" t="s">
        <v>6</v>
      </c>
      <c r="B28" s="108">
        <v>28</v>
      </c>
      <c r="C28" s="108">
        <v>25</v>
      </c>
      <c r="D28" s="108">
        <v>28</v>
      </c>
      <c r="E28" s="108">
        <v>22</v>
      </c>
      <c r="F28" s="25"/>
      <c r="G28" s="20"/>
      <c r="H28" s="24"/>
      <c r="I28" s="112"/>
    </row>
    <row r="29" spans="1:9" ht="15" x14ac:dyDescent="0.3">
      <c r="A29" s="63" t="s">
        <v>7</v>
      </c>
      <c r="B29" s="108">
        <v>328</v>
      </c>
      <c r="C29" s="108">
        <v>268</v>
      </c>
      <c r="D29" s="108">
        <v>284</v>
      </c>
      <c r="E29" s="108">
        <v>211</v>
      </c>
      <c r="F29" s="25"/>
      <c r="G29" s="20"/>
      <c r="H29" s="24"/>
      <c r="I29" s="112"/>
    </row>
    <row r="30" spans="1:9" ht="15" x14ac:dyDescent="0.3">
      <c r="A30" s="63" t="s">
        <v>8</v>
      </c>
      <c r="B30" s="108">
        <v>988</v>
      </c>
      <c r="C30" s="108">
        <v>1033</v>
      </c>
      <c r="D30" s="108">
        <v>861</v>
      </c>
      <c r="E30" s="108">
        <v>848</v>
      </c>
      <c r="F30" s="25"/>
      <c r="G30" s="20"/>
      <c r="H30" s="24"/>
      <c r="I30" s="112"/>
    </row>
    <row r="31" spans="1:9" ht="15" x14ac:dyDescent="0.3">
      <c r="A31" s="63" t="s">
        <v>9</v>
      </c>
      <c r="B31" s="108">
        <v>452</v>
      </c>
      <c r="C31" s="108">
        <v>678</v>
      </c>
      <c r="D31" s="108">
        <v>385</v>
      </c>
      <c r="E31" s="108">
        <v>558</v>
      </c>
      <c r="F31" s="25"/>
      <c r="G31" s="20"/>
      <c r="H31" s="24"/>
      <c r="I31" s="112"/>
    </row>
    <row r="32" spans="1:9" ht="15" x14ac:dyDescent="0.3">
      <c r="A32" s="63" t="s">
        <v>10</v>
      </c>
      <c r="B32" s="108">
        <v>146</v>
      </c>
      <c r="C32" s="108">
        <v>181</v>
      </c>
      <c r="D32" s="108">
        <v>127</v>
      </c>
      <c r="E32" s="108">
        <v>150</v>
      </c>
      <c r="F32" s="25"/>
      <c r="G32" s="20"/>
      <c r="H32" s="24"/>
      <c r="I32" s="112"/>
    </row>
    <row r="33" spans="1:9" ht="15" x14ac:dyDescent="0.3">
      <c r="A33" s="63" t="s">
        <v>11</v>
      </c>
      <c r="B33" s="108">
        <v>505</v>
      </c>
      <c r="C33" s="108">
        <v>498</v>
      </c>
      <c r="D33" s="108">
        <v>403</v>
      </c>
      <c r="E33" s="108">
        <v>400</v>
      </c>
      <c r="F33" s="25"/>
      <c r="G33" s="20"/>
      <c r="H33" s="24"/>
      <c r="I33" s="112"/>
    </row>
    <row r="34" spans="1:9" ht="15" x14ac:dyDescent="0.3">
      <c r="A34" s="63"/>
      <c r="B34" s="108"/>
      <c r="C34" s="108"/>
      <c r="D34" s="108"/>
      <c r="E34" s="108"/>
      <c r="F34" s="25"/>
      <c r="G34" s="20"/>
      <c r="H34" s="24"/>
      <c r="I34" s="112"/>
    </row>
    <row r="35" spans="1:9" ht="14.25" x14ac:dyDescent="0.2">
      <c r="A35" s="63" t="s">
        <v>12</v>
      </c>
      <c r="B35" s="108">
        <v>413</v>
      </c>
      <c r="C35" s="108">
        <v>136</v>
      </c>
      <c r="D35" s="108">
        <v>377</v>
      </c>
      <c r="E35" s="108">
        <v>117</v>
      </c>
      <c r="F35" s="25"/>
      <c r="G35" s="20"/>
      <c r="H35" s="24"/>
    </row>
    <row r="36" spans="1:9" ht="15" x14ac:dyDescent="0.2">
      <c r="A36" s="26" t="s">
        <v>13</v>
      </c>
      <c r="B36" s="109">
        <f>SUM(B23:B35)</f>
        <v>5236</v>
      </c>
      <c r="C36" s="109">
        <f>SUM(C23:C35)</f>
        <v>6356</v>
      </c>
      <c r="D36" s="110">
        <f>SUM(D23:D35)</f>
        <v>4504</v>
      </c>
      <c r="E36" s="110">
        <f>SUM(E23:E35)</f>
        <v>5261</v>
      </c>
      <c r="F36" s="25"/>
      <c r="G36" s="22"/>
      <c r="H36" s="24"/>
    </row>
    <row r="37" spans="1:9" ht="14.25" x14ac:dyDescent="0.2">
      <c r="A37" s="158" t="s">
        <v>50</v>
      </c>
      <c r="B37" s="71"/>
      <c r="C37" s="36"/>
      <c r="D37" s="35"/>
      <c r="E37" s="36"/>
    </row>
    <row r="38" spans="1:9" ht="33.75" customHeight="1" x14ac:dyDescent="0.2">
      <c r="A38" s="159"/>
      <c r="B38" s="72"/>
      <c r="C38" s="39">
        <f>(C36-B36)/B36</f>
        <v>0.21390374331550802</v>
      </c>
      <c r="D38" s="38"/>
      <c r="E38" s="39">
        <f>(E36-D36)/D36</f>
        <v>0.16807282415630551</v>
      </c>
    </row>
    <row r="39" spans="1:9" ht="22.5" customHeight="1" x14ac:dyDescent="0.2">
      <c r="A39" s="43"/>
      <c r="B39" s="24"/>
      <c r="C39" s="46"/>
      <c r="D39" s="48"/>
      <c r="E39" s="46"/>
    </row>
    <row r="40" spans="1:9" ht="15" x14ac:dyDescent="0.25">
      <c r="A40" s="56" t="s">
        <v>106</v>
      </c>
    </row>
    <row r="41" spans="1:9" x14ac:dyDescent="0.2">
      <c r="A41" s="131" t="s">
        <v>140</v>
      </c>
    </row>
    <row r="45" spans="1:9" x14ac:dyDescent="0.2">
      <c r="C45" t="s">
        <v>44</v>
      </c>
    </row>
  </sheetData>
  <mergeCells count="4">
    <mergeCell ref="B21:C21"/>
    <mergeCell ref="D21:E21"/>
    <mergeCell ref="A37:A38"/>
    <mergeCell ref="A19:H19"/>
  </mergeCells>
  <phoneticPr fontId="9" type="noConversion"/>
  <pageMargins left="0.75" right="0.75" top="1" bottom="1" header="0.5" footer="0.5"/>
  <pageSetup paperSize="9" orientation="landscape" r:id="rId1"/>
  <headerFooter alignWithMargins="0"/>
  <ignoredErrors>
    <ignoredError sqref="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41"/>
  <sheetViews>
    <sheetView workbookViewId="0">
      <selection sqref="A1:D1"/>
    </sheetView>
  </sheetViews>
  <sheetFormatPr defaultRowHeight="12.75" x14ac:dyDescent="0.2"/>
  <cols>
    <col min="1" max="1" width="13.42578125" style="12" customWidth="1"/>
    <col min="2" max="2" width="36.85546875" customWidth="1"/>
    <col min="3" max="3" width="31" customWidth="1"/>
    <col min="4" max="4" width="19" customWidth="1"/>
  </cols>
  <sheetData>
    <row r="1" spans="1:5" ht="15" x14ac:dyDescent="0.25">
      <c r="A1" s="161" t="s">
        <v>186</v>
      </c>
      <c r="B1" s="162"/>
      <c r="C1" s="162"/>
      <c r="D1" s="162"/>
    </row>
    <row r="2" spans="1:5" ht="15" x14ac:dyDescent="0.25">
      <c r="A2" s="137"/>
      <c r="B2" s="29"/>
      <c r="C2" s="29"/>
      <c r="D2" s="29"/>
    </row>
    <row r="3" spans="1:5" ht="14.25" x14ac:dyDescent="0.2">
      <c r="A3" s="49" t="s">
        <v>188</v>
      </c>
      <c r="B3" s="29"/>
      <c r="C3" s="40"/>
      <c r="D3" s="29"/>
    </row>
    <row r="4" spans="1:5" x14ac:dyDescent="0.2">
      <c r="B4" s="29"/>
      <c r="C4" s="94"/>
      <c r="D4" s="95"/>
    </row>
    <row r="5" spans="1:5" ht="15" x14ac:dyDescent="0.2">
      <c r="B5" s="132"/>
      <c r="C5" s="141">
        <v>2015</v>
      </c>
      <c r="D5" s="96"/>
    </row>
    <row r="6" spans="1:5" ht="35.25" customHeight="1" x14ac:dyDescent="0.25">
      <c r="A6" s="140" t="s">
        <v>141</v>
      </c>
      <c r="B6" s="64" t="s">
        <v>84</v>
      </c>
      <c r="C6" s="142" t="s">
        <v>109</v>
      </c>
      <c r="D6" s="24"/>
      <c r="E6" s="76"/>
    </row>
    <row r="7" spans="1:5" ht="15" customHeight="1" x14ac:dyDescent="0.2">
      <c r="A7" s="138">
        <v>1</v>
      </c>
      <c r="B7" s="135" t="s">
        <v>52</v>
      </c>
      <c r="C7" s="50">
        <v>25</v>
      </c>
      <c r="E7" s="60"/>
    </row>
    <row r="8" spans="1:5" ht="15" customHeight="1" x14ac:dyDescent="0.25">
      <c r="A8" s="138">
        <v>2</v>
      </c>
      <c r="B8" s="135" t="s">
        <v>54</v>
      </c>
      <c r="C8" s="50">
        <v>667</v>
      </c>
      <c r="E8" s="76"/>
    </row>
    <row r="9" spans="1:5" ht="15" customHeight="1" x14ac:dyDescent="0.2">
      <c r="A9" s="138">
        <v>3</v>
      </c>
      <c r="B9" s="134" t="s">
        <v>56</v>
      </c>
      <c r="C9" s="50">
        <v>172</v>
      </c>
    </row>
    <row r="10" spans="1:5" ht="15" customHeight="1" x14ac:dyDescent="0.25">
      <c r="A10" s="138">
        <v>4</v>
      </c>
      <c r="B10" s="134" t="s">
        <v>57</v>
      </c>
      <c r="C10" s="50">
        <v>28</v>
      </c>
      <c r="E10" s="76"/>
    </row>
    <row r="11" spans="1:5" ht="15" customHeight="1" x14ac:dyDescent="0.2">
      <c r="A11" s="138">
        <v>5</v>
      </c>
      <c r="B11" s="134" t="s">
        <v>59</v>
      </c>
      <c r="C11" s="50">
        <v>79</v>
      </c>
      <c r="E11" s="60"/>
    </row>
    <row r="12" spans="1:5" ht="15" customHeight="1" x14ac:dyDescent="0.2">
      <c r="A12" s="138">
        <v>6</v>
      </c>
      <c r="B12" s="134" t="s">
        <v>61</v>
      </c>
      <c r="C12" s="50">
        <v>532</v>
      </c>
    </row>
    <row r="13" spans="1:5" ht="15" customHeight="1" x14ac:dyDescent="0.2">
      <c r="A13" s="138">
        <v>7</v>
      </c>
      <c r="B13" s="134" t="s">
        <v>63</v>
      </c>
      <c r="C13" s="50">
        <v>215</v>
      </c>
    </row>
    <row r="14" spans="1:5" ht="15" customHeight="1" x14ac:dyDescent="0.2">
      <c r="A14" s="138">
        <v>8</v>
      </c>
      <c r="B14" s="134" t="s">
        <v>64</v>
      </c>
      <c r="C14" s="50">
        <v>244</v>
      </c>
    </row>
    <row r="15" spans="1:5" ht="15" customHeight="1" x14ac:dyDescent="0.2">
      <c r="A15" s="130">
        <v>9</v>
      </c>
      <c r="B15" s="134" t="s">
        <v>66</v>
      </c>
      <c r="C15" s="50">
        <v>213</v>
      </c>
    </row>
    <row r="16" spans="1:5" ht="15" customHeight="1" x14ac:dyDescent="0.2">
      <c r="A16" s="130">
        <v>10</v>
      </c>
      <c r="B16" s="134" t="s">
        <v>68</v>
      </c>
      <c r="C16" s="50">
        <v>100</v>
      </c>
    </row>
    <row r="17" spans="1:8" ht="15" customHeight="1" x14ac:dyDescent="0.2">
      <c r="A17" s="130">
        <v>11</v>
      </c>
      <c r="B17" s="134" t="s">
        <v>70</v>
      </c>
      <c r="C17" s="50">
        <v>284</v>
      </c>
    </row>
    <row r="18" spans="1:8" ht="15" customHeight="1" x14ac:dyDescent="0.2">
      <c r="A18" s="130">
        <v>12</v>
      </c>
      <c r="B18" s="134" t="s">
        <v>71</v>
      </c>
      <c r="C18" s="50">
        <v>249</v>
      </c>
    </row>
    <row r="19" spans="1:8" ht="15" customHeight="1" x14ac:dyDescent="0.2">
      <c r="A19" s="130">
        <v>13</v>
      </c>
      <c r="B19" s="134" t="s">
        <v>73</v>
      </c>
      <c r="C19" s="50">
        <v>168</v>
      </c>
      <c r="H19" s="131"/>
    </row>
    <row r="20" spans="1:8" ht="15" customHeight="1" x14ac:dyDescent="0.2">
      <c r="A20" s="130">
        <v>14</v>
      </c>
      <c r="B20" s="134" t="s">
        <v>75</v>
      </c>
      <c r="C20" s="50">
        <v>162</v>
      </c>
    </row>
    <row r="21" spans="1:8" ht="15" customHeight="1" x14ac:dyDescent="0.2">
      <c r="A21" s="130">
        <v>15</v>
      </c>
      <c r="B21" s="134" t="s">
        <v>77</v>
      </c>
      <c r="C21" s="50">
        <v>67</v>
      </c>
    </row>
    <row r="22" spans="1:8" ht="15" customHeight="1" x14ac:dyDescent="0.2">
      <c r="A22" s="130">
        <v>16</v>
      </c>
      <c r="B22" s="136" t="s">
        <v>79</v>
      </c>
      <c r="C22" s="50">
        <v>41</v>
      </c>
    </row>
    <row r="23" spans="1:8" ht="14.25" x14ac:dyDescent="0.2">
      <c r="A23" s="130">
        <v>17</v>
      </c>
      <c r="B23" s="134" t="s">
        <v>53</v>
      </c>
      <c r="C23" s="50">
        <v>20</v>
      </c>
      <c r="D23" s="88"/>
      <c r="E23" s="46"/>
    </row>
    <row r="24" spans="1:8" ht="14.25" x14ac:dyDescent="0.2">
      <c r="A24" s="130">
        <v>18</v>
      </c>
      <c r="B24" s="134" t="s">
        <v>55</v>
      </c>
      <c r="C24" s="50">
        <v>3</v>
      </c>
    </row>
    <row r="25" spans="1:8" ht="14.25" x14ac:dyDescent="0.2">
      <c r="A25" s="130">
        <v>19</v>
      </c>
      <c r="B25" s="134" t="s">
        <v>81</v>
      </c>
      <c r="C25" s="50">
        <v>342</v>
      </c>
    </row>
    <row r="26" spans="1:8" ht="14.25" x14ac:dyDescent="0.2">
      <c r="A26" s="130">
        <v>20</v>
      </c>
      <c r="B26" s="134" t="s">
        <v>58</v>
      </c>
      <c r="C26" s="50">
        <v>155</v>
      </c>
    </row>
    <row r="27" spans="1:8" ht="14.25" x14ac:dyDescent="0.2">
      <c r="A27" s="130">
        <v>21</v>
      </c>
      <c r="B27" s="134" t="s">
        <v>60</v>
      </c>
      <c r="C27" s="50">
        <v>475</v>
      </c>
    </row>
    <row r="28" spans="1:8" ht="14.25" x14ac:dyDescent="0.2">
      <c r="A28" s="130">
        <v>22</v>
      </c>
      <c r="B28" s="134" t="s">
        <v>62</v>
      </c>
      <c r="C28" s="50">
        <v>57</v>
      </c>
    </row>
    <row r="29" spans="1:8" ht="14.25" x14ac:dyDescent="0.2">
      <c r="A29" s="130">
        <v>23</v>
      </c>
      <c r="B29" s="134" t="s">
        <v>82</v>
      </c>
      <c r="C29" s="50">
        <v>168</v>
      </c>
    </row>
    <row r="30" spans="1:8" ht="14.25" x14ac:dyDescent="0.2">
      <c r="A30" s="130">
        <v>24</v>
      </c>
      <c r="B30" s="134" t="s">
        <v>65</v>
      </c>
      <c r="C30" s="50">
        <v>92</v>
      </c>
    </row>
    <row r="31" spans="1:8" ht="14.25" x14ac:dyDescent="0.2">
      <c r="A31" s="130">
        <v>25</v>
      </c>
      <c r="B31" s="134" t="s">
        <v>67</v>
      </c>
      <c r="C31" s="50">
        <v>378</v>
      </c>
    </row>
    <row r="32" spans="1:8" ht="14.25" x14ac:dyDescent="0.2">
      <c r="A32" s="130">
        <v>26</v>
      </c>
      <c r="B32" s="134" t="s">
        <v>69</v>
      </c>
      <c r="C32" s="50">
        <v>161</v>
      </c>
    </row>
    <row r="33" spans="1:3" ht="14.25" x14ac:dyDescent="0.2">
      <c r="A33" s="130">
        <v>27</v>
      </c>
      <c r="B33" s="134" t="s">
        <v>83</v>
      </c>
      <c r="C33" s="50">
        <v>27</v>
      </c>
    </row>
    <row r="34" spans="1:3" ht="14.25" x14ac:dyDescent="0.2">
      <c r="A34" s="130">
        <v>28</v>
      </c>
      <c r="B34" s="134" t="s">
        <v>72</v>
      </c>
      <c r="C34" s="50">
        <v>92</v>
      </c>
    </row>
    <row r="35" spans="1:3" ht="14.25" x14ac:dyDescent="0.2">
      <c r="A35" s="130">
        <v>29</v>
      </c>
      <c r="B35" s="134" t="s">
        <v>74</v>
      </c>
      <c r="C35" s="50">
        <v>47</v>
      </c>
    </row>
    <row r="36" spans="1:3" ht="14.25" x14ac:dyDescent="0.2">
      <c r="A36" s="130">
        <v>30</v>
      </c>
      <c r="B36" s="134" t="s">
        <v>76</v>
      </c>
      <c r="C36" s="50">
        <v>179</v>
      </c>
    </row>
    <row r="37" spans="1:3" ht="14.25" x14ac:dyDescent="0.2">
      <c r="A37" s="130">
        <v>31</v>
      </c>
      <c r="B37" s="134" t="s">
        <v>78</v>
      </c>
      <c r="C37" s="50">
        <v>13</v>
      </c>
    </row>
    <row r="38" spans="1:3" ht="14.25" x14ac:dyDescent="0.2">
      <c r="A38" s="130">
        <v>99</v>
      </c>
      <c r="B38" s="134" t="s">
        <v>80</v>
      </c>
      <c r="C38" s="50">
        <v>1002</v>
      </c>
    </row>
    <row r="39" spans="1:3" ht="15" x14ac:dyDescent="0.2">
      <c r="A39" s="130"/>
      <c r="B39" s="133" t="s">
        <v>13</v>
      </c>
      <c r="C39" s="143">
        <f>SUM(C7:C38)</f>
        <v>6457</v>
      </c>
    </row>
    <row r="41" spans="1:3" ht="15" x14ac:dyDescent="0.25">
      <c r="A41" s="139" t="s">
        <v>106</v>
      </c>
    </row>
  </sheetData>
  <sortState ref="A7:C38">
    <sortCondition ref="A7:A38"/>
  </sortState>
  <mergeCells count="1">
    <mergeCell ref="A1:D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workbookViewId="0">
      <selection sqref="A1:E1"/>
    </sheetView>
  </sheetViews>
  <sheetFormatPr defaultRowHeight="12.75" x14ac:dyDescent="0.2"/>
  <cols>
    <col min="2" max="2" width="41.42578125" customWidth="1"/>
    <col min="3" max="3" width="18.85546875" customWidth="1"/>
    <col min="4" max="4" width="55" bestFit="1" customWidth="1"/>
    <col min="5" max="5" width="18" customWidth="1"/>
  </cols>
  <sheetData>
    <row r="1" spans="1:9" ht="15" x14ac:dyDescent="0.25">
      <c r="A1" s="161" t="s">
        <v>131</v>
      </c>
      <c r="B1" s="162"/>
      <c r="C1" s="162"/>
      <c r="D1" s="162"/>
      <c r="E1" s="162"/>
    </row>
    <row r="2" spans="1:9" ht="15" x14ac:dyDescent="0.25">
      <c r="A2" s="2"/>
      <c r="B2" s="29"/>
      <c r="C2" s="29"/>
      <c r="D2" s="29"/>
      <c r="E2" s="29"/>
    </row>
    <row r="3" spans="1:9" ht="14.25" x14ac:dyDescent="0.2">
      <c r="A3" s="49" t="s">
        <v>100</v>
      </c>
      <c r="B3" s="29"/>
      <c r="C3" s="29"/>
      <c r="D3" s="29"/>
      <c r="E3" s="29"/>
    </row>
    <row r="4" spans="1:9" ht="15" x14ac:dyDescent="0.25">
      <c r="A4" s="32"/>
    </row>
    <row r="5" spans="1:9" ht="15" x14ac:dyDescent="0.25">
      <c r="A5" s="5"/>
      <c r="B5" s="163">
        <v>2014</v>
      </c>
      <c r="C5" s="163"/>
      <c r="D5" s="163">
        <v>2015</v>
      </c>
      <c r="E5" s="163"/>
    </row>
    <row r="6" spans="1:9" ht="39.75" customHeight="1" x14ac:dyDescent="0.25">
      <c r="A6" s="8" t="s">
        <v>14</v>
      </c>
      <c r="B6" s="9" t="s">
        <v>15</v>
      </c>
      <c r="C6" s="89" t="s">
        <v>36</v>
      </c>
      <c r="D6" s="9" t="s">
        <v>15</v>
      </c>
      <c r="E6" s="89" t="s">
        <v>36</v>
      </c>
      <c r="H6" s="153"/>
      <c r="I6" s="113"/>
    </row>
    <row r="7" spans="1:9" ht="15" customHeight="1" x14ac:dyDescent="0.2">
      <c r="A7" s="10">
        <v>1</v>
      </c>
      <c r="B7" s="11" t="s">
        <v>107</v>
      </c>
      <c r="C7" s="11">
        <v>82</v>
      </c>
      <c r="D7" s="11" t="s">
        <v>142</v>
      </c>
      <c r="E7" s="50">
        <v>342</v>
      </c>
      <c r="F7" s="6"/>
      <c r="H7" s="153"/>
      <c r="I7" s="113"/>
    </row>
    <row r="8" spans="1:9" ht="15" customHeight="1" x14ac:dyDescent="0.2">
      <c r="A8" s="10">
        <v>2</v>
      </c>
      <c r="B8" s="11" t="s">
        <v>110</v>
      </c>
      <c r="C8" s="11">
        <v>70</v>
      </c>
      <c r="D8" s="11" t="s">
        <v>108</v>
      </c>
      <c r="E8" s="50">
        <v>175</v>
      </c>
      <c r="F8" s="6"/>
      <c r="H8" s="153"/>
      <c r="I8" s="113"/>
    </row>
    <row r="9" spans="1:9" ht="15" customHeight="1" x14ac:dyDescent="0.2">
      <c r="A9" s="10">
        <v>3</v>
      </c>
      <c r="B9" s="11" t="s">
        <v>111</v>
      </c>
      <c r="C9" s="11">
        <v>53</v>
      </c>
      <c r="D9" s="11" t="s">
        <v>143</v>
      </c>
      <c r="E9" s="50">
        <v>96</v>
      </c>
      <c r="F9" s="6"/>
      <c r="H9" s="153"/>
      <c r="I9" s="113"/>
    </row>
    <row r="10" spans="1:9" ht="15" customHeight="1" x14ac:dyDescent="0.2">
      <c r="A10" s="10">
        <v>4</v>
      </c>
      <c r="B10" s="11" t="s">
        <v>112</v>
      </c>
      <c r="C10" s="11">
        <v>45</v>
      </c>
      <c r="D10" s="11" t="s">
        <v>144</v>
      </c>
      <c r="E10" s="50">
        <v>80</v>
      </c>
      <c r="F10" s="6"/>
      <c r="H10" s="153"/>
      <c r="I10" s="113"/>
    </row>
    <row r="11" spans="1:9" ht="15" customHeight="1" x14ac:dyDescent="0.2">
      <c r="A11" s="10">
        <v>5</v>
      </c>
      <c r="B11" s="11" t="s">
        <v>113</v>
      </c>
      <c r="C11" s="11">
        <v>35</v>
      </c>
      <c r="D11" s="11" t="s">
        <v>145</v>
      </c>
      <c r="E11" s="50">
        <v>70</v>
      </c>
      <c r="F11" s="6"/>
      <c r="H11" s="153"/>
      <c r="I11" s="113"/>
    </row>
    <row r="12" spans="1:9" ht="15" customHeight="1" x14ac:dyDescent="0.2">
      <c r="A12" s="10">
        <v>6</v>
      </c>
      <c r="B12" s="11" t="s">
        <v>114</v>
      </c>
      <c r="C12" s="11">
        <v>34</v>
      </c>
      <c r="D12" s="11" t="s">
        <v>146</v>
      </c>
      <c r="E12" s="50">
        <v>68</v>
      </c>
      <c r="F12" s="6"/>
      <c r="H12" s="153"/>
      <c r="I12" s="113"/>
    </row>
    <row r="13" spans="1:9" ht="15" customHeight="1" x14ac:dyDescent="0.2">
      <c r="A13" s="10">
        <v>7</v>
      </c>
      <c r="B13" s="11" t="s">
        <v>115</v>
      </c>
      <c r="C13" s="11">
        <v>34</v>
      </c>
      <c r="D13" s="11" t="s">
        <v>147</v>
      </c>
      <c r="E13" s="50">
        <v>58</v>
      </c>
      <c r="F13" s="6"/>
      <c r="H13" s="153"/>
      <c r="I13" s="113"/>
    </row>
    <row r="14" spans="1:9" ht="15" customHeight="1" x14ac:dyDescent="0.2">
      <c r="A14" s="10">
        <v>8</v>
      </c>
      <c r="B14" s="11" t="s">
        <v>116</v>
      </c>
      <c r="C14" s="11">
        <v>33</v>
      </c>
      <c r="D14" s="11" t="s">
        <v>152</v>
      </c>
      <c r="E14" s="50">
        <v>57</v>
      </c>
      <c r="F14" s="6"/>
      <c r="H14" s="153"/>
      <c r="I14" s="113"/>
    </row>
    <row r="15" spans="1:9" ht="15" customHeight="1" x14ac:dyDescent="0.2">
      <c r="A15" s="10">
        <v>9</v>
      </c>
      <c r="B15" s="11" t="s">
        <v>117</v>
      </c>
      <c r="C15" s="11">
        <v>26</v>
      </c>
      <c r="D15" s="11" t="s">
        <v>151</v>
      </c>
      <c r="E15" s="50">
        <v>49</v>
      </c>
      <c r="F15" s="6"/>
      <c r="H15" s="153"/>
      <c r="I15" s="113"/>
    </row>
    <row r="16" spans="1:9" ht="15" customHeight="1" x14ac:dyDescent="0.2">
      <c r="A16" s="73">
        <v>10</v>
      </c>
      <c r="B16" s="11" t="s">
        <v>118</v>
      </c>
      <c r="C16" s="11">
        <v>25</v>
      </c>
      <c r="D16" s="11" t="s">
        <v>148</v>
      </c>
      <c r="E16" s="50">
        <v>45</v>
      </c>
      <c r="F16" s="6"/>
    </row>
    <row r="17" spans="1:6" ht="15" customHeight="1" x14ac:dyDescent="0.25">
      <c r="A17" s="74"/>
      <c r="B17" s="58" t="s">
        <v>48</v>
      </c>
      <c r="C17" s="59">
        <f>SUM(C7:C16)</f>
        <v>437</v>
      </c>
      <c r="D17" s="59" t="s">
        <v>48</v>
      </c>
      <c r="E17" s="59">
        <f>SUM(E7:E16)</f>
        <v>1040</v>
      </c>
      <c r="F17" s="6"/>
    </row>
    <row r="18" spans="1:6" ht="27.75" customHeight="1" x14ac:dyDescent="0.2">
      <c r="A18" s="75"/>
      <c r="B18" s="27" t="s">
        <v>89</v>
      </c>
      <c r="C18" s="41">
        <f>C17/'Design Table 5'!B43</f>
        <v>8.5955940204563333E-2</v>
      </c>
      <c r="D18" s="11" t="s">
        <v>90</v>
      </c>
      <c r="E18" s="41">
        <f>E17/'Design Table 5'!C43</f>
        <v>0.16069221260815822</v>
      </c>
      <c r="F18" s="6"/>
    </row>
    <row r="19" spans="1:6" x14ac:dyDescent="0.2">
      <c r="B19" s="33"/>
    </row>
    <row r="20" spans="1:6" ht="15" x14ac:dyDescent="0.25">
      <c r="A20" s="56" t="s">
        <v>106</v>
      </c>
    </row>
  </sheetData>
  <mergeCells count="3">
    <mergeCell ref="B5:C5"/>
    <mergeCell ref="D5:E5"/>
    <mergeCell ref="A1:E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60"/>
  <sheetViews>
    <sheetView workbookViewId="0">
      <selection sqref="A1:F1"/>
    </sheetView>
  </sheetViews>
  <sheetFormatPr defaultRowHeight="12.75" x14ac:dyDescent="0.2"/>
  <cols>
    <col min="1" max="1" width="9" customWidth="1"/>
    <col min="2" max="2" width="16" customWidth="1"/>
    <col min="3" max="3" width="55" bestFit="1" customWidth="1"/>
    <col min="5" max="5" width="8.7109375" customWidth="1"/>
    <col min="6" max="6" width="36.42578125" customWidth="1"/>
  </cols>
  <sheetData>
    <row r="1" spans="1:6" ht="15" x14ac:dyDescent="0.25">
      <c r="A1" s="161" t="s">
        <v>132</v>
      </c>
      <c r="B1" s="162"/>
      <c r="C1" s="162"/>
      <c r="D1" s="162"/>
      <c r="E1" s="162"/>
      <c r="F1" s="162"/>
    </row>
    <row r="2" spans="1:6" ht="15" x14ac:dyDescent="0.25">
      <c r="A2" s="2"/>
      <c r="B2" s="29"/>
      <c r="C2" s="29"/>
      <c r="D2" s="29"/>
      <c r="E2" s="29"/>
      <c r="F2" s="29"/>
    </row>
    <row r="3" spans="1:6" ht="14.25" x14ac:dyDescent="0.2">
      <c r="A3" s="49" t="s">
        <v>101</v>
      </c>
      <c r="B3" s="29"/>
      <c r="C3" s="29"/>
      <c r="D3" s="29"/>
      <c r="E3" s="29"/>
      <c r="F3" s="29"/>
    </row>
    <row r="4" spans="1:6" ht="20.25" customHeight="1" x14ac:dyDescent="0.2">
      <c r="A4" s="164"/>
      <c r="B4" s="164"/>
      <c r="C4" s="164"/>
      <c r="D4" s="164"/>
      <c r="E4" s="164"/>
      <c r="F4" s="29"/>
    </row>
    <row r="5" spans="1:6" ht="30" x14ac:dyDescent="0.2">
      <c r="A5" s="117" t="s">
        <v>14</v>
      </c>
      <c r="B5" s="117" t="s">
        <v>36</v>
      </c>
      <c r="C5" s="146" t="s">
        <v>15</v>
      </c>
    </row>
    <row r="6" spans="1:6" ht="15" customHeight="1" x14ac:dyDescent="0.2">
      <c r="A6" s="114">
        <v>1</v>
      </c>
      <c r="B6" s="50">
        <v>342</v>
      </c>
      <c r="C6" s="11" t="s">
        <v>142</v>
      </c>
      <c r="D6" s="113"/>
      <c r="E6" s="60"/>
      <c r="F6" s="60"/>
    </row>
    <row r="7" spans="1:6" ht="15" customHeight="1" x14ac:dyDescent="0.2">
      <c r="A7" s="114">
        <v>2</v>
      </c>
      <c r="B7" s="50">
        <v>175</v>
      </c>
      <c r="C7" s="11" t="s">
        <v>108</v>
      </c>
      <c r="D7" s="113"/>
      <c r="E7" s="60"/>
      <c r="F7" s="60"/>
    </row>
    <row r="8" spans="1:6" ht="15" customHeight="1" x14ac:dyDescent="0.2">
      <c r="A8" s="114">
        <v>3</v>
      </c>
      <c r="B8" s="50">
        <v>96</v>
      </c>
      <c r="C8" s="11" t="s">
        <v>143</v>
      </c>
      <c r="D8" s="113"/>
      <c r="E8" s="99"/>
      <c r="F8" s="100"/>
    </row>
    <row r="9" spans="1:6" ht="15" customHeight="1" x14ac:dyDescent="0.2">
      <c r="A9" s="114">
        <v>4</v>
      </c>
      <c r="B9" s="50">
        <v>80</v>
      </c>
      <c r="C9" s="11" t="s">
        <v>144</v>
      </c>
      <c r="D9" s="113"/>
      <c r="E9" s="101"/>
      <c r="F9" s="102"/>
    </row>
    <row r="10" spans="1:6" ht="15" customHeight="1" x14ac:dyDescent="0.2">
      <c r="A10" s="114">
        <v>5</v>
      </c>
      <c r="B10" s="50">
        <v>70</v>
      </c>
      <c r="C10" s="11" t="s">
        <v>145</v>
      </c>
      <c r="D10" s="113"/>
    </row>
    <row r="11" spans="1:6" ht="15" customHeight="1" x14ac:dyDescent="0.2">
      <c r="A11" s="114">
        <v>6</v>
      </c>
      <c r="B11" s="50">
        <v>68</v>
      </c>
      <c r="C11" s="11" t="s">
        <v>146</v>
      </c>
      <c r="D11" s="113"/>
    </row>
    <row r="12" spans="1:6" ht="15" customHeight="1" x14ac:dyDescent="0.2">
      <c r="A12" s="114">
        <v>7</v>
      </c>
      <c r="B12" s="50">
        <v>58</v>
      </c>
      <c r="C12" s="11" t="s">
        <v>147</v>
      </c>
      <c r="D12" s="113"/>
    </row>
    <row r="13" spans="1:6" ht="15" customHeight="1" x14ac:dyDescent="0.2">
      <c r="A13" s="114">
        <v>8</v>
      </c>
      <c r="B13" s="50">
        <v>57</v>
      </c>
      <c r="C13" s="11" t="s">
        <v>152</v>
      </c>
      <c r="D13" s="113"/>
    </row>
    <row r="14" spans="1:6" ht="15" customHeight="1" x14ac:dyDescent="0.2">
      <c r="A14" s="114">
        <v>9</v>
      </c>
      <c r="B14" s="50">
        <v>49</v>
      </c>
      <c r="C14" s="11" t="s">
        <v>151</v>
      </c>
      <c r="D14" s="113"/>
    </row>
    <row r="15" spans="1:6" ht="15" customHeight="1" x14ac:dyDescent="0.2">
      <c r="A15" s="114">
        <v>10</v>
      </c>
      <c r="B15" s="50">
        <v>45</v>
      </c>
      <c r="C15" s="11" t="s">
        <v>148</v>
      </c>
      <c r="D15" s="113"/>
    </row>
    <row r="16" spans="1:6" ht="15" customHeight="1" x14ac:dyDescent="0.2">
      <c r="A16" s="114">
        <v>11</v>
      </c>
      <c r="B16" s="98">
        <v>44</v>
      </c>
      <c r="C16" s="11" t="s">
        <v>149</v>
      </c>
      <c r="D16" s="24"/>
    </row>
    <row r="17" spans="1:7" ht="15" customHeight="1" x14ac:dyDescent="0.2">
      <c r="A17" s="114">
        <v>12</v>
      </c>
      <c r="B17" s="98">
        <v>43</v>
      </c>
      <c r="C17" s="11" t="s">
        <v>154</v>
      </c>
      <c r="D17" s="24"/>
    </row>
    <row r="18" spans="1:7" ht="15" customHeight="1" x14ac:dyDescent="0.2">
      <c r="A18" s="114">
        <v>13</v>
      </c>
      <c r="B18" s="115">
        <v>41</v>
      </c>
      <c r="C18" s="11" t="s">
        <v>150</v>
      </c>
    </row>
    <row r="19" spans="1:7" ht="15" customHeight="1" x14ac:dyDescent="0.2">
      <c r="A19" s="114">
        <v>14</v>
      </c>
      <c r="B19" s="98">
        <v>41</v>
      </c>
      <c r="C19" s="11" t="s">
        <v>153</v>
      </c>
    </row>
    <row r="20" spans="1:7" ht="15" customHeight="1" x14ac:dyDescent="0.2">
      <c r="A20" s="114">
        <v>15</v>
      </c>
      <c r="B20" s="98">
        <v>39</v>
      </c>
      <c r="C20" s="11" t="s">
        <v>155</v>
      </c>
    </row>
    <row r="21" spans="1:7" ht="15" customHeight="1" x14ac:dyDescent="0.2">
      <c r="A21" s="114">
        <v>16</v>
      </c>
      <c r="B21" s="98">
        <v>38</v>
      </c>
      <c r="C21" s="11" t="s">
        <v>156</v>
      </c>
    </row>
    <row r="22" spans="1:7" ht="15" customHeight="1" x14ac:dyDescent="0.2">
      <c r="A22" s="114">
        <v>17</v>
      </c>
      <c r="B22" s="98">
        <v>38</v>
      </c>
      <c r="C22" s="11" t="s">
        <v>113</v>
      </c>
    </row>
    <row r="23" spans="1:7" ht="15" customHeight="1" x14ac:dyDescent="0.2">
      <c r="A23" s="114">
        <v>18</v>
      </c>
      <c r="B23" s="98">
        <v>38</v>
      </c>
      <c r="C23" s="11" t="s">
        <v>157</v>
      </c>
    </row>
    <row r="24" spans="1:7" ht="15" customHeight="1" x14ac:dyDescent="0.2">
      <c r="A24" s="114">
        <v>19</v>
      </c>
      <c r="B24" s="98">
        <v>34</v>
      </c>
      <c r="C24" s="11" t="s">
        <v>158</v>
      </c>
    </row>
    <row r="25" spans="1:7" ht="15" customHeight="1" x14ac:dyDescent="0.2">
      <c r="A25" s="114">
        <v>20</v>
      </c>
      <c r="B25" s="98">
        <v>30</v>
      </c>
      <c r="C25" s="11" t="s">
        <v>159</v>
      </c>
      <c r="G25" s="12"/>
    </row>
    <row r="26" spans="1:7" ht="15" customHeight="1" x14ac:dyDescent="0.2">
      <c r="A26" s="114">
        <v>21</v>
      </c>
      <c r="B26" s="98">
        <v>30</v>
      </c>
      <c r="C26" s="11" t="s">
        <v>160</v>
      </c>
    </row>
    <row r="27" spans="1:7" ht="15" customHeight="1" x14ac:dyDescent="0.2">
      <c r="A27" s="114">
        <v>22</v>
      </c>
      <c r="B27" s="98">
        <v>30</v>
      </c>
      <c r="C27" s="11" t="s">
        <v>161</v>
      </c>
    </row>
    <row r="28" spans="1:7" ht="15" customHeight="1" x14ac:dyDescent="0.2">
      <c r="A28" s="114">
        <v>23</v>
      </c>
      <c r="B28" s="98">
        <v>30</v>
      </c>
      <c r="C28" s="11" t="s">
        <v>162</v>
      </c>
    </row>
    <row r="29" spans="1:7" ht="15" customHeight="1" x14ac:dyDescent="0.2">
      <c r="A29" s="114">
        <v>24</v>
      </c>
      <c r="B29" s="98">
        <v>29</v>
      </c>
      <c r="C29" s="11" t="s">
        <v>163</v>
      </c>
    </row>
    <row r="30" spans="1:7" ht="15" customHeight="1" x14ac:dyDescent="0.2">
      <c r="A30" s="114">
        <v>25</v>
      </c>
      <c r="B30" s="98">
        <v>29</v>
      </c>
      <c r="C30" s="11" t="s">
        <v>164</v>
      </c>
    </row>
    <row r="31" spans="1:7" ht="15" customHeight="1" x14ac:dyDescent="0.2">
      <c r="A31" s="116">
        <v>26</v>
      </c>
      <c r="B31" s="98">
        <v>29</v>
      </c>
      <c r="C31" s="11" t="s">
        <v>165</v>
      </c>
    </row>
    <row r="32" spans="1:7" ht="14.25" x14ac:dyDescent="0.2">
      <c r="A32" s="116">
        <v>27</v>
      </c>
      <c r="B32" s="98">
        <v>28</v>
      </c>
      <c r="C32" s="11" t="s">
        <v>107</v>
      </c>
    </row>
    <row r="33" spans="1:3" ht="14.25" x14ac:dyDescent="0.2">
      <c r="A33" s="116">
        <v>28</v>
      </c>
      <c r="B33" s="98">
        <v>28</v>
      </c>
      <c r="C33" s="11" t="s">
        <v>108</v>
      </c>
    </row>
    <row r="34" spans="1:3" ht="14.25" x14ac:dyDescent="0.2">
      <c r="A34" s="116">
        <v>29</v>
      </c>
      <c r="B34" s="98">
        <v>27</v>
      </c>
      <c r="C34" s="11" t="s">
        <v>166</v>
      </c>
    </row>
    <row r="35" spans="1:3" ht="14.25" x14ac:dyDescent="0.2">
      <c r="A35" s="116">
        <v>30</v>
      </c>
      <c r="B35" s="98">
        <v>27</v>
      </c>
      <c r="C35" s="11" t="s">
        <v>112</v>
      </c>
    </row>
    <row r="36" spans="1:3" ht="14.25" x14ac:dyDescent="0.2">
      <c r="A36" s="116">
        <v>31</v>
      </c>
      <c r="B36" s="98">
        <v>25</v>
      </c>
      <c r="C36" s="11" t="s">
        <v>167</v>
      </c>
    </row>
    <row r="37" spans="1:3" ht="14.25" x14ac:dyDescent="0.2">
      <c r="A37" s="116">
        <v>32</v>
      </c>
      <c r="B37" s="98">
        <v>24</v>
      </c>
      <c r="C37" s="11" t="s">
        <v>168</v>
      </c>
    </row>
    <row r="38" spans="1:3" ht="14.25" x14ac:dyDescent="0.2">
      <c r="A38" s="116">
        <v>33</v>
      </c>
      <c r="B38" s="98">
        <v>22</v>
      </c>
      <c r="C38" s="11" t="s">
        <v>169</v>
      </c>
    </row>
    <row r="39" spans="1:3" ht="14.25" x14ac:dyDescent="0.2">
      <c r="A39" s="116">
        <v>34</v>
      </c>
      <c r="B39" s="98">
        <v>21</v>
      </c>
      <c r="C39" s="11" t="s">
        <v>118</v>
      </c>
    </row>
    <row r="40" spans="1:3" ht="14.25" x14ac:dyDescent="0.2">
      <c r="A40" s="116">
        <v>35</v>
      </c>
      <c r="B40" s="98">
        <v>20</v>
      </c>
      <c r="C40" s="11" t="s">
        <v>170</v>
      </c>
    </row>
    <row r="41" spans="1:3" ht="14.25" x14ac:dyDescent="0.2">
      <c r="A41" s="116">
        <v>36</v>
      </c>
      <c r="B41" s="98">
        <v>20</v>
      </c>
      <c r="C41" s="11" t="s">
        <v>171</v>
      </c>
    </row>
    <row r="42" spans="1:3" ht="14.25" x14ac:dyDescent="0.2">
      <c r="A42" s="116">
        <v>37</v>
      </c>
      <c r="B42" s="98">
        <v>20</v>
      </c>
      <c r="C42" s="11" t="s">
        <v>172</v>
      </c>
    </row>
    <row r="43" spans="1:3" ht="14.25" x14ac:dyDescent="0.2">
      <c r="A43" s="116">
        <v>38</v>
      </c>
      <c r="B43" s="98">
        <v>18</v>
      </c>
      <c r="C43" s="11" t="s">
        <v>173</v>
      </c>
    </row>
    <row r="44" spans="1:3" ht="14.25" x14ac:dyDescent="0.2">
      <c r="A44" s="116">
        <v>39</v>
      </c>
      <c r="B44" s="98">
        <v>18</v>
      </c>
      <c r="C44" s="11" t="s">
        <v>174</v>
      </c>
    </row>
    <row r="45" spans="1:3" ht="14.25" x14ac:dyDescent="0.2">
      <c r="A45" s="116">
        <v>40</v>
      </c>
      <c r="B45" s="98">
        <v>17</v>
      </c>
      <c r="C45" s="11" t="s">
        <v>175</v>
      </c>
    </row>
    <row r="46" spans="1:3" ht="14.25" x14ac:dyDescent="0.2">
      <c r="A46" s="116">
        <v>41</v>
      </c>
      <c r="B46" s="98">
        <v>17</v>
      </c>
      <c r="C46" s="11" t="s">
        <v>176</v>
      </c>
    </row>
    <row r="47" spans="1:3" ht="14.25" x14ac:dyDescent="0.2">
      <c r="A47" s="116">
        <v>42</v>
      </c>
      <c r="B47" s="98">
        <v>16</v>
      </c>
      <c r="C47" s="11" t="s">
        <v>177</v>
      </c>
    </row>
    <row r="48" spans="1:3" ht="14.25" x14ac:dyDescent="0.2">
      <c r="A48" s="86">
        <v>43</v>
      </c>
      <c r="B48" s="97">
        <v>15</v>
      </c>
      <c r="C48" s="11" t="s">
        <v>178</v>
      </c>
    </row>
    <row r="49" spans="1:8" ht="14.25" x14ac:dyDescent="0.2">
      <c r="A49" s="116">
        <v>44</v>
      </c>
      <c r="B49" s="98">
        <v>15</v>
      </c>
      <c r="C49" s="11" t="s">
        <v>179</v>
      </c>
    </row>
    <row r="50" spans="1:8" ht="14.25" x14ac:dyDescent="0.2">
      <c r="A50" s="116">
        <v>45</v>
      </c>
      <c r="B50" s="98">
        <v>15</v>
      </c>
      <c r="C50" s="11" t="s">
        <v>185</v>
      </c>
    </row>
    <row r="51" spans="1:8" ht="14.25" x14ac:dyDescent="0.2">
      <c r="A51" s="116">
        <v>46</v>
      </c>
      <c r="B51" s="98">
        <v>15</v>
      </c>
      <c r="C51" s="11" t="s">
        <v>180</v>
      </c>
    </row>
    <row r="52" spans="1:8" ht="14.25" x14ac:dyDescent="0.2">
      <c r="A52" s="116">
        <v>47</v>
      </c>
      <c r="B52" s="98">
        <v>15</v>
      </c>
      <c r="C52" s="11" t="s">
        <v>181</v>
      </c>
    </row>
    <row r="53" spans="1:8" ht="14.25" x14ac:dyDescent="0.2">
      <c r="A53" s="116">
        <v>48</v>
      </c>
      <c r="B53" s="98">
        <v>14</v>
      </c>
      <c r="C53" s="11" t="s">
        <v>182</v>
      </c>
      <c r="H53" s="150"/>
    </row>
    <row r="54" spans="1:8" ht="14.25" x14ac:dyDescent="0.2">
      <c r="A54" s="116">
        <v>49</v>
      </c>
      <c r="B54" s="98">
        <v>14</v>
      </c>
      <c r="C54" s="11" t="s">
        <v>183</v>
      </c>
    </row>
    <row r="55" spans="1:8" ht="14.25" x14ac:dyDescent="0.2">
      <c r="A55" s="116">
        <v>50</v>
      </c>
      <c r="B55" s="98">
        <v>13</v>
      </c>
      <c r="C55" s="11" t="s">
        <v>184</v>
      </c>
    </row>
    <row r="56" spans="1:8" ht="18" customHeight="1" x14ac:dyDescent="0.25">
      <c r="A56" s="58" t="s">
        <v>49</v>
      </c>
      <c r="B56" s="77"/>
      <c r="C56" s="147">
        <f>SUM(B6:B55)</f>
        <v>2067</v>
      </c>
    </row>
    <row r="57" spans="1:8" s="150" customFormat="1" ht="18.75" customHeight="1" x14ac:dyDescent="0.25">
      <c r="A57" s="149" t="s">
        <v>85</v>
      </c>
      <c r="B57" s="144"/>
      <c r="C57" s="151"/>
    </row>
    <row r="58" spans="1:8" ht="12.75" customHeight="1" x14ac:dyDescent="0.25">
      <c r="A58" s="152"/>
      <c r="B58" s="145"/>
      <c r="C58" s="148">
        <f>C56/'Design Table 5'!C43</f>
        <v>0.31937577255871447</v>
      </c>
    </row>
    <row r="60" spans="1:8" ht="15" x14ac:dyDescent="0.25">
      <c r="A60" s="56" t="s">
        <v>106</v>
      </c>
    </row>
  </sheetData>
  <mergeCells count="2">
    <mergeCell ref="A1:F1"/>
    <mergeCell ref="A4:E4"/>
  </mergeCells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51"/>
  <sheetViews>
    <sheetView workbookViewId="0"/>
  </sheetViews>
  <sheetFormatPr defaultRowHeight="12.75" x14ac:dyDescent="0.2"/>
  <cols>
    <col min="1" max="1" width="21" customWidth="1"/>
    <col min="2" max="2" width="19.28515625" customWidth="1"/>
    <col min="3" max="3" width="18.85546875" customWidth="1"/>
  </cols>
  <sheetData>
    <row r="1" spans="1:6" ht="15" x14ac:dyDescent="0.25">
      <c r="A1" s="111" t="s">
        <v>133</v>
      </c>
      <c r="B1" s="2"/>
      <c r="C1" s="2"/>
      <c r="D1" s="13"/>
    </row>
    <row r="2" spans="1:6" ht="15" x14ac:dyDescent="0.25">
      <c r="A2" s="2"/>
      <c r="B2" s="2"/>
      <c r="C2" s="2"/>
      <c r="D2" s="13"/>
    </row>
    <row r="3" spans="1:6" ht="15" x14ac:dyDescent="0.25">
      <c r="A3" s="49" t="s">
        <v>102</v>
      </c>
      <c r="B3" s="2"/>
      <c r="C3" s="2"/>
      <c r="D3" s="13"/>
    </row>
    <row r="4" spans="1:6" ht="14.25" x14ac:dyDescent="0.2">
      <c r="A4" s="7"/>
      <c r="D4" s="7"/>
    </row>
    <row r="5" spans="1:6" ht="26.25" customHeight="1" x14ac:dyDescent="0.25">
      <c r="A5" s="27"/>
      <c r="B5" s="165" t="s">
        <v>91</v>
      </c>
      <c r="C5" s="166"/>
      <c r="D5" s="7"/>
    </row>
    <row r="6" spans="1:6" ht="15" x14ac:dyDescent="0.25">
      <c r="A6" s="81" t="s">
        <v>16</v>
      </c>
      <c r="B6" s="87">
        <v>2014</v>
      </c>
      <c r="C6" s="87">
        <v>2015</v>
      </c>
      <c r="D6" s="14"/>
    </row>
    <row r="7" spans="1:6" ht="14.25" x14ac:dyDescent="0.2">
      <c r="A7" s="5" t="s">
        <v>17</v>
      </c>
      <c r="B7" s="66">
        <v>4900</v>
      </c>
      <c r="C7" s="66">
        <v>5999</v>
      </c>
      <c r="D7" s="15"/>
    </row>
    <row r="8" spans="1:6" ht="14.25" x14ac:dyDescent="0.2">
      <c r="A8" s="5" t="s">
        <v>18</v>
      </c>
      <c r="B8" s="67">
        <v>19</v>
      </c>
      <c r="C8" s="67">
        <v>11</v>
      </c>
      <c r="D8" s="16"/>
    </row>
    <row r="9" spans="1:6" ht="14.25" x14ac:dyDescent="0.2">
      <c r="A9" s="5" t="s">
        <v>135</v>
      </c>
      <c r="B9" s="67">
        <v>0</v>
      </c>
      <c r="C9" s="67">
        <v>1</v>
      </c>
      <c r="D9" s="16"/>
    </row>
    <row r="10" spans="1:6" ht="14.25" x14ac:dyDescent="0.2">
      <c r="A10" s="17" t="s">
        <v>19</v>
      </c>
      <c r="B10" s="67">
        <v>3</v>
      </c>
      <c r="C10" s="67">
        <v>5</v>
      </c>
      <c r="D10" s="78"/>
      <c r="E10" s="60"/>
      <c r="F10" s="60"/>
    </row>
    <row r="11" spans="1:6" ht="14.25" x14ac:dyDescent="0.2">
      <c r="A11" s="17" t="s">
        <v>187</v>
      </c>
      <c r="B11" s="67">
        <v>0</v>
      </c>
      <c r="C11" s="67">
        <v>1</v>
      </c>
      <c r="D11" s="78"/>
      <c r="E11" s="60"/>
      <c r="F11" s="60"/>
    </row>
    <row r="12" spans="1:6" ht="14.25" x14ac:dyDescent="0.2">
      <c r="A12" s="5" t="s">
        <v>20</v>
      </c>
      <c r="B12" s="67">
        <v>8</v>
      </c>
      <c r="C12" s="67">
        <v>211</v>
      </c>
      <c r="D12" s="79"/>
      <c r="E12" s="60"/>
      <c r="F12" s="60"/>
    </row>
    <row r="13" spans="1:6" ht="14.25" x14ac:dyDescent="0.2">
      <c r="A13" s="5" t="s">
        <v>136</v>
      </c>
      <c r="B13" s="65">
        <v>0</v>
      </c>
      <c r="C13" s="65">
        <v>1</v>
      </c>
      <c r="D13" s="103"/>
      <c r="E13" s="101"/>
      <c r="F13" s="101"/>
    </row>
    <row r="14" spans="1:6" ht="14.25" x14ac:dyDescent="0.2">
      <c r="A14" s="5" t="s">
        <v>21</v>
      </c>
      <c r="B14" s="67">
        <v>1</v>
      </c>
      <c r="C14" s="67">
        <v>4</v>
      </c>
      <c r="D14" s="16"/>
    </row>
    <row r="15" spans="1:6" ht="14.25" x14ac:dyDescent="0.2">
      <c r="A15" s="5" t="s">
        <v>42</v>
      </c>
      <c r="B15" s="67">
        <v>3</v>
      </c>
      <c r="C15" s="67">
        <v>3</v>
      </c>
      <c r="D15" s="16"/>
    </row>
    <row r="16" spans="1:6" ht="14.25" x14ac:dyDescent="0.2">
      <c r="A16" s="5" t="s">
        <v>125</v>
      </c>
      <c r="B16" s="67">
        <v>1</v>
      </c>
      <c r="C16" s="67">
        <v>0</v>
      </c>
    </row>
    <row r="17" spans="1:4" ht="14.25" x14ac:dyDescent="0.2">
      <c r="A17" s="5" t="s">
        <v>22</v>
      </c>
      <c r="B17" s="67">
        <v>16</v>
      </c>
      <c r="C17" s="67">
        <v>7</v>
      </c>
      <c r="D17" s="16"/>
    </row>
    <row r="18" spans="1:4" ht="14.25" x14ac:dyDescent="0.2">
      <c r="A18" s="5" t="s">
        <v>126</v>
      </c>
      <c r="B18" s="67">
        <v>3</v>
      </c>
      <c r="C18" s="67">
        <v>1</v>
      </c>
      <c r="D18" s="16"/>
    </row>
    <row r="19" spans="1:4" ht="14.25" x14ac:dyDescent="0.2">
      <c r="A19" s="5" t="s">
        <v>137</v>
      </c>
      <c r="B19" s="67">
        <v>0</v>
      </c>
      <c r="C19" s="67">
        <v>1</v>
      </c>
      <c r="D19" s="16"/>
    </row>
    <row r="20" spans="1:4" ht="14.25" x14ac:dyDescent="0.2">
      <c r="A20" s="5" t="s">
        <v>23</v>
      </c>
      <c r="B20" s="67">
        <v>0</v>
      </c>
      <c r="C20" s="67">
        <v>4</v>
      </c>
      <c r="D20" s="16"/>
    </row>
    <row r="21" spans="1:4" ht="14.25" x14ac:dyDescent="0.2">
      <c r="A21" s="5" t="s">
        <v>138</v>
      </c>
      <c r="B21" s="67">
        <v>0</v>
      </c>
      <c r="C21" s="67">
        <v>4</v>
      </c>
      <c r="D21" s="16"/>
    </row>
    <row r="22" spans="1:4" ht="14.25" x14ac:dyDescent="0.2">
      <c r="A22" s="5" t="s">
        <v>24</v>
      </c>
      <c r="B22" s="67">
        <v>4</v>
      </c>
      <c r="C22" s="67">
        <v>18</v>
      </c>
      <c r="D22" s="16"/>
    </row>
    <row r="23" spans="1:4" ht="14.25" x14ac:dyDescent="0.2">
      <c r="A23" s="5" t="s">
        <v>43</v>
      </c>
      <c r="B23" s="67">
        <v>3</v>
      </c>
      <c r="C23" s="67">
        <v>17</v>
      </c>
      <c r="D23" s="16"/>
    </row>
    <row r="24" spans="1:4" ht="14.25" x14ac:dyDescent="0.2">
      <c r="A24" s="5" t="s">
        <v>119</v>
      </c>
      <c r="B24" s="67">
        <v>1</v>
      </c>
      <c r="C24" s="67">
        <v>0</v>
      </c>
      <c r="D24" s="16"/>
    </row>
    <row r="25" spans="1:4" ht="14.25" x14ac:dyDescent="0.2">
      <c r="A25" s="5" t="s">
        <v>25</v>
      </c>
      <c r="B25" s="67">
        <v>2</v>
      </c>
      <c r="C25" s="67">
        <v>25</v>
      </c>
      <c r="D25" s="16"/>
    </row>
    <row r="26" spans="1:4" ht="14.25" x14ac:dyDescent="0.2">
      <c r="A26" s="5" t="s">
        <v>120</v>
      </c>
      <c r="B26" s="67">
        <v>1</v>
      </c>
      <c r="C26" s="67">
        <v>0</v>
      </c>
      <c r="D26" s="16"/>
    </row>
    <row r="27" spans="1:4" ht="14.25" x14ac:dyDescent="0.2">
      <c r="A27" s="5" t="s">
        <v>26</v>
      </c>
      <c r="B27" s="67">
        <v>6</v>
      </c>
      <c r="C27" s="67">
        <v>2</v>
      </c>
      <c r="D27" s="16"/>
    </row>
    <row r="28" spans="1:4" ht="14.25" x14ac:dyDescent="0.2">
      <c r="A28" s="5" t="s">
        <v>121</v>
      </c>
      <c r="B28" s="67">
        <v>5</v>
      </c>
      <c r="C28" s="67">
        <v>0</v>
      </c>
      <c r="D28" s="16"/>
    </row>
    <row r="29" spans="1:4" ht="14.25" x14ac:dyDescent="0.2">
      <c r="A29" s="5" t="s">
        <v>122</v>
      </c>
      <c r="B29" s="67">
        <v>1</v>
      </c>
      <c r="C29" s="67">
        <v>0</v>
      </c>
      <c r="D29" s="16"/>
    </row>
    <row r="30" spans="1:4" ht="14.25" x14ac:dyDescent="0.2">
      <c r="A30" s="5" t="s">
        <v>123</v>
      </c>
      <c r="B30" s="67">
        <v>1</v>
      </c>
      <c r="C30" s="67">
        <v>0</v>
      </c>
      <c r="D30" s="16"/>
    </row>
    <row r="31" spans="1:4" ht="14.25" x14ac:dyDescent="0.2">
      <c r="A31" s="5" t="s">
        <v>27</v>
      </c>
      <c r="B31" s="67">
        <v>4</v>
      </c>
      <c r="C31" s="67">
        <v>6</v>
      </c>
      <c r="D31" s="16"/>
    </row>
    <row r="32" spans="1:4" ht="14.25" x14ac:dyDescent="0.2">
      <c r="A32" s="5" t="s">
        <v>28</v>
      </c>
      <c r="B32" s="67">
        <v>0</v>
      </c>
      <c r="C32" s="67">
        <v>1</v>
      </c>
      <c r="D32" s="16"/>
    </row>
    <row r="33" spans="1:4" ht="14.25" x14ac:dyDescent="0.2">
      <c r="A33" s="5" t="s">
        <v>29</v>
      </c>
      <c r="B33" s="67">
        <v>0</v>
      </c>
      <c r="C33" s="67">
        <v>8</v>
      </c>
      <c r="D33" s="16"/>
    </row>
    <row r="34" spans="1:4" ht="14.25" x14ac:dyDescent="0.2">
      <c r="A34" s="5" t="s">
        <v>30</v>
      </c>
      <c r="B34" s="67">
        <v>1</v>
      </c>
      <c r="C34" s="67">
        <v>1</v>
      </c>
      <c r="D34" s="16"/>
    </row>
    <row r="35" spans="1:4" ht="14.25" x14ac:dyDescent="0.2">
      <c r="A35" s="123" t="s">
        <v>31</v>
      </c>
      <c r="B35" s="124">
        <v>8</v>
      </c>
      <c r="C35" s="124">
        <v>14</v>
      </c>
      <c r="D35" s="16"/>
    </row>
    <row r="36" spans="1:4" ht="14.25" x14ac:dyDescent="0.2">
      <c r="A36" s="127" t="s">
        <v>32</v>
      </c>
      <c r="B36" s="128">
        <v>11</v>
      </c>
      <c r="C36" s="128">
        <v>8</v>
      </c>
      <c r="D36" s="16"/>
    </row>
    <row r="37" spans="1:4" ht="14.25" x14ac:dyDescent="0.2">
      <c r="A37" s="129" t="s">
        <v>139</v>
      </c>
      <c r="B37" s="128">
        <v>0</v>
      </c>
      <c r="C37" s="130">
        <v>1</v>
      </c>
      <c r="D37" s="16"/>
    </row>
    <row r="38" spans="1:4" ht="14.25" x14ac:dyDescent="0.2">
      <c r="A38" s="127" t="s">
        <v>33</v>
      </c>
      <c r="B38" s="128">
        <v>0</v>
      </c>
      <c r="C38" s="128">
        <v>0</v>
      </c>
      <c r="D38" s="16"/>
    </row>
    <row r="39" spans="1:4" ht="14.25" x14ac:dyDescent="0.2">
      <c r="A39" s="125" t="s">
        <v>45</v>
      </c>
      <c r="B39" s="126">
        <v>1</v>
      </c>
      <c r="C39" s="126">
        <v>2</v>
      </c>
      <c r="D39" s="16"/>
    </row>
    <row r="40" spans="1:4" ht="14.25" x14ac:dyDescent="0.2">
      <c r="A40" s="5" t="s">
        <v>124</v>
      </c>
      <c r="B40" s="67">
        <v>6</v>
      </c>
      <c r="C40" s="67">
        <v>3</v>
      </c>
      <c r="D40" s="16"/>
    </row>
    <row r="41" spans="1:4" ht="28.5" x14ac:dyDescent="0.2">
      <c r="A41" s="5" t="s">
        <v>34</v>
      </c>
      <c r="B41" s="66">
        <v>75</v>
      </c>
      <c r="C41" s="66">
        <v>53</v>
      </c>
      <c r="D41" s="16"/>
    </row>
    <row r="42" spans="1:4" ht="14.25" x14ac:dyDescent="0.2">
      <c r="A42" s="5" t="s">
        <v>127</v>
      </c>
      <c r="B42" s="66"/>
      <c r="C42" s="66">
        <v>60</v>
      </c>
      <c r="D42" s="16"/>
    </row>
    <row r="43" spans="1:4" ht="15" x14ac:dyDescent="0.2">
      <c r="A43" s="3" t="s">
        <v>13</v>
      </c>
      <c r="B43" s="68">
        <f>SUM(B7:B41)</f>
        <v>5084</v>
      </c>
      <c r="C43" s="68">
        <f>SUM(C7:C42)</f>
        <v>6472</v>
      </c>
      <c r="D43" s="15"/>
    </row>
    <row r="44" spans="1:4" ht="27" customHeight="1" x14ac:dyDescent="0.2">
      <c r="A44" s="121" t="s">
        <v>50</v>
      </c>
      <c r="B44" s="34"/>
      <c r="C44" s="34"/>
      <c r="D44" s="15"/>
    </row>
    <row r="45" spans="1:4" ht="15" x14ac:dyDescent="0.25">
      <c r="A45" s="122"/>
      <c r="B45" s="37"/>
      <c r="C45" s="69">
        <f>(C43-B43)/B43</f>
        <v>0.27301337529504327</v>
      </c>
      <c r="D45" s="18"/>
    </row>
    <row r="46" spans="1:4" ht="15" customHeight="1" x14ac:dyDescent="0.25">
      <c r="A46" s="119" t="s">
        <v>128</v>
      </c>
      <c r="B46" s="24"/>
      <c r="C46" s="46"/>
      <c r="D46" s="18"/>
    </row>
    <row r="47" spans="1:4" ht="15" x14ac:dyDescent="0.25">
      <c r="A47" s="56" t="s">
        <v>106</v>
      </c>
      <c r="B47" s="28"/>
      <c r="C47" s="7"/>
    </row>
    <row r="49" spans="1:4" ht="14.25" x14ac:dyDescent="0.2">
      <c r="D49" s="7"/>
    </row>
    <row r="51" spans="1:4" s="60" customFormat="1" ht="14.25" x14ac:dyDescent="0.2">
      <c r="A51" s="61"/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workbookViewId="0">
      <selection sqref="A1:L1"/>
    </sheetView>
  </sheetViews>
  <sheetFormatPr defaultRowHeight="12.75" x14ac:dyDescent="0.2"/>
  <cols>
    <col min="1" max="1" width="15.85546875" customWidth="1"/>
    <col min="2" max="2" width="13.5703125" customWidth="1"/>
    <col min="3" max="4" width="15.5703125" customWidth="1"/>
    <col min="5" max="5" width="9.7109375" customWidth="1"/>
    <col min="6" max="6" width="4.28515625" customWidth="1"/>
    <col min="7" max="7" width="13.5703125" customWidth="1"/>
    <col min="8" max="8" width="9.85546875" customWidth="1"/>
    <col min="9" max="9" width="5.85546875" customWidth="1"/>
    <col min="11" max="11" width="10.140625" customWidth="1"/>
  </cols>
  <sheetData>
    <row r="1" spans="1:12" ht="15" customHeight="1" x14ac:dyDescent="0.25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 x14ac:dyDescent="0.25">
      <c r="A3" s="49" t="s">
        <v>134</v>
      </c>
      <c r="B3" s="30"/>
      <c r="C3" s="30"/>
      <c r="D3" s="30"/>
      <c r="E3" s="30"/>
      <c r="F3" s="44"/>
      <c r="G3" s="44"/>
      <c r="H3" s="30"/>
      <c r="I3" s="30"/>
      <c r="J3" s="30"/>
      <c r="K3" s="30"/>
      <c r="L3" s="30"/>
    </row>
    <row r="4" spans="1:12" x14ac:dyDescent="0.2">
      <c r="F4" s="24"/>
      <c r="G4" s="43"/>
    </row>
    <row r="5" spans="1:12" ht="15" customHeight="1" x14ac:dyDescent="0.25">
      <c r="A5" s="84"/>
      <c r="B5" s="176" t="s">
        <v>91</v>
      </c>
      <c r="C5" s="177"/>
      <c r="D5" s="177"/>
      <c r="E5" s="177"/>
      <c r="F5" s="178"/>
      <c r="G5" s="179" t="s">
        <v>36</v>
      </c>
      <c r="H5" s="180"/>
      <c r="I5" s="181"/>
    </row>
    <row r="6" spans="1:12" ht="66.75" customHeight="1" x14ac:dyDescent="0.2">
      <c r="A6" s="81"/>
      <c r="B6" s="82" t="s">
        <v>86</v>
      </c>
      <c r="C6" s="85" t="s">
        <v>87</v>
      </c>
      <c r="D6" s="80" t="s">
        <v>35</v>
      </c>
      <c r="E6" s="168" t="s">
        <v>51</v>
      </c>
      <c r="F6" s="169"/>
      <c r="G6" s="83" t="s">
        <v>88</v>
      </c>
      <c r="H6" s="168" t="s">
        <v>51</v>
      </c>
      <c r="I6" s="169"/>
    </row>
    <row r="7" spans="1:12" ht="15" x14ac:dyDescent="0.2">
      <c r="A7" s="47">
        <v>2014</v>
      </c>
      <c r="B7" s="51">
        <v>5084</v>
      </c>
      <c r="C7" s="52">
        <v>184</v>
      </c>
      <c r="D7" s="53">
        <v>117</v>
      </c>
      <c r="E7" s="170">
        <f>(B8-B7)/B7</f>
        <v>0.27301337529504327</v>
      </c>
      <c r="F7" s="171"/>
      <c r="G7" s="54">
        <v>4901</v>
      </c>
      <c r="H7" s="174">
        <f>(G8-G7)/G7</f>
        <v>0.16098755356049785</v>
      </c>
      <c r="I7" s="171"/>
    </row>
    <row r="8" spans="1:12" ht="15" x14ac:dyDescent="0.2">
      <c r="A8" s="47">
        <v>2015</v>
      </c>
      <c r="B8" s="51">
        <v>6472</v>
      </c>
      <c r="C8" s="52">
        <v>473</v>
      </c>
      <c r="D8" s="53">
        <v>106</v>
      </c>
      <c r="E8" s="172"/>
      <c r="F8" s="173"/>
      <c r="G8" s="54">
        <v>5690</v>
      </c>
      <c r="H8" s="175"/>
      <c r="I8" s="173"/>
    </row>
    <row r="9" spans="1:12" ht="14.25" x14ac:dyDescent="0.2">
      <c r="A9" s="55"/>
      <c r="B9" s="45"/>
      <c r="C9" s="45"/>
      <c r="F9" s="24"/>
      <c r="G9" s="42"/>
    </row>
    <row r="10" spans="1:12" ht="15" x14ac:dyDescent="0.25">
      <c r="A10" s="56" t="s">
        <v>106</v>
      </c>
      <c r="E10" s="60"/>
    </row>
  </sheetData>
  <mergeCells count="7">
    <mergeCell ref="A1:L1"/>
    <mergeCell ref="E6:F6"/>
    <mergeCell ref="E7:F8"/>
    <mergeCell ref="H6:I6"/>
    <mergeCell ref="H7:I8"/>
    <mergeCell ref="B5:F5"/>
    <mergeCell ref="G5:I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3"/>
  <sheetViews>
    <sheetView zoomScaleNormal="100" workbookViewId="0">
      <selection sqref="A1:E1"/>
    </sheetView>
  </sheetViews>
  <sheetFormatPr defaultRowHeight="12.75" x14ac:dyDescent="0.2"/>
  <cols>
    <col min="1" max="1" width="10.5703125" customWidth="1"/>
    <col min="2" max="4" width="20.42578125" customWidth="1"/>
    <col min="5" max="5" width="20.42578125" style="19" customWidth="1"/>
    <col min="6" max="6" width="10.42578125" customWidth="1"/>
  </cols>
  <sheetData>
    <row r="1" spans="1:8" ht="15" x14ac:dyDescent="0.25">
      <c r="A1" s="161" t="s">
        <v>37</v>
      </c>
      <c r="B1" s="162"/>
      <c r="C1" s="162"/>
      <c r="D1" s="162"/>
      <c r="E1" s="162"/>
    </row>
    <row r="2" spans="1:8" ht="15" x14ac:dyDescent="0.25">
      <c r="A2" s="2"/>
      <c r="B2" s="29"/>
      <c r="C2" s="29"/>
      <c r="D2" s="29"/>
      <c r="E2" s="29"/>
    </row>
    <row r="3" spans="1:8" ht="14.25" x14ac:dyDescent="0.2">
      <c r="A3" s="49" t="s">
        <v>103</v>
      </c>
      <c r="B3" s="29"/>
      <c r="C3" s="29"/>
      <c r="D3" s="29"/>
      <c r="E3" s="29"/>
    </row>
    <row r="4" spans="1:8" ht="14.25" x14ac:dyDescent="0.2">
      <c r="A4" s="7"/>
      <c r="B4" s="29"/>
      <c r="C4" s="29"/>
      <c r="D4" s="29"/>
      <c r="E4" s="29"/>
    </row>
    <row r="5" spans="1:8" ht="15" x14ac:dyDescent="0.25">
      <c r="A5" s="179" t="s">
        <v>36</v>
      </c>
      <c r="B5" s="180"/>
      <c r="C5" s="180"/>
      <c r="D5" s="180"/>
      <c r="E5" s="180"/>
      <c r="F5" s="181"/>
      <c r="G5" s="182" t="s">
        <v>51</v>
      </c>
      <c r="H5" s="183"/>
    </row>
    <row r="6" spans="1:8" ht="33" customHeight="1" x14ac:dyDescent="0.25">
      <c r="A6" s="90"/>
      <c r="B6" s="87" t="s">
        <v>38</v>
      </c>
      <c r="C6" s="87" t="s">
        <v>39</v>
      </c>
      <c r="D6" s="91" t="s">
        <v>40</v>
      </c>
      <c r="E6" s="92" t="s">
        <v>41</v>
      </c>
      <c r="F6" s="93" t="s">
        <v>13</v>
      </c>
      <c r="G6" s="159"/>
      <c r="H6" s="184"/>
    </row>
    <row r="7" spans="1:8" ht="15" x14ac:dyDescent="0.25">
      <c r="A7" s="8">
        <v>2014</v>
      </c>
      <c r="B7" s="70">
        <v>885</v>
      </c>
      <c r="C7" s="70">
        <v>613</v>
      </c>
      <c r="D7" s="70">
        <v>1234</v>
      </c>
      <c r="E7" s="70">
        <v>553</v>
      </c>
      <c r="F7" s="70">
        <f>SUM(B7:E7)</f>
        <v>3285</v>
      </c>
      <c r="G7" s="51"/>
      <c r="H7" s="51"/>
    </row>
    <row r="8" spans="1:8" ht="15" x14ac:dyDescent="0.25">
      <c r="A8" s="8">
        <v>2015</v>
      </c>
      <c r="B8" s="70">
        <v>875</v>
      </c>
      <c r="C8" s="70">
        <v>464</v>
      </c>
      <c r="D8" s="70">
        <v>1371</v>
      </c>
      <c r="E8" s="70">
        <v>608</v>
      </c>
      <c r="F8" s="70">
        <f>SUM(B8:E8)</f>
        <v>3318</v>
      </c>
      <c r="G8" s="51"/>
      <c r="H8" s="41">
        <f>(F8-F7)/F7</f>
        <v>1.0045662100456621E-2</v>
      </c>
    </row>
    <row r="9" spans="1:8" ht="15" x14ac:dyDescent="0.25">
      <c r="A9" s="31"/>
      <c r="B9" s="24"/>
      <c r="C9" s="24"/>
      <c r="D9" s="24"/>
    </row>
    <row r="10" spans="1:8" ht="15" x14ac:dyDescent="0.25">
      <c r="A10" s="56" t="s">
        <v>106</v>
      </c>
      <c r="B10" s="24"/>
      <c r="C10" s="24"/>
      <c r="D10" s="24"/>
    </row>
    <row r="13" spans="1:8" ht="30" customHeight="1" x14ac:dyDescent="0.2"/>
  </sheetData>
  <mergeCells count="3">
    <mergeCell ref="A1:E1"/>
    <mergeCell ref="G5:H6"/>
    <mergeCell ref="A5:F5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Lead xmlns="8b89c93d-7839-4d3c-8501-836d6f496532">
      <UserInfo>
        <DisplayName/>
        <AccountId xsi:nil="true"/>
        <AccountType/>
      </UserInfo>
    </Project_x0020_Lead>
    <IconOverlay xmlns="http://schemas.microsoft.com/sharepoint/v4" xsi:nil="true"/>
    <DocumentSetDescription xmlns="http://schemas.microsoft.com/sharepoint/v3" xsi:nil="true"/>
    <_EndDate xmlns="http://schemas.microsoft.com/sharepoint/v3/fields">2016-05-02T23:00:00+00:00</_EndDate>
    <f698ddf55e914e9390a2e06ee34fcdc5 xmlns="de008811-fa5c-4483-a820-7e2c014a6dde">
      <Terms xmlns="http://schemas.microsoft.com/office/infopath/2007/PartnerControls"/>
    </f698ddf55e914e9390a2e06ee34fcdc5>
    <TaxCatchAll xmlns="309a822d-0fb9-46b6-8eff-11735172d229"/>
    <Project_x0020_Status xmlns="8b89c93d-7839-4d3c-8501-836d6f496532">On Going</Project_x0020_Status>
    <StartDate xmlns="http://schemas.microsoft.com/sharepoint/v3">2016-05-02T23:00:00+00:00</StartDate>
    <e456d36eba8041eca3623c8b70c79370 xmlns="de008811-fa5c-4483-a820-7e2c014a6dde">
      <Terms xmlns="http://schemas.microsoft.com/office/infopath/2007/PartnerControls"/>
    </e456d36eba8041eca3623c8b70c79370>
    <Project_x0020_Second xmlns="8b89c93d-7839-4d3c-8501-836d6f496532">
      <UserInfo>
        <DisplayName/>
        <AccountId xsi:nil="true"/>
        <AccountType/>
      </UserInfo>
    </Project_x0020_Second>
    <_x002e__x002e__x002e__x002e__x002e__x002e__x002e__x002e_ xmlns="18f5cdc4-d319-4f0a-8aed-9634e6398ddf">Facts and Figures</_x002e__x002e__x002e__x002e__x002e__x002e__x002e__x002e_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76CCCBD7DC542B55760ECE014D57B" ma:contentTypeVersion="7" ma:contentTypeDescription="Create a new document." ma:contentTypeScope="" ma:versionID="3bbb0dcde5ca51387c02d09499f587b6">
  <xsd:schema xmlns:xsd="http://www.w3.org/2001/XMLSchema" xmlns:xs="http://www.w3.org/2001/XMLSchema" xmlns:p="http://schemas.microsoft.com/office/2006/metadata/properties" xmlns:ns1="http://schemas.microsoft.com/sharepoint/v3" xmlns:ns2="8b89c93d-7839-4d3c-8501-836d6f496532" xmlns:ns3="de008811-fa5c-4483-a820-7e2c014a6dde" xmlns:ns4="309a822d-0fb9-46b6-8eff-11735172d229" xmlns:ns5="http://schemas.microsoft.com/sharepoint/v4" xmlns:ns6="http://schemas.microsoft.com/sharepoint/v3/fields" xmlns:ns7="18f5cdc4-d319-4f0a-8aed-9634e6398ddf" targetNamespace="http://schemas.microsoft.com/office/2006/metadata/properties" ma:root="true" ma:fieldsID="6e27a2955e1738738d823072772337e6" ns1:_="" ns2:_="" ns3:_="" ns4:_="" ns5:_="" ns6:_="" ns7:_="">
    <xsd:import namespace="http://schemas.microsoft.com/sharepoint/v3"/>
    <xsd:import namespace="8b89c93d-7839-4d3c-8501-836d6f496532"/>
    <xsd:import namespace="de008811-fa5c-4483-a820-7e2c014a6dde"/>
    <xsd:import namespace="309a822d-0fb9-46b6-8eff-11735172d229"/>
    <xsd:import namespace="http://schemas.microsoft.com/sharepoint/v4"/>
    <xsd:import namespace="http://schemas.microsoft.com/sharepoint/v3/fields"/>
    <xsd:import namespace="18f5cdc4-d319-4f0a-8aed-9634e6398d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698ddf55e914e9390a2e06ee34fcdc5" minOccurs="0"/>
                <xsd:element ref="ns4:TaxCatchAll" minOccurs="0"/>
                <xsd:element ref="ns4:TaxCatchAllLabel" minOccurs="0"/>
                <xsd:element ref="ns3:e456d36eba8041eca3623c8b70c79370" minOccurs="0"/>
                <xsd:element ref="ns5:IconOverlay" minOccurs="0"/>
                <xsd:element ref="ns1:DocumentSetDescription" minOccurs="0"/>
                <xsd:element ref="ns2:Project_x0020_Lead" minOccurs="0"/>
                <xsd:element ref="ns1:StartDate" minOccurs="0"/>
                <xsd:element ref="ns6:_EndDate" minOccurs="0"/>
                <xsd:element ref="ns2:Project_x0020_Second" minOccurs="0"/>
                <xsd:element ref="ns2:Project_x0020_Status" minOccurs="0"/>
                <xsd:element ref="ns7:_x002e__x002e__x002e__x002e__x002e__x002e__x002e_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StartDate" ma:index="20" nillable="true" ma:displayName="Start Date" ma:default="[today]" ma:format="DateOnly" ma:internalName="Star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9c93d-7839-4d3c-8501-836d6f4965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ct_x0020_Lead" ma:index="19" nillable="true" ma:displayName="Project Lead" ma:list="UserInfo" ma:SharePointGroup="0" ma:internalName="Project_x0020_Lead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Second" ma:index="22" nillable="true" ma:displayName="Project Second" ma:list="UserInfo" ma:SharePointGroup="0" ma:internalName="Project_x0020_Second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Status" ma:index="23" nillable="true" ma:displayName="Project Status" ma:default="On Going" ma:format="Dropdown" ma:internalName="Project_x0020_Status">
      <xsd:simpleType>
        <xsd:restriction base="dms:Choice">
          <xsd:enumeration value="On Going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08811-fa5c-4483-a820-7e2c014a6dde" elementFormDefault="qualified">
    <xsd:import namespace="http://schemas.microsoft.com/office/2006/documentManagement/types"/>
    <xsd:import namespace="http://schemas.microsoft.com/office/infopath/2007/PartnerControls"/>
    <xsd:element name="f698ddf55e914e9390a2e06ee34fcdc5" ma:index="11" nillable="true" ma:taxonomy="true" ma:internalName="f698ddf55e914e9390a2e06ee34fcdc5" ma:taxonomyFieldName="Document_x0020_Type" ma:displayName="Document Type" ma:default="" ma:fieldId="{f698ddf5-5e91-4e93-90a2-e06ee34fcdc5}" ma:sspId="277ce67b-7ab0-4263-960c-26ecffdfda11" ma:termSetId="e25394e7-f4b5-43c4-b9e0-04a17b363f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56d36eba8041eca3623c8b70c79370" ma:index="15" nillable="true" ma:taxonomy="true" ma:internalName="e456d36eba8041eca3623c8b70c79370" ma:taxonomyFieldName="Topic" ma:displayName="Topic" ma:default="" ma:fieldId="{e456d36e-ba80-41ec-a362-3c8b70c79370}" ma:sspId="277ce67b-7ab0-4263-960c-26ecffdfda11" ma:termSetId="cc482455-61ac-4e8a-90fe-98b87aee84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a822d-0fb9-46b6-8eff-11735172d22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6C6283A-2F8C-4980-B04C-1B3A62F0A924}" ma:internalName="TaxCatchAll" ma:showField="CatchAllData" ma:web="{710d9f84-bd85-459c-90d3-aed36a7fc2d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6C6283A-2F8C-4980-B04C-1B3A62F0A924}" ma:internalName="TaxCatchAllLabel" ma:readOnly="true" ma:showField="CatchAllDataLabel" ma:web="{710d9f84-bd85-459c-90d3-aed36a7fc2d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21" nillable="true" ma:displayName="End Date" ma:default="[today]" ma:format="DateOnly" ma:internalName="_End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5cdc4-d319-4f0a-8aed-9634e6398ddf" elementFormDefault="qualified">
    <xsd:import namespace="http://schemas.microsoft.com/office/2006/documentManagement/types"/>
    <xsd:import namespace="http://schemas.microsoft.com/office/infopath/2007/PartnerControls"/>
    <xsd:element name="_x002e__x002e__x002e__x002e__x002e__x002e__x002e__x002e_" ma:index="24" nillable="true" ma:displayName="........" ma:default="Research Data" ma:format="RadioButtons" ma:internalName="_x002e__x002e__x002e__x002e__x002e__x002e__x002e__x002e_">
      <xsd:simpleType>
        <xsd:restriction base="dms:Choice">
          <xsd:enumeration value="Research Data"/>
          <xsd:enumeration value="Facts and Figures"/>
          <xsd:enumeration value="Google Analytics"/>
          <xsd:enumeration value="Key Fact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354678-A29D-47FC-A8EA-A03CDE03A65F}">
  <ds:schemaRefs>
    <ds:schemaRef ds:uri="http://schemas.microsoft.com/office/2006/documentManagement/types"/>
    <ds:schemaRef ds:uri="309a822d-0fb9-46b6-8eff-11735172d229"/>
    <ds:schemaRef ds:uri="8b89c93d-7839-4d3c-8501-836d6f496532"/>
    <ds:schemaRef ds:uri="http://schemas.microsoft.com/office/infopath/2007/PartnerControls"/>
    <ds:schemaRef ds:uri="http://schemas.microsoft.com/sharepoint/v3"/>
    <ds:schemaRef ds:uri="de008811-fa5c-4483-a820-7e2c014a6dde"/>
    <ds:schemaRef ds:uri="http://schemas.microsoft.com/sharepoint/v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18f5cdc4-d319-4f0a-8aed-9634e6398ddf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43F7FC-66D6-44C2-BD52-F74AE3D864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270E602-FE92-4396-B61C-DA0DB74B1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89c93d-7839-4d3c-8501-836d6f496532"/>
    <ds:schemaRef ds:uri="de008811-fa5c-4483-a820-7e2c014a6dde"/>
    <ds:schemaRef ds:uri="309a822d-0fb9-46b6-8eff-11735172d229"/>
    <ds:schemaRef ds:uri="http://schemas.microsoft.com/sharepoint/v4"/>
    <ds:schemaRef ds:uri="http://schemas.microsoft.com/sharepoint/v3/fields"/>
    <ds:schemaRef ds:uri="18f5cdc4-d319-4f0a-8aed-9634e6398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75DD5F-8143-4432-BD36-A12C8FE1E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Designs Table 1</vt:lpstr>
      <vt:lpstr>Designs Table 2</vt:lpstr>
      <vt:lpstr>Designs Table 3</vt:lpstr>
      <vt:lpstr>Designs Table 4</vt:lpstr>
      <vt:lpstr>Design Table 5</vt:lpstr>
      <vt:lpstr>Designs Table 6</vt:lpstr>
      <vt:lpstr>Designs Table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2012-06-15T09:54:56Z</dcterms:created>
  <dcterms:modified xsi:type="dcterms:W3CDTF">2016-05-25T08:18:20Z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0x01010042976CCCBD7DC542B55760ECE014D57B</vt:lpwstr>
  </property>
  <property fmtid="{D5CDD505-2E9C-101B-9397-08002B2CF9AE}" pid="3" name="Document_x0020_Type">
    <vt:lpwstr/>
  </property>
  <property fmtid="{D5CDD505-2E9C-101B-9397-08002B2CF9AE}" pid="4" name="Topic">
    <vt:lpwstr/>
  </property>
  <property fmtid="{D5CDD505-2E9C-101B-9397-08002B2CF9AE}" pid="5" name="Document Type">
    <vt:lpwstr/>
  </property>
</Properties>
</file>