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5" yWindow="375" windowWidth="12720" windowHeight="8085"/>
  </bookViews>
  <sheets>
    <sheet name="Table 5" sheetId="1" r:id="rId1"/>
  </sheets>
  <externalReferences>
    <externalReference r:id="rId2"/>
    <externalReference r:id="rId3"/>
  </externalReferences>
  <definedNames>
    <definedName name="_xlnm.Print_Area" localSheetId="0">'Table 5'!$A$1:$K$13</definedName>
  </definedNames>
  <calcPr calcId="145621"/>
</workbook>
</file>

<file path=xl/calcChain.xml><?xml version="1.0" encoding="utf-8"?>
<calcChain xmlns="http://schemas.openxmlformats.org/spreadsheetml/2006/main">
  <c r="I6" i="1" l="1"/>
  <c r="H7" i="1" l="1"/>
  <c r="D8" i="1" l="1"/>
  <c r="C8" i="1"/>
  <c r="D9" i="1" l="1"/>
  <c r="D10" i="1"/>
  <c r="H6" i="1" l="1"/>
  <c r="H5" i="1"/>
  <c r="H8" i="1" l="1"/>
  <c r="H9" i="1" l="1"/>
  <c r="H10" i="1"/>
  <c r="I5" i="1" l="1"/>
  <c r="I7" i="1" l="1"/>
  <c r="I8" i="1" l="1"/>
  <c r="I9" i="1" l="1"/>
  <c r="I10" i="1"/>
</calcChain>
</file>

<file path=xl/sharedStrings.xml><?xml version="1.0" encoding="utf-8"?>
<sst xmlns="http://schemas.openxmlformats.org/spreadsheetml/2006/main" count="18" uniqueCount="16">
  <si>
    <t>Percentage change</t>
  </si>
  <si>
    <t>2011-12</t>
  </si>
  <si>
    <t>2012-13</t>
  </si>
  <si>
    <t>Average parish precept per Band D (£)</t>
  </si>
  <si>
    <t>2013-14</t>
  </si>
  <si>
    <t>Change (£)</t>
  </si>
  <si>
    <r>
      <t>Total number</t>
    </r>
    <r>
      <rPr>
        <vertAlign val="superscript"/>
        <sz val="10"/>
        <rFont val="Arial"/>
        <family val="2"/>
      </rPr>
      <t>(a)</t>
    </r>
  </si>
  <si>
    <r>
      <t>Tax base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(thousands)</t>
    </r>
  </si>
  <si>
    <t>||</t>
  </si>
  <si>
    <t>2014-15</t>
  </si>
  <si>
    <t>Parishes and other local precepting authorities charging a non-zero precept</t>
  </si>
  <si>
    <r>
      <t>Aggregate of local precepts</t>
    </r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(£000)</t>
    </r>
  </si>
  <si>
    <t>2015-16</t>
  </si>
  <si>
    <t>Table 5: Average Band D parish precept for England</t>
  </si>
  <si>
    <t>(a) From 2013-14 grouped parishes are treated as a single precept, making this figure lower than in previous years</t>
  </si>
  <si>
    <t>(b) The localisation of council tax support in 2013-14 has changed the way in which the council tax requirement is calculated. These changes mean the tax base and aggregate of local precepts in 2013-14 onwards are not comparable with earlier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</si>
</sst>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3" borderId="4" xfId="0" applyFill="1" applyBorder="1"/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5" xfId="0" applyFill="1" applyBorder="1"/>
    <xf numFmtId="165" fontId="0" fillId="3" borderId="0" xfId="0" applyNumberFormat="1" applyFill="1" applyBorder="1"/>
    <xf numFmtId="3" fontId="0" fillId="3" borderId="0" xfId="0" applyNumberFormat="1" applyFill="1" applyBorder="1"/>
    <xf numFmtId="2" fontId="0" fillId="3" borderId="0" xfId="0" applyNumberForma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/>
    <xf numFmtId="166" fontId="3" fillId="3" borderId="0" xfId="0" applyNumberFormat="1" applyFont="1" applyFill="1" applyBorder="1"/>
    <xf numFmtId="3" fontId="0" fillId="3" borderId="0" xfId="1" applyNumberFormat="1" applyFont="1" applyFill="1" applyBorder="1"/>
    <xf numFmtId="0" fontId="0" fillId="3" borderId="10" xfId="0" applyFill="1" applyBorder="1"/>
    <xf numFmtId="0" fontId="6" fillId="3" borderId="5" xfId="0" applyFont="1" applyFill="1" applyBorder="1"/>
    <xf numFmtId="0" fontId="0" fillId="2" borderId="2" xfId="0" applyFill="1" applyBorder="1" applyAlignment="1">
      <alignment horizontal="center"/>
    </xf>
    <xf numFmtId="3" fontId="0" fillId="3" borderId="0" xfId="1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horizontal="center"/>
    </xf>
    <xf numFmtId="3" fontId="8" fillId="4" borderId="0" xfId="1" applyNumberFormat="1" applyFont="1" applyFill="1" applyBorder="1"/>
    <xf numFmtId="165" fontId="0" fillId="4" borderId="0" xfId="0" applyNumberFormat="1" applyFill="1" applyBorder="1"/>
    <xf numFmtId="2" fontId="0" fillId="4" borderId="0" xfId="0" applyNumberFormat="1" applyFill="1" applyBorder="1"/>
    <xf numFmtId="166" fontId="3" fillId="4" borderId="0" xfId="0" applyNumberFormat="1" applyFont="1" applyFill="1" applyBorder="1"/>
    <xf numFmtId="3" fontId="5" fillId="4" borderId="0" xfId="1" applyNumberFormat="1" applyFont="1" applyFill="1" applyBorder="1"/>
    <xf numFmtId="3" fontId="9" fillId="4" borderId="0" xfId="1" applyNumberFormat="1" applyFont="1" applyFill="1" applyBorder="1"/>
    <xf numFmtId="165" fontId="8" fillId="4" borderId="0" xfId="1" applyNumberFormat="1" applyFont="1" applyFill="1" applyBorder="1"/>
    <xf numFmtId="0" fontId="0" fillId="0" borderId="0" xfId="0" applyBorder="1" applyAlignment="1">
      <alignment horizontal="center"/>
    </xf>
    <xf numFmtId="0" fontId="0" fillId="4" borderId="8" xfId="0" applyFill="1" applyBorder="1"/>
    <xf numFmtId="0" fontId="3" fillId="3" borderId="0" xfId="0" applyFont="1" applyFill="1" applyBorder="1" applyAlignment="1">
      <alignment horizontal="center"/>
    </xf>
    <xf numFmtId="0" fontId="7" fillId="3" borderId="11" xfId="0" applyFont="1" applyFill="1" applyBorder="1"/>
    <xf numFmtId="0" fontId="0" fillId="3" borderId="9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3" fillId="3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Analysis/Council%20Tax%20Monitor/2014-15/July%20Revised%20stats%20release/Combined%20CTR%20downlo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bined%20CTR%20downlo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TR Combined"/>
      <sheetName val="Grouped Info"/>
      <sheetName val="Table 11"/>
      <sheetName val="CTB"/>
      <sheetName val="CD BA"/>
      <sheetName val="CTR1"/>
      <sheetName val="CTR2"/>
      <sheetName val="CTR3"/>
      <sheetName val="CLASS CTR1"/>
    </sheetNames>
    <sheetDataSet>
      <sheetData sheetId="0"/>
      <sheetData sheetId="1">
        <row r="1">
          <cell r="C1">
            <v>1</v>
          </cell>
        </row>
      </sheetData>
      <sheetData sheetId="2">
        <row r="5">
          <cell r="T5">
            <v>1296.48</v>
          </cell>
        </row>
      </sheetData>
      <sheetData sheetId="3"/>
      <sheetData sheetId="4"/>
      <sheetData sheetId="5"/>
      <sheetData sheetId="6">
        <row r="9">
          <cell r="H9">
            <v>2158571.4300000002</v>
          </cell>
          <cell r="BA9">
            <v>51</v>
          </cell>
          <cell r="BB9">
            <v>60389.78</v>
          </cell>
        </row>
        <row r="10">
          <cell r="H10">
            <v>0</v>
          </cell>
          <cell r="BA10">
            <v>0</v>
          </cell>
          <cell r="BB10">
            <v>0</v>
          </cell>
        </row>
        <row r="11">
          <cell r="H11">
            <v>5432596</v>
          </cell>
          <cell r="BA11">
            <v>46</v>
          </cell>
          <cell r="BB11">
            <v>75163</v>
          </cell>
        </row>
        <row r="12">
          <cell r="H12">
            <v>3793621</v>
          </cell>
          <cell r="BA12">
            <v>39</v>
          </cell>
          <cell r="BB12">
            <v>73217</v>
          </cell>
        </row>
        <row r="13">
          <cell r="H13">
            <v>0</v>
          </cell>
          <cell r="BA13">
            <v>0</v>
          </cell>
          <cell r="BB13">
            <v>0</v>
          </cell>
        </row>
        <row r="14">
          <cell r="H14">
            <v>1379181.99</v>
          </cell>
          <cell r="BA14">
            <v>45</v>
          </cell>
          <cell r="BB14">
            <v>31864.11</v>
          </cell>
        </row>
        <row r="15">
          <cell r="H15">
            <v>9805543</v>
          </cell>
          <cell r="BA15">
            <v>74</v>
          </cell>
          <cell r="BB15">
            <v>91277</v>
          </cell>
        </row>
        <row r="16">
          <cell r="H16">
            <v>2718344</v>
          </cell>
          <cell r="BA16">
            <v>6</v>
          </cell>
          <cell r="BB16">
            <v>41998</v>
          </cell>
        </row>
        <row r="17">
          <cell r="H17">
            <v>3497158.33</v>
          </cell>
          <cell r="BA17">
            <v>56</v>
          </cell>
          <cell r="BB17">
            <v>60361.89</v>
          </cell>
        </row>
        <row r="18">
          <cell r="H18">
            <v>0</v>
          </cell>
          <cell r="BA18">
            <v>0</v>
          </cell>
          <cell r="BB18">
            <v>0</v>
          </cell>
        </row>
        <row r="19">
          <cell r="H19">
            <v>207046</v>
          </cell>
          <cell r="BA19">
            <v>3</v>
          </cell>
          <cell r="BB19">
            <v>3514.3</v>
          </cell>
        </row>
        <row r="20">
          <cell r="H20">
            <v>1166790</v>
          </cell>
          <cell r="BA20">
            <v>14</v>
          </cell>
          <cell r="BB20">
            <v>30721.279999999999</v>
          </cell>
        </row>
        <row r="21">
          <cell r="H21">
            <v>3507749</v>
          </cell>
          <cell r="BA21">
            <v>17</v>
          </cell>
          <cell r="BB21">
            <v>64498.9</v>
          </cell>
        </row>
        <row r="22">
          <cell r="H22">
            <v>5086371</v>
          </cell>
          <cell r="BA22">
            <v>43</v>
          </cell>
          <cell r="BB22">
            <v>74710.33</v>
          </cell>
        </row>
        <row r="23">
          <cell r="H23">
            <v>4060528</v>
          </cell>
          <cell r="BA23">
            <v>89</v>
          </cell>
          <cell r="BB23">
            <v>64381.99</v>
          </cell>
        </row>
        <row r="24">
          <cell r="H24">
            <v>2427149</v>
          </cell>
          <cell r="BA24">
            <v>17</v>
          </cell>
          <cell r="BB24">
            <v>42809.3</v>
          </cell>
        </row>
        <row r="25">
          <cell r="H25">
            <v>1901274</v>
          </cell>
          <cell r="BA25">
            <v>12</v>
          </cell>
          <cell r="BB25">
            <v>31626</v>
          </cell>
        </row>
        <row r="26">
          <cell r="H26">
            <v>2195315.37</v>
          </cell>
          <cell r="BA26">
            <v>27</v>
          </cell>
          <cell r="BB26">
            <v>64508.3</v>
          </cell>
        </row>
        <row r="27">
          <cell r="H27">
            <v>445026</v>
          </cell>
          <cell r="BA27">
            <v>25</v>
          </cell>
          <cell r="BB27">
            <v>20076.325700000001</v>
          </cell>
        </row>
        <row r="28">
          <cell r="H28">
            <v>0</v>
          </cell>
          <cell r="BA28">
            <v>0</v>
          </cell>
          <cell r="BB28">
            <v>0</v>
          </cell>
        </row>
        <row r="29">
          <cell r="H29">
            <v>1613847</v>
          </cell>
          <cell r="BA29">
            <v>35</v>
          </cell>
          <cell r="BB29">
            <v>27877.3</v>
          </cell>
        </row>
        <row r="30">
          <cell r="H30">
            <v>872472</v>
          </cell>
          <cell r="BA30">
            <v>16</v>
          </cell>
          <cell r="BB30">
            <v>27011</v>
          </cell>
        </row>
        <row r="31">
          <cell r="H31">
            <v>4405711</v>
          </cell>
          <cell r="BA31">
            <v>96</v>
          </cell>
          <cell r="BB31">
            <v>58009.9</v>
          </cell>
        </row>
        <row r="32">
          <cell r="H32">
            <v>4819772</v>
          </cell>
          <cell r="BA32">
            <v>74</v>
          </cell>
          <cell r="BB32">
            <v>57192</v>
          </cell>
        </row>
        <row r="33">
          <cell r="H33">
            <v>60595</v>
          </cell>
          <cell r="BA33">
            <v>6</v>
          </cell>
          <cell r="BB33">
            <v>2872</v>
          </cell>
        </row>
        <row r="34">
          <cell r="H34">
            <v>1424203</v>
          </cell>
          <cell r="BA34">
            <v>17</v>
          </cell>
          <cell r="BB34">
            <v>46285.9</v>
          </cell>
        </row>
        <row r="35">
          <cell r="H35">
            <v>4766600</v>
          </cell>
          <cell r="BA35">
            <v>109</v>
          </cell>
          <cell r="BB35">
            <v>137111.57999999999</v>
          </cell>
        </row>
        <row r="36">
          <cell r="H36">
            <v>2482831</v>
          </cell>
          <cell r="BA36">
            <v>95</v>
          </cell>
          <cell r="BB36">
            <v>90235</v>
          </cell>
        </row>
        <row r="37">
          <cell r="H37">
            <v>21677</v>
          </cell>
          <cell r="BA37">
            <v>6</v>
          </cell>
          <cell r="BB37">
            <v>2114.5</v>
          </cell>
        </row>
        <row r="38">
          <cell r="H38">
            <v>13300</v>
          </cell>
          <cell r="BA38">
            <v>2</v>
          </cell>
          <cell r="BB38">
            <v>2430</v>
          </cell>
        </row>
        <row r="39">
          <cell r="H39">
            <v>549825</v>
          </cell>
          <cell r="BA39">
            <v>5</v>
          </cell>
          <cell r="BB39">
            <v>21235.1</v>
          </cell>
        </row>
        <row r="40">
          <cell r="H40">
            <v>599828</v>
          </cell>
          <cell r="BA40">
            <v>15</v>
          </cell>
          <cell r="BB40">
            <v>31066.5</v>
          </cell>
        </row>
        <row r="41">
          <cell r="H41">
            <v>13598098</v>
          </cell>
          <cell r="BA41">
            <v>206</v>
          </cell>
          <cell r="BB41">
            <v>174252.2</v>
          </cell>
        </row>
        <row r="42">
          <cell r="H42">
            <v>1589929</v>
          </cell>
          <cell r="BA42">
            <v>61</v>
          </cell>
          <cell r="BB42">
            <v>28458.7</v>
          </cell>
        </row>
        <row r="43">
          <cell r="H43">
            <v>93547</v>
          </cell>
          <cell r="BA43">
            <v>3</v>
          </cell>
          <cell r="BB43">
            <v>3481.7</v>
          </cell>
        </row>
        <row r="44">
          <cell r="H44">
            <v>424140</v>
          </cell>
          <cell r="BA44">
            <v>32</v>
          </cell>
          <cell r="BB44">
            <v>12653.31</v>
          </cell>
        </row>
        <row r="45">
          <cell r="H45">
            <v>473716</v>
          </cell>
          <cell r="BA45">
            <v>28</v>
          </cell>
          <cell r="BB45">
            <v>13347.98</v>
          </cell>
        </row>
        <row r="46">
          <cell r="H46">
            <v>472151</v>
          </cell>
          <cell r="BA46">
            <v>65</v>
          </cell>
          <cell r="BB46">
            <v>14129.51</v>
          </cell>
        </row>
        <row r="47">
          <cell r="H47">
            <v>1339301</v>
          </cell>
          <cell r="BA47">
            <v>59</v>
          </cell>
          <cell r="BB47">
            <v>43091.4</v>
          </cell>
        </row>
        <row r="48">
          <cell r="H48">
            <v>0</v>
          </cell>
          <cell r="BA48">
            <v>0</v>
          </cell>
          <cell r="BB48">
            <v>0</v>
          </cell>
        </row>
        <row r="49">
          <cell r="H49">
            <v>1511890</v>
          </cell>
          <cell r="BA49">
            <v>31</v>
          </cell>
          <cell r="BB49">
            <v>35325.56</v>
          </cell>
        </row>
        <row r="50">
          <cell r="H50">
            <v>2227081</v>
          </cell>
          <cell r="BA50">
            <v>15</v>
          </cell>
          <cell r="BB50">
            <v>19848.7</v>
          </cell>
        </row>
        <row r="51">
          <cell r="H51">
            <v>340460</v>
          </cell>
          <cell r="BA51">
            <v>2</v>
          </cell>
          <cell r="BB51">
            <v>6121.1</v>
          </cell>
        </row>
        <row r="52">
          <cell r="H52">
            <v>1270187</v>
          </cell>
          <cell r="BA52">
            <v>77</v>
          </cell>
          <cell r="BB52">
            <v>27125.599999999999</v>
          </cell>
        </row>
        <row r="53">
          <cell r="H53">
            <v>236877</v>
          </cell>
          <cell r="BA53">
            <v>13</v>
          </cell>
          <cell r="BB53">
            <v>13516.7</v>
          </cell>
        </row>
        <row r="54">
          <cell r="H54">
            <v>518132.15</v>
          </cell>
          <cell r="BA54">
            <v>16</v>
          </cell>
          <cell r="BB54">
            <v>13612</v>
          </cell>
        </row>
        <row r="55">
          <cell r="H55">
            <v>2780237</v>
          </cell>
          <cell r="BA55">
            <v>24</v>
          </cell>
          <cell r="BB55">
            <v>29020.15</v>
          </cell>
        </row>
        <row r="56">
          <cell r="H56">
            <v>606474</v>
          </cell>
          <cell r="BA56">
            <v>31</v>
          </cell>
          <cell r="BB56">
            <v>20444</v>
          </cell>
        </row>
        <row r="57">
          <cell r="H57">
            <v>0</v>
          </cell>
          <cell r="BA57">
            <v>0</v>
          </cell>
          <cell r="BB57">
            <v>0</v>
          </cell>
        </row>
        <row r="58">
          <cell r="H58">
            <v>194300</v>
          </cell>
          <cell r="BA58">
            <v>1</v>
          </cell>
          <cell r="BB58">
            <v>5633.38</v>
          </cell>
        </row>
        <row r="59">
          <cell r="H59">
            <v>2102416.83</v>
          </cell>
          <cell r="BA59">
            <v>63</v>
          </cell>
          <cell r="BB59">
            <v>53813</v>
          </cell>
        </row>
        <row r="60">
          <cell r="H60">
            <v>0</v>
          </cell>
          <cell r="BA60">
            <v>0</v>
          </cell>
          <cell r="BB60">
            <v>0</v>
          </cell>
        </row>
        <row r="61">
          <cell r="H61">
            <v>1021264</v>
          </cell>
          <cell r="BA61">
            <v>54</v>
          </cell>
          <cell r="BB61">
            <v>26686.400000000001</v>
          </cell>
        </row>
        <row r="62">
          <cell r="H62">
            <v>1502621</v>
          </cell>
          <cell r="BA62">
            <v>56</v>
          </cell>
          <cell r="BB62">
            <v>31405.19</v>
          </cell>
        </row>
        <row r="63">
          <cell r="H63">
            <v>1596195</v>
          </cell>
          <cell r="BA63">
            <v>61</v>
          </cell>
          <cell r="BB63">
            <v>36250.26</v>
          </cell>
        </row>
        <row r="64">
          <cell r="H64">
            <v>2286692</v>
          </cell>
          <cell r="BA64">
            <v>46</v>
          </cell>
          <cell r="BB64">
            <v>44309.8</v>
          </cell>
        </row>
        <row r="65">
          <cell r="H65">
            <v>983933.8</v>
          </cell>
          <cell r="BA65">
            <v>50</v>
          </cell>
          <cell r="BB65">
            <v>21541.3</v>
          </cell>
        </row>
        <row r="66">
          <cell r="H66">
            <v>1099593</v>
          </cell>
          <cell r="BA66">
            <v>45</v>
          </cell>
          <cell r="BB66">
            <v>19125.59</v>
          </cell>
        </row>
        <row r="67">
          <cell r="H67">
            <v>0</v>
          </cell>
          <cell r="BA67">
            <v>0</v>
          </cell>
          <cell r="BB67">
            <v>0</v>
          </cell>
        </row>
        <row r="68">
          <cell r="H68">
            <v>0</v>
          </cell>
          <cell r="BA68">
            <v>0</v>
          </cell>
          <cell r="BB68">
            <v>0</v>
          </cell>
        </row>
        <row r="69">
          <cell r="H69">
            <v>23360</v>
          </cell>
          <cell r="BA69">
            <v>2</v>
          </cell>
          <cell r="BB69">
            <v>1697</v>
          </cell>
        </row>
        <row r="70">
          <cell r="H70">
            <v>1597412</v>
          </cell>
          <cell r="BA70">
            <v>27</v>
          </cell>
          <cell r="BB70">
            <v>36173</v>
          </cell>
        </row>
        <row r="71">
          <cell r="H71">
            <v>2234067.86</v>
          </cell>
          <cell r="BA71">
            <v>65</v>
          </cell>
          <cell r="BB71">
            <v>25447.5</v>
          </cell>
        </row>
        <row r="72">
          <cell r="H72">
            <v>1259728.6499999999</v>
          </cell>
          <cell r="BA72">
            <v>20</v>
          </cell>
          <cell r="BB72">
            <v>17579.599999999999</v>
          </cell>
        </row>
        <row r="73">
          <cell r="H73">
            <v>3102621.37</v>
          </cell>
          <cell r="BA73">
            <v>81</v>
          </cell>
          <cell r="BB73">
            <v>39776.1</v>
          </cell>
        </row>
        <row r="74">
          <cell r="H74">
            <v>50222</v>
          </cell>
          <cell r="BA74">
            <v>1</v>
          </cell>
          <cell r="BB74">
            <v>3343.1</v>
          </cell>
        </row>
        <row r="75">
          <cell r="H75">
            <v>122889</v>
          </cell>
          <cell r="BA75">
            <v>12</v>
          </cell>
          <cell r="BB75">
            <v>5753.4</v>
          </cell>
        </row>
        <row r="76">
          <cell r="H76">
            <v>10450372</v>
          </cell>
          <cell r="BA76">
            <v>109</v>
          </cell>
          <cell r="BB76">
            <v>104805.3</v>
          </cell>
        </row>
        <row r="77">
          <cell r="H77">
            <v>41925</v>
          </cell>
          <cell r="BA77">
            <v>1</v>
          </cell>
          <cell r="BB77">
            <v>1467.5</v>
          </cell>
        </row>
        <row r="78">
          <cell r="H78">
            <v>0</v>
          </cell>
          <cell r="BA78">
            <v>0</v>
          </cell>
          <cell r="BB78">
            <v>0</v>
          </cell>
        </row>
        <row r="79">
          <cell r="H79">
            <v>0</v>
          </cell>
          <cell r="BA79">
            <v>0</v>
          </cell>
          <cell r="BB79">
            <v>0</v>
          </cell>
        </row>
        <row r="80">
          <cell r="H80">
            <v>2705188</v>
          </cell>
          <cell r="BA80">
            <v>23</v>
          </cell>
          <cell r="BB80">
            <v>34476.699999999997</v>
          </cell>
        </row>
        <row r="81">
          <cell r="H81">
            <v>1186022.8400000001</v>
          </cell>
          <cell r="BA81">
            <v>32</v>
          </cell>
          <cell r="BB81">
            <v>35346.449999999997</v>
          </cell>
        </row>
        <row r="82">
          <cell r="H82">
            <v>5089064.5</v>
          </cell>
          <cell r="BA82">
            <v>41</v>
          </cell>
          <cell r="BB82">
            <v>59939.5</v>
          </cell>
        </row>
        <row r="83">
          <cell r="H83">
            <v>302581</v>
          </cell>
          <cell r="BA83">
            <v>1</v>
          </cell>
          <cell r="BB83">
            <v>8326.4</v>
          </cell>
        </row>
        <row r="84">
          <cell r="H84">
            <v>0</v>
          </cell>
          <cell r="BA84">
            <v>0</v>
          </cell>
          <cell r="BB84">
            <v>0</v>
          </cell>
        </row>
        <row r="85">
          <cell r="H85">
            <v>367964.71</v>
          </cell>
          <cell r="BA85">
            <v>8</v>
          </cell>
          <cell r="BB85">
            <v>18173</v>
          </cell>
        </row>
        <row r="86">
          <cell r="H86">
            <v>1671451</v>
          </cell>
          <cell r="BA86">
            <v>63</v>
          </cell>
          <cell r="BB86">
            <v>35447.75</v>
          </cell>
        </row>
        <row r="87">
          <cell r="H87">
            <v>301626.2</v>
          </cell>
          <cell r="BA87">
            <v>9</v>
          </cell>
          <cell r="BB87">
            <v>8475.2999999999993</v>
          </cell>
        </row>
        <row r="88">
          <cell r="H88">
            <v>226236</v>
          </cell>
          <cell r="BA88">
            <v>1</v>
          </cell>
          <cell r="BB88">
            <v>10977</v>
          </cell>
        </row>
        <row r="89">
          <cell r="H89">
            <v>2045608</v>
          </cell>
          <cell r="BA89">
            <v>26</v>
          </cell>
          <cell r="BB89">
            <v>38509.9</v>
          </cell>
        </row>
        <row r="90">
          <cell r="H90">
            <v>1170027</v>
          </cell>
          <cell r="BA90">
            <v>29</v>
          </cell>
          <cell r="BB90">
            <v>27598.400000000001</v>
          </cell>
        </row>
        <row r="91">
          <cell r="H91">
            <v>3077383</v>
          </cell>
          <cell r="BA91">
            <v>24</v>
          </cell>
          <cell r="BB91">
            <v>50679.4</v>
          </cell>
        </row>
        <row r="92">
          <cell r="H92">
            <v>0</v>
          </cell>
          <cell r="BA92">
            <v>0</v>
          </cell>
          <cell r="BB92">
            <v>0</v>
          </cell>
        </row>
        <row r="93">
          <cell r="H93">
            <v>1021238</v>
          </cell>
          <cell r="BA93">
            <v>33</v>
          </cell>
          <cell r="BB93">
            <v>22796.9</v>
          </cell>
        </row>
        <row r="94">
          <cell r="H94">
            <v>1166171</v>
          </cell>
          <cell r="BA94">
            <v>14</v>
          </cell>
          <cell r="BB94">
            <v>29313.200000000001</v>
          </cell>
        </row>
        <row r="95">
          <cell r="H95">
            <v>1328144</v>
          </cell>
          <cell r="BA95">
            <v>27</v>
          </cell>
          <cell r="BB95">
            <v>27948.5</v>
          </cell>
        </row>
        <row r="96">
          <cell r="H96">
            <v>2409490</v>
          </cell>
          <cell r="BA96">
            <v>54</v>
          </cell>
          <cell r="BB96">
            <v>32678.2</v>
          </cell>
        </row>
        <row r="97">
          <cell r="H97">
            <v>177453.72</v>
          </cell>
          <cell r="BA97">
            <v>5</v>
          </cell>
          <cell r="BB97">
            <v>11507.2</v>
          </cell>
        </row>
        <row r="98">
          <cell r="H98">
            <v>2190329</v>
          </cell>
          <cell r="BA98">
            <v>93</v>
          </cell>
          <cell r="BB98">
            <v>35589.85</v>
          </cell>
        </row>
        <row r="99">
          <cell r="H99">
            <v>1644523.3</v>
          </cell>
          <cell r="BA99">
            <v>40</v>
          </cell>
          <cell r="BB99">
            <v>26242.66</v>
          </cell>
        </row>
        <row r="100">
          <cell r="H100">
            <v>199692</v>
          </cell>
          <cell r="BA100">
            <v>1</v>
          </cell>
          <cell r="BB100">
            <v>5562.2</v>
          </cell>
        </row>
        <row r="101">
          <cell r="H101">
            <v>2712576</v>
          </cell>
          <cell r="BA101">
            <v>50</v>
          </cell>
          <cell r="BB101">
            <v>40801.339999999997</v>
          </cell>
        </row>
        <row r="102">
          <cell r="H102">
            <v>1532813</v>
          </cell>
          <cell r="BA102">
            <v>46</v>
          </cell>
          <cell r="BB102">
            <v>29993.25</v>
          </cell>
        </row>
        <row r="103">
          <cell r="H103">
            <v>0</v>
          </cell>
          <cell r="BA103">
            <v>0</v>
          </cell>
          <cell r="BB103">
            <v>0</v>
          </cell>
        </row>
        <row r="104">
          <cell r="H104">
            <v>0</v>
          </cell>
          <cell r="BA104">
            <v>0</v>
          </cell>
          <cell r="BB104">
            <v>0</v>
          </cell>
        </row>
        <row r="105">
          <cell r="H105">
            <v>1085398</v>
          </cell>
          <cell r="BA105">
            <v>38</v>
          </cell>
          <cell r="BB105">
            <v>32742.7</v>
          </cell>
        </row>
        <row r="106">
          <cell r="H106">
            <v>3031931</v>
          </cell>
          <cell r="BA106">
            <v>38</v>
          </cell>
          <cell r="BB106">
            <v>46659.98</v>
          </cell>
        </row>
        <row r="107">
          <cell r="H107">
            <v>2460542</v>
          </cell>
          <cell r="BA107">
            <v>10</v>
          </cell>
          <cell r="BB107">
            <v>35371.300000000003</v>
          </cell>
        </row>
        <row r="108">
          <cell r="H108">
            <v>0</v>
          </cell>
          <cell r="BA108">
            <v>0</v>
          </cell>
          <cell r="BB108">
            <v>0</v>
          </cell>
        </row>
        <row r="109">
          <cell r="H109">
            <v>0</v>
          </cell>
          <cell r="BA109">
            <v>0</v>
          </cell>
          <cell r="BB109">
            <v>0</v>
          </cell>
        </row>
        <row r="110">
          <cell r="H110">
            <v>2251089</v>
          </cell>
          <cell r="BA110">
            <v>21</v>
          </cell>
          <cell r="BB110">
            <v>37544.5</v>
          </cell>
        </row>
        <row r="111">
          <cell r="H111">
            <v>0</v>
          </cell>
          <cell r="BA111">
            <v>0</v>
          </cell>
          <cell r="BB111">
            <v>0</v>
          </cell>
        </row>
        <row r="112">
          <cell r="H112">
            <v>4697661</v>
          </cell>
          <cell r="BA112">
            <v>37</v>
          </cell>
          <cell r="BB112">
            <v>68581.2</v>
          </cell>
        </row>
        <row r="113">
          <cell r="H113">
            <v>0</v>
          </cell>
          <cell r="BA113">
            <v>0</v>
          </cell>
          <cell r="BB113">
            <v>0</v>
          </cell>
        </row>
        <row r="114">
          <cell r="H114">
            <v>1103936</v>
          </cell>
          <cell r="BA114">
            <v>51</v>
          </cell>
          <cell r="BB114">
            <v>43932</v>
          </cell>
        </row>
        <row r="115">
          <cell r="H115">
            <v>2272656.9</v>
          </cell>
          <cell r="BA115">
            <v>45</v>
          </cell>
          <cell r="BB115">
            <v>32676.51</v>
          </cell>
        </row>
        <row r="116">
          <cell r="H116">
            <v>2837742</v>
          </cell>
          <cell r="BA116">
            <v>135</v>
          </cell>
          <cell r="BB116">
            <v>64870.38</v>
          </cell>
        </row>
        <row r="117">
          <cell r="H117">
            <v>725368.76</v>
          </cell>
          <cell r="BA117">
            <v>19</v>
          </cell>
          <cell r="BB117">
            <v>21355.47</v>
          </cell>
        </row>
        <row r="118">
          <cell r="H118">
            <v>8300</v>
          </cell>
          <cell r="BA118">
            <v>1</v>
          </cell>
          <cell r="BB118">
            <v>364.8</v>
          </cell>
        </row>
        <row r="119">
          <cell r="H119">
            <v>122797</v>
          </cell>
          <cell r="BA119">
            <v>2</v>
          </cell>
          <cell r="BB119">
            <v>6049</v>
          </cell>
        </row>
        <row r="120">
          <cell r="H120">
            <v>1796923</v>
          </cell>
          <cell r="BA120">
            <v>69</v>
          </cell>
          <cell r="BB120">
            <v>44721.3</v>
          </cell>
        </row>
        <row r="121">
          <cell r="H121">
            <v>462785</v>
          </cell>
          <cell r="BA121">
            <v>12</v>
          </cell>
          <cell r="BB121">
            <v>30779</v>
          </cell>
        </row>
        <row r="122">
          <cell r="H122">
            <v>1621823</v>
          </cell>
          <cell r="BA122">
            <v>54</v>
          </cell>
          <cell r="BB122">
            <v>28234.6</v>
          </cell>
        </row>
        <row r="123">
          <cell r="H123">
            <v>0</v>
          </cell>
          <cell r="BA123">
            <v>0</v>
          </cell>
          <cell r="BB123">
            <v>0</v>
          </cell>
        </row>
        <row r="124">
          <cell r="H124">
            <v>628005.47</v>
          </cell>
          <cell r="BA124">
            <v>16</v>
          </cell>
          <cell r="BB124">
            <v>25721.4</v>
          </cell>
        </row>
        <row r="125">
          <cell r="H125">
            <v>3491818</v>
          </cell>
          <cell r="BA125">
            <v>46</v>
          </cell>
          <cell r="BB125">
            <v>55310.53</v>
          </cell>
        </row>
        <row r="126">
          <cell r="H126">
            <v>915513</v>
          </cell>
          <cell r="BA126">
            <v>4</v>
          </cell>
          <cell r="BB126">
            <v>18855</v>
          </cell>
        </row>
        <row r="127">
          <cell r="H127">
            <v>920137</v>
          </cell>
          <cell r="BA127">
            <v>30</v>
          </cell>
          <cell r="BB127">
            <v>20484.3</v>
          </cell>
        </row>
        <row r="128">
          <cell r="H128">
            <v>2287897</v>
          </cell>
          <cell r="BA128">
            <v>9</v>
          </cell>
          <cell r="BB128">
            <v>35534.800000000003</v>
          </cell>
        </row>
        <row r="129">
          <cell r="H129">
            <v>0</v>
          </cell>
          <cell r="BA129">
            <v>0</v>
          </cell>
          <cell r="BB129">
            <v>0</v>
          </cell>
        </row>
        <row r="130">
          <cell r="H130">
            <v>1533981</v>
          </cell>
          <cell r="BA130">
            <v>5</v>
          </cell>
          <cell r="BB130">
            <v>26783.9</v>
          </cell>
        </row>
        <row r="131">
          <cell r="H131">
            <v>0</v>
          </cell>
          <cell r="BA131">
            <v>0</v>
          </cell>
          <cell r="BB131">
            <v>0</v>
          </cell>
        </row>
        <row r="132">
          <cell r="H132">
            <v>1448983</v>
          </cell>
          <cell r="BA132">
            <v>8</v>
          </cell>
          <cell r="BB132">
            <v>22278.2</v>
          </cell>
        </row>
        <row r="133">
          <cell r="H133">
            <v>4699328.7</v>
          </cell>
          <cell r="BA133">
            <v>167</v>
          </cell>
          <cell r="BB133">
            <v>107509.91</v>
          </cell>
        </row>
        <row r="134">
          <cell r="H134">
            <v>0</v>
          </cell>
          <cell r="BA134">
            <v>0</v>
          </cell>
          <cell r="BB134">
            <v>0</v>
          </cell>
        </row>
        <row r="135">
          <cell r="H135">
            <v>563769</v>
          </cell>
          <cell r="BA135">
            <v>16</v>
          </cell>
          <cell r="BB135">
            <v>39082.300000000003</v>
          </cell>
        </row>
        <row r="136">
          <cell r="H136">
            <v>1237122</v>
          </cell>
          <cell r="BA136">
            <v>54</v>
          </cell>
          <cell r="BB136">
            <v>30479.9</v>
          </cell>
        </row>
        <row r="137">
          <cell r="H137">
            <v>2099804</v>
          </cell>
          <cell r="BA137">
            <v>33</v>
          </cell>
          <cell r="BB137">
            <v>48712</v>
          </cell>
        </row>
        <row r="138">
          <cell r="H138">
            <v>356602</v>
          </cell>
          <cell r="BA138">
            <v>11</v>
          </cell>
          <cell r="BB138">
            <v>11337.37</v>
          </cell>
        </row>
        <row r="139">
          <cell r="H139">
            <v>1134725</v>
          </cell>
          <cell r="BA139">
            <v>39</v>
          </cell>
          <cell r="BB139">
            <v>26631.599999999999</v>
          </cell>
        </row>
        <row r="140">
          <cell r="H140">
            <v>557181.48</v>
          </cell>
          <cell r="BA140">
            <v>26</v>
          </cell>
          <cell r="BB140">
            <v>15300.08</v>
          </cell>
        </row>
        <row r="141">
          <cell r="H141">
            <v>1068818</v>
          </cell>
          <cell r="BA141">
            <v>8</v>
          </cell>
          <cell r="BB141">
            <v>17174.349999999999</v>
          </cell>
        </row>
        <row r="142">
          <cell r="H142">
            <v>2126222</v>
          </cell>
          <cell r="BA142">
            <v>35</v>
          </cell>
          <cell r="BB142">
            <v>35070.5</v>
          </cell>
        </row>
        <row r="143">
          <cell r="H143">
            <v>241390</v>
          </cell>
          <cell r="BA143">
            <v>6</v>
          </cell>
          <cell r="BB143">
            <v>7088.95</v>
          </cell>
        </row>
        <row r="144">
          <cell r="H144">
            <v>1287752</v>
          </cell>
          <cell r="BA144">
            <v>35</v>
          </cell>
          <cell r="BB144">
            <v>29439.599999999999</v>
          </cell>
        </row>
        <row r="145">
          <cell r="H145">
            <v>3496410</v>
          </cell>
          <cell r="BA145">
            <v>30</v>
          </cell>
          <cell r="BB145">
            <v>47629.02</v>
          </cell>
        </row>
        <row r="146">
          <cell r="H146">
            <v>1527679</v>
          </cell>
          <cell r="BA146">
            <v>28</v>
          </cell>
          <cell r="BB146">
            <v>34314.6</v>
          </cell>
        </row>
        <row r="147">
          <cell r="H147">
            <v>864532</v>
          </cell>
          <cell r="BA147">
            <v>35</v>
          </cell>
          <cell r="BB147">
            <v>25190.3</v>
          </cell>
        </row>
        <row r="148">
          <cell r="H148">
            <v>780334</v>
          </cell>
          <cell r="BA148">
            <v>10</v>
          </cell>
          <cell r="BB148">
            <v>39181.5</v>
          </cell>
        </row>
        <row r="149">
          <cell r="H149">
            <v>1961045.78</v>
          </cell>
          <cell r="BA149">
            <v>27</v>
          </cell>
          <cell r="BB149">
            <v>33328.910000000003</v>
          </cell>
        </row>
        <row r="150">
          <cell r="H150">
            <v>1803078</v>
          </cell>
          <cell r="BA150">
            <v>16</v>
          </cell>
          <cell r="BB150">
            <v>24607.599999999999</v>
          </cell>
        </row>
        <row r="151">
          <cell r="H151">
            <v>153225.1</v>
          </cell>
          <cell r="BA151">
            <v>7</v>
          </cell>
          <cell r="BB151">
            <v>10923.6</v>
          </cell>
        </row>
        <row r="152">
          <cell r="H152">
            <v>0</v>
          </cell>
          <cell r="BA152">
            <v>0</v>
          </cell>
          <cell r="BB152">
            <v>0</v>
          </cell>
        </row>
        <row r="153">
          <cell r="H153">
            <v>47375</v>
          </cell>
          <cell r="BA153">
            <v>5</v>
          </cell>
          <cell r="BB153">
            <v>6063.7</v>
          </cell>
        </row>
        <row r="154">
          <cell r="H154">
            <v>564713</v>
          </cell>
          <cell r="BA154">
            <v>22</v>
          </cell>
          <cell r="BB154">
            <v>23623.4</v>
          </cell>
        </row>
        <row r="155">
          <cell r="H155">
            <v>797281</v>
          </cell>
          <cell r="BA155">
            <v>15</v>
          </cell>
          <cell r="BB155">
            <v>20643</v>
          </cell>
        </row>
        <row r="156">
          <cell r="H156">
            <v>11442</v>
          </cell>
          <cell r="BA156">
            <v>1</v>
          </cell>
          <cell r="BB156">
            <v>299</v>
          </cell>
        </row>
        <row r="157">
          <cell r="H157">
            <v>507663</v>
          </cell>
          <cell r="BA157">
            <v>35</v>
          </cell>
          <cell r="BB157">
            <v>22825.59</v>
          </cell>
        </row>
        <row r="158">
          <cell r="H158">
            <v>554796</v>
          </cell>
          <cell r="BA158">
            <v>16</v>
          </cell>
          <cell r="BB158">
            <v>21679.5</v>
          </cell>
        </row>
        <row r="159">
          <cell r="H159">
            <v>171780</v>
          </cell>
          <cell r="BA159">
            <v>9</v>
          </cell>
          <cell r="BB159">
            <v>8164</v>
          </cell>
        </row>
        <row r="160">
          <cell r="H160">
            <v>359631.8</v>
          </cell>
          <cell r="BA160">
            <v>35</v>
          </cell>
          <cell r="BB160">
            <v>21101</v>
          </cell>
        </row>
        <row r="161">
          <cell r="H161">
            <v>46572</v>
          </cell>
          <cell r="BA161">
            <v>1</v>
          </cell>
          <cell r="BB161">
            <v>2024</v>
          </cell>
        </row>
        <row r="162">
          <cell r="H162">
            <v>253300</v>
          </cell>
          <cell r="BA162">
            <v>7</v>
          </cell>
          <cell r="BB162">
            <v>14992</v>
          </cell>
        </row>
        <row r="163">
          <cell r="H163">
            <v>476670</v>
          </cell>
          <cell r="BA163">
            <v>21</v>
          </cell>
          <cell r="BB163">
            <v>20767.5</v>
          </cell>
        </row>
        <row r="164">
          <cell r="H164">
            <v>472111</v>
          </cell>
          <cell r="BA164">
            <v>21</v>
          </cell>
          <cell r="BB164">
            <v>17172.04</v>
          </cell>
        </row>
        <row r="165">
          <cell r="H165">
            <v>0</v>
          </cell>
          <cell r="BA165">
            <v>0</v>
          </cell>
          <cell r="BB165">
            <v>0</v>
          </cell>
        </row>
        <row r="166">
          <cell r="H166">
            <v>549773</v>
          </cell>
          <cell r="BA166">
            <v>41</v>
          </cell>
          <cell r="BB166">
            <v>13789.53</v>
          </cell>
        </row>
        <row r="167">
          <cell r="H167">
            <v>2321740</v>
          </cell>
          <cell r="BA167">
            <v>19</v>
          </cell>
          <cell r="BB167">
            <v>29954.47</v>
          </cell>
        </row>
        <row r="168">
          <cell r="H168">
            <v>2701430</v>
          </cell>
          <cell r="BA168">
            <v>32</v>
          </cell>
          <cell r="BB168">
            <v>36203.599999999999</v>
          </cell>
        </row>
        <row r="169">
          <cell r="H169">
            <v>1156925</v>
          </cell>
          <cell r="BA169">
            <v>60</v>
          </cell>
          <cell r="BB169">
            <v>22730.1</v>
          </cell>
        </row>
        <row r="170">
          <cell r="H170">
            <v>1454127.16</v>
          </cell>
          <cell r="BA170">
            <v>24</v>
          </cell>
          <cell r="BB170">
            <v>25124.9</v>
          </cell>
        </row>
        <row r="171">
          <cell r="H171">
            <v>518981.12</v>
          </cell>
          <cell r="BA171">
            <v>26</v>
          </cell>
          <cell r="BB171">
            <v>9307.5</v>
          </cell>
        </row>
        <row r="172">
          <cell r="H172">
            <v>1341987</v>
          </cell>
          <cell r="BA172">
            <v>27</v>
          </cell>
          <cell r="BB172">
            <v>23285</v>
          </cell>
        </row>
        <row r="173">
          <cell r="H173">
            <v>0</v>
          </cell>
          <cell r="BA173">
            <v>0</v>
          </cell>
          <cell r="BB173">
            <v>0</v>
          </cell>
        </row>
        <row r="174">
          <cell r="H174">
            <v>313656.43</v>
          </cell>
          <cell r="BA174">
            <v>19</v>
          </cell>
          <cell r="BB174">
            <v>17385.2</v>
          </cell>
        </row>
        <row r="175">
          <cell r="H175">
            <v>1454660</v>
          </cell>
          <cell r="BA175">
            <v>102</v>
          </cell>
          <cell r="BB175">
            <v>38674</v>
          </cell>
        </row>
        <row r="176">
          <cell r="H176">
            <v>0</v>
          </cell>
          <cell r="BA176">
            <v>0</v>
          </cell>
          <cell r="BB176">
            <v>0</v>
          </cell>
        </row>
        <row r="177">
          <cell r="H177">
            <v>2250744</v>
          </cell>
          <cell r="BA177">
            <v>63</v>
          </cell>
          <cell r="BB177">
            <v>33531.89</v>
          </cell>
        </row>
        <row r="178">
          <cell r="H178">
            <v>603156</v>
          </cell>
          <cell r="BA178">
            <v>21</v>
          </cell>
          <cell r="BB178">
            <v>16841</v>
          </cell>
        </row>
        <row r="179">
          <cell r="H179">
            <v>1368684</v>
          </cell>
          <cell r="BA179">
            <v>73</v>
          </cell>
          <cell r="BB179">
            <v>47635.5</v>
          </cell>
        </row>
        <row r="180">
          <cell r="H180">
            <v>1465345</v>
          </cell>
          <cell r="BA180">
            <v>79</v>
          </cell>
          <cell r="BB180">
            <v>26364.61</v>
          </cell>
        </row>
        <row r="181">
          <cell r="H181">
            <v>2846799.63</v>
          </cell>
          <cell r="BA181">
            <v>93</v>
          </cell>
          <cell r="BB181">
            <v>37524.14</v>
          </cell>
        </row>
        <row r="182">
          <cell r="H182">
            <v>2704408.99</v>
          </cell>
          <cell r="BA182">
            <v>58</v>
          </cell>
          <cell r="BB182">
            <v>42531</v>
          </cell>
        </row>
        <row r="183">
          <cell r="H183">
            <v>294169</v>
          </cell>
          <cell r="BA183">
            <v>19</v>
          </cell>
          <cell r="BB183">
            <v>14495</v>
          </cell>
        </row>
        <row r="184">
          <cell r="H184">
            <v>1795794</v>
          </cell>
          <cell r="BA184">
            <v>87</v>
          </cell>
          <cell r="BB184">
            <v>36637.1</v>
          </cell>
        </row>
        <row r="185">
          <cell r="H185">
            <v>1635884</v>
          </cell>
          <cell r="BA185">
            <v>116</v>
          </cell>
          <cell r="BB185">
            <v>36577.199999999997</v>
          </cell>
        </row>
        <row r="186">
          <cell r="H186">
            <v>0</v>
          </cell>
          <cell r="BA186">
            <v>0</v>
          </cell>
          <cell r="BB186">
            <v>0</v>
          </cell>
        </row>
        <row r="187">
          <cell r="H187">
            <v>2786919</v>
          </cell>
          <cell r="BA187">
            <v>100</v>
          </cell>
          <cell r="BB187">
            <v>42993</v>
          </cell>
        </row>
        <row r="188">
          <cell r="H188">
            <v>600653</v>
          </cell>
          <cell r="BA188">
            <v>31</v>
          </cell>
          <cell r="BB188">
            <v>27600.314600000002</v>
          </cell>
        </row>
        <row r="189">
          <cell r="H189">
            <v>1131195</v>
          </cell>
          <cell r="BA189">
            <v>39</v>
          </cell>
          <cell r="BB189">
            <v>19569.8</v>
          </cell>
        </row>
        <row r="190">
          <cell r="H190">
            <v>1230521.68</v>
          </cell>
          <cell r="BA190">
            <v>134</v>
          </cell>
          <cell r="BB190">
            <v>32895.97</v>
          </cell>
        </row>
        <row r="191">
          <cell r="H191">
            <v>512614</v>
          </cell>
          <cell r="BA191">
            <v>77</v>
          </cell>
          <cell r="BB191">
            <v>17075</v>
          </cell>
        </row>
        <row r="192">
          <cell r="H192">
            <v>702778.86</v>
          </cell>
          <cell r="BA192">
            <v>39</v>
          </cell>
          <cell r="BB192">
            <v>24594.5</v>
          </cell>
        </row>
        <row r="193">
          <cell r="H193">
            <v>633836</v>
          </cell>
          <cell r="BA193">
            <v>77</v>
          </cell>
          <cell r="BB193">
            <v>30927.16</v>
          </cell>
        </row>
        <row r="194">
          <cell r="H194">
            <v>682528.49</v>
          </cell>
          <cell r="BA194">
            <v>77</v>
          </cell>
          <cell r="BB194">
            <v>18951.900000000001</v>
          </cell>
        </row>
        <row r="195">
          <cell r="H195">
            <v>1448864.7</v>
          </cell>
          <cell r="BA195">
            <v>59</v>
          </cell>
          <cell r="BB195">
            <v>27636.7</v>
          </cell>
        </row>
        <row r="196">
          <cell r="H196">
            <v>95600</v>
          </cell>
          <cell r="BA196">
            <v>7</v>
          </cell>
          <cell r="BB196">
            <v>2986</v>
          </cell>
        </row>
        <row r="197">
          <cell r="H197">
            <v>1694799.46</v>
          </cell>
          <cell r="BA197">
            <v>60</v>
          </cell>
          <cell r="BB197">
            <v>26911.35</v>
          </cell>
        </row>
        <row r="198">
          <cell r="H198">
            <v>2465827</v>
          </cell>
          <cell r="BA198">
            <v>41</v>
          </cell>
          <cell r="BB198">
            <v>27714</v>
          </cell>
        </row>
        <row r="199">
          <cell r="H199">
            <v>202946</v>
          </cell>
          <cell r="BA199">
            <v>22</v>
          </cell>
          <cell r="BB199">
            <v>13798.1</v>
          </cell>
        </row>
        <row r="200">
          <cell r="H200">
            <v>1046282</v>
          </cell>
          <cell r="BA200">
            <v>9</v>
          </cell>
          <cell r="BB200">
            <v>19490.88</v>
          </cell>
        </row>
        <row r="201">
          <cell r="H201">
            <v>2251403</v>
          </cell>
          <cell r="BA201">
            <v>66</v>
          </cell>
          <cell r="BB201">
            <v>31734.9</v>
          </cell>
        </row>
        <row r="202">
          <cell r="H202">
            <v>440809</v>
          </cell>
          <cell r="BA202">
            <v>18</v>
          </cell>
          <cell r="BB202">
            <v>9004</v>
          </cell>
        </row>
        <row r="203">
          <cell r="H203">
            <v>7031219</v>
          </cell>
          <cell r="BA203">
            <v>149</v>
          </cell>
          <cell r="BB203">
            <v>96451.56</v>
          </cell>
        </row>
        <row r="204">
          <cell r="H204">
            <v>0</v>
          </cell>
          <cell r="BA204">
            <v>0</v>
          </cell>
          <cell r="BB204">
            <v>0</v>
          </cell>
        </row>
        <row r="205">
          <cell r="H205">
            <v>230492</v>
          </cell>
          <cell r="BA205">
            <v>2</v>
          </cell>
          <cell r="BB205">
            <v>3929.4</v>
          </cell>
        </row>
        <row r="206">
          <cell r="H206">
            <v>905997</v>
          </cell>
          <cell r="BA206">
            <v>49</v>
          </cell>
          <cell r="BB206">
            <v>31650.799999999999</v>
          </cell>
        </row>
        <row r="207">
          <cell r="H207">
            <v>698906</v>
          </cell>
          <cell r="BA207">
            <v>9</v>
          </cell>
          <cell r="BB207">
            <v>16094.86</v>
          </cell>
        </row>
        <row r="208">
          <cell r="H208">
            <v>519060</v>
          </cell>
          <cell r="BA208">
            <v>11</v>
          </cell>
          <cell r="BB208">
            <v>10569.61</v>
          </cell>
        </row>
        <row r="209">
          <cell r="H209">
            <v>73289</v>
          </cell>
          <cell r="BA209">
            <v>1</v>
          </cell>
          <cell r="BB209">
            <v>2801.55</v>
          </cell>
        </row>
        <row r="210">
          <cell r="H210">
            <v>2404932.17</v>
          </cell>
          <cell r="BA210">
            <v>64</v>
          </cell>
          <cell r="BB210">
            <v>35822.230000000003</v>
          </cell>
        </row>
        <row r="211">
          <cell r="H211">
            <v>1723236</v>
          </cell>
          <cell r="BA211">
            <v>45</v>
          </cell>
          <cell r="BB211">
            <v>26049</v>
          </cell>
        </row>
        <row r="212">
          <cell r="H212">
            <v>3929824.99</v>
          </cell>
          <cell r="BA212">
            <v>70</v>
          </cell>
          <cell r="BB212">
            <v>47189</v>
          </cell>
        </row>
        <row r="213">
          <cell r="H213">
            <v>161620</v>
          </cell>
          <cell r="BA213">
            <v>4</v>
          </cell>
          <cell r="BB213">
            <v>6864.4</v>
          </cell>
        </row>
        <row r="214">
          <cell r="H214">
            <v>3999833.01</v>
          </cell>
          <cell r="BA214">
            <v>81</v>
          </cell>
          <cell r="BB214">
            <v>53012.1</v>
          </cell>
        </row>
        <row r="215">
          <cell r="H215">
            <v>2914167</v>
          </cell>
          <cell r="BA215">
            <v>62</v>
          </cell>
          <cell r="BB215">
            <v>46023.3</v>
          </cell>
        </row>
        <row r="216">
          <cell r="H216">
            <v>2921580</v>
          </cell>
          <cell r="BA216">
            <v>59</v>
          </cell>
          <cell r="BB216">
            <v>39483.4</v>
          </cell>
        </row>
        <row r="217">
          <cell r="H217">
            <v>2897864.21</v>
          </cell>
          <cell r="BA217">
            <v>27</v>
          </cell>
          <cell r="BB217">
            <v>44269.1</v>
          </cell>
        </row>
        <row r="218">
          <cell r="H218">
            <v>5907849.9800000004</v>
          </cell>
          <cell r="BA218">
            <v>156</v>
          </cell>
          <cell r="BB218">
            <v>99920.639999999999</v>
          </cell>
        </row>
        <row r="219">
          <cell r="H219">
            <v>2530903</v>
          </cell>
          <cell r="BA219">
            <v>55</v>
          </cell>
          <cell r="BB219">
            <v>36881.5</v>
          </cell>
        </row>
        <row r="220">
          <cell r="H220">
            <v>1863382</v>
          </cell>
          <cell r="BA220">
            <v>51</v>
          </cell>
          <cell r="BB220">
            <v>36402.620000000003</v>
          </cell>
        </row>
        <row r="221">
          <cell r="H221">
            <v>503463</v>
          </cell>
          <cell r="BA221">
            <v>42</v>
          </cell>
          <cell r="BB221">
            <v>23210.95</v>
          </cell>
        </row>
        <row r="222">
          <cell r="H222">
            <v>4035754</v>
          </cell>
          <cell r="BA222">
            <v>108</v>
          </cell>
          <cell r="BB222">
            <v>55347.75</v>
          </cell>
        </row>
        <row r="223">
          <cell r="H223">
            <v>811879.3</v>
          </cell>
          <cell r="BA223">
            <v>36</v>
          </cell>
          <cell r="BB223">
            <v>12994.8</v>
          </cell>
        </row>
        <row r="224">
          <cell r="H224">
            <v>0</v>
          </cell>
          <cell r="BA224">
            <v>0</v>
          </cell>
          <cell r="BB224">
            <v>0</v>
          </cell>
        </row>
        <row r="225">
          <cell r="H225">
            <v>562560</v>
          </cell>
          <cell r="BA225">
            <v>8</v>
          </cell>
          <cell r="BB225">
            <v>18174.7</v>
          </cell>
        </row>
        <row r="226">
          <cell r="H226">
            <v>965703</v>
          </cell>
          <cell r="BA226">
            <v>35</v>
          </cell>
          <cell r="BB226">
            <v>33529.300000000003</v>
          </cell>
        </row>
        <row r="227">
          <cell r="H227">
            <v>1371256</v>
          </cell>
          <cell r="BA227">
            <v>25</v>
          </cell>
          <cell r="BB227">
            <v>35295</v>
          </cell>
        </row>
        <row r="228">
          <cell r="H228">
            <v>292812</v>
          </cell>
          <cell r="BA228">
            <v>10</v>
          </cell>
          <cell r="BB228">
            <v>15522</v>
          </cell>
        </row>
        <row r="229">
          <cell r="H229">
            <v>1787636</v>
          </cell>
          <cell r="BA229">
            <v>27</v>
          </cell>
          <cell r="BB229">
            <v>36939.58</v>
          </cell>
        </row>
        <row r="230">
          <cell r="H230">
            <v>682195</v>
          </cell>
          <cell r="BA230">
            <v>38</v>
          </cell>
          <cell r="BB230">
            <v>24864.9</v>
          </cell>
        </row>
        <row r="231">
          <cell r="H231">
            <v>1029693.35</v>
          </cell>
          <cell r="BA231">
            <v>43</v>
          </cell>
          <cell r="BB231">
            <v>31789</v>
          </cell>
        </row>
        <row r="232">
          <cell r="H232">
            <v>0</v>
          </cell>
          <cell r="BA232">
            <v>0</v>
          </cell>
          <cell r="BB232">
            <v>0</v>
          </cell>
        </row>
        <row r="233">
          <cell r="H233">
            <v>2292206.9</v>
          </cell>
          <cell r="BA233">
            <v>70</v>
          </cell>
          <cell r="BB233">
            <v>30726.9</v>
          </cell>
        </row>
        <row r="234">
          <cell r="H234">
            <v>1372532.85</v>
          </cell>
          <cell r="BA234">
            <v>21</v>
          </cell>
          <cell r="BB234">
            <v>16317.83</v>
          </cell>
        </row>
        <row r="235">
          <cell r="H235">
            <v>0</v>
          </cell>
          <cell r="BA235">
            <v>0</v>
          </cell>
          <cell r="BB235">
            <v>0</v>
          </cell>
        </row>
        <row r="236">
          <cell r="H236">
            <v>2041904</v>
          </cell>
          <cell r="BA236">
            <v>109</v>
          </cell>
          <cell r="BB236">
            <v>33698.400000000001</v>
          </cell>
        </row>
        <row r="237">
          <cell r="H237">
            <v>1587004</v>
          </cell>
          <cell r="BA237">
            <v>68</v>
          </cell>
          <cell r="BB237">
            <v>34534.22</v>
          </cell>
        </row>
        <row r="238">
          <cell r="H238">
            <v>2596991.5699999998</v>
          </cell>
          <cell r="BA238">
            <v>94</v>
          </cell>
          <cell r="BB238">
            <v>45777.760000000002</v>
          </cell>
        </row>
        <row r="239">
          <cell r="H239">
            <v>557993.5</v>
          </cell>
          <cell r="BA239">
            <v>38</v>
          </cell>
          <cell r="BB239">
            <v>32922.03</v>
          </cell>
        </row>
        <row r="240">
          <cell r="H240">
            <v>47327</v>
          </cell>
          <cell r="BA240">
            <v>1</v>
          </cell>
          <cell r="BB240">
            <v>3353.2</v>
          </cell>
        </row>
        <row r="241">
          <cell r="H241">
            <v>0</v>
          </cell>
          <cell r="BA241">
            <v>0</v>
          </cell>
          <cell r="BB241">
            <v>0</v>
          </cell>
        </row>
        <row r="242">
          <cell r="H242">
            <v>1260607</v>
          </cell>
          <cell r="BA242">
            <v>23</v>
          </cell>
          <cell r="BB242">
            <v>28016.2</v>
          </cell>
        </row>
        <row r="243">
          <cell r="H243">
            <v>171679</v>
          </cell>
          <cell r="BA243">
            <v>13</v>
          </cell>
          <cell r="BB243">
            <v>8414.7999999999993</v>
          </cell>
        </row>
        <row r="244">
          <cell r="H244">
            <v>322564</v>
          </cell>
          <cell r="BA244">
            <v>2</v>
          </cell>
          <cell r="BB244">
            <v>9820.9</v>
          </cell>
        </row>
        <row r="245">
          <cell r="H245">
            <v>0</v>
          </cell>
          <cell r="BA245">
            <v>0</v>
          </cell>
          <cell r="BB245">
            <v>0</v>
          </cell>
        </row>
        <row r="246">
          <cell r="H246">
            <v>0</v>
          </cell>
          <cell r="BA246">
            <v>0</v>
          </cell>
          <cell r="BB246">
            <v>0</v>
          </cell>
        </row>
        <row r="247">
          <cell r="H247">
            <v>496808</v>
          </cell>
          <cell r="BA247">
            <v>4</v>
          </cell>
          <cell r="BB247">
            <v>13262.9</v>
          </cell>
        </row>
        <row r="248">
          <cell r="H248">
            <v>666713</v>
          </cell>
          <cell r="BA248">
            <v>21</v>
          </cell>
          <cell r="BB248">
            <v>36410</v>
          </cell>
        </row>
        <row r="249">
          <cell r="H249">
            <v>2487554</v>
          </cell>
          <cell r="BA249">
            <v>21</v>
          </cell>
          <cell r="BB249">
            <v>52037</v>
          </cell>
        </row>
        <row r="250">
          <cell r="H250">
            <v>0</v>
          </cell>
          <cell r="BA250">
            <v>0</v>
          </cell>
          <cell r="BB250">
            <v>0</v>
          </cell>
        </row>
        <row r="251">
          <cell r="H251">
            <v>868561</v>
          </cell>
          <cell r="BA251">
            <v>28</v>
          </cell>
          <cell r="BB251">
            <v>19184.75</v>
          </cell>
        </row>
        <row r="252">
          <cell r="H252">
            <v>0</v>
          </cell>
          <cell r="BA252">
            <v>0</v>
          </cell>
          <cell r="BB252">
            <v>0</v>
          </cell>
        </row>
        <row r="253">
          <cell r="H253">
            <v>629660</v>
          </cell>
          <cell r="BA253">
            <v>36</v>
          </cell>
          <cell r="BB253">
            <v>12351.19</v>
          </cell>
        </row>
        <row r="254">
          <cell r="H254">
            <v>2561921</v>
          </cell>
          <cell r="BA254">
            <v>88</v>
          </cell>
          <cell r="BB254">
            <v>47899.8</v>
          </cell>
        </row>
        <row r="255">
          <cell r="H255">
            <v>1207647</v>
          </cell>
          <cell r="BA255">
            <v>24</v>
          </cell>
          <cell r="BB255">
            <v>49825.27</v>
          </cell>
        </row>
        <row r="256">
          <cell r="H256">
            <v>364863</v>
          </cell>
          <cell r="BA256">
            <v>2</v>
          </cell>
          <cell r="BB256">
            <v>8482.2999999999993</v>
          </cell>
        </row>
        <row r="257">
          <cell r="H257">
            <v>3439888</v>
          </cell>
          <cell r="BA257">
            <v>27</v>
          </cell>
          <cell r="BB257">
            <v>55674</v>
          </cell>
        </row>
        <row r="258">
          <cell r="H258">
            <v>2289305</v>
          </cell>
          <cell r="BA258">
            <v>61</v>
          </cell>
          <cell r="BB258">
            <v>49310.400000000001</v>
          </cell>
        </row>
        <row r="259">
          <cell r="H259">
            <v>0</v>
          </cell>
          <cell r="BA259">
            <v>0</v>
          </cell>
          <cell r="BB259">
            <v>0</v>
          </cell>
        </row>
        <row r="260">
          <cell r="H260">
            <v>2350364.84</v>
          </cell>
          <cell r="BA260">
            <v>32</v>
          </cell>
          <cell r="BB260">
            <v>44724.4</v>
          </cell>
        </row>
        <row r="261">
          <cell r="H261">
            <v>3312088</v>
          </cell>
          <cell r="BA261">
            <v>24</v>
          </cell>
          <cell r="BB261">
            <v>56269.3</v>
          </cell>
        </row>
        <row r="262">
          <cell r="H262">
            <v>0</v>
          </cell>
          <cell r="BA262">
            <v>0</v>
          </cell>
          <cell r="BB262">
            <v>0</v>
          </cell>
        </row>
        <row r="263">
          <cell r="H263">
            <v>1896258.96</v>
          </cell>
          <cell r="BA263">
            <v>14</v>
          </cell>
          <cell r="BB263">
            <v>30065.7</v>
          </cell>
        </row>
        <row r="264">
          <cell r="H264">
            <v>13473538.42</v>
          </cell>
          <cell r="BA264">
            <v>239</v>
          </cell>
          <cell r="BB264">
            <v>166750.07999999999</v>
          </cell>
        </row>
        <row r="265">
          <cell r="H265">
            <v>0</v>
          </cell>
          <cell r="BA265">
            <v>0</v>
          </cell>
          <cell r="BB265">
            <v>0</v>
          </cell>
        </row>
        <row r="266">
          <cell r="H266">
            <v>364335</v>
          </cell>
          <cell r="BA266">
            <v>3</v>
          </cell>
          <cell r="BB266">
            <v>16817</v>
          </cell>
        </row>
        <row r="267">
          <cell r="H267">
            <v>0</v>
          </cell>
          <cell r="BA267">
            <v>0</v>
          </cell>
          <cell r="BB267">
            <v>0</v>
          </cell>
        </row>
        <row r="268">
          <cell r="H268">
            <v>0</v>
          </cell>
          <cell r="BA268">
            <v>0</v>
          </cell>
          <cell r="BB268">
            <v>0</v>
          </cell>
        </row>
        <row r="269">
          <cell r="H269">
            <v>231313</v>
          </cell>
          <cell r="BA269">
            <v>2</v>
          </cell>
          <cell r="BB269">
            <v>13169</v>
          </cell>
        </row>
        <row r="270">
          <cell r="H270">
            <v>0</v>
          </cell>
          <cell r="BA270">
            <v>0</v>
          </cell>
          <cell r="BB270">
            <v>0</v>
          </cell>
        </row>
        <row r="271">
          <cell r="H271">
            <v>0</v>
          </cell>
          <cell r="BA271">
            <v>0</v>
          </cell>
          <cell r="BB271">
            <v>0</v>
          </cell>
        </row>
        <row r="272">
          <cell r="H272">
            <v>0</v>
          </cell>
          <cell r="BA272">
            <v>0</v>
          </cell>
          <cell r="BB272">
            <v>0</v>
          </cell>
        </row>
        <row r="273">
          <cell r="H273">
            <v>21734</v>
          </cell>
          <cell r="BA273">
            <v>1</v>
          </cell>
          <cell r="BB273">
            <v>3081.7</v>
          </cell>
        </row>
        <row r="274">
          <cell r="H274">
            <v>57545</v>
          </cell>
          <cell r="BA274">
            <v>1</v>
          </cell>
          <cell r="BB274">
            <v>1354</v>
          </cell>
        </row>
        <row r="275">
          <cell r="H275">
            <v>71264</v>
          </cell>
          <cell r="BA275">
            <v>2</v>
          </cell>
          <cell r="BB275">
            <v>3377.9</v>
          </cell>
        </row>
        <row r="276">
          <cell r="H276">
            <v>900965</v>
          </cell>
          <cell r="BA276">
            <v>5</v>
          </cell>
          <cell r="BB276">
            <v>12802</v>
          </cell>
        </row>
        <row r="277">
          <cell r="H277">
            <v>0</v>
          </cell>
          <cell r="BA277">
            <v>0</v>
          </cell>
          <cell r="BB277">
            <v>0</v>
          </cell>
        </row>
        <row r="278">
          <cell r="H278">
            <v>276625.76</v>
          </cell>
          <cell r="BA278">
            <v>7</v>
          </cell>
          <cell r="BB278">
            <v>15473</v>
          </cell>
        </row>
        <row r="279">
          <cell r="H279">
            <v>871563</v>
          </cell>
          <cell r="BA279">
            <v>10</v>
          </cell>
          <cell r="BB279">
            <v>22339.4</v>
          </cell>
        </row>
        <row r="280">
          <cell r="H280">
            <v>0</v>
          </cell>
          <cell r="BA280">
            <v>0</v>
          </cell>
          <cell r="BB280">
            <v>0</v>
          </cell>
        </row>
        <row r="281">
          <cell r="H281">
            <v>513669</v>
          </cell>
          <cell r="BA281">
            <v>18</v>
          </cell>
          <cell r="BB281">
            <v>11546.092000000001</v>
          </cell>
        </row>
        <row r="282">
          <cell r="H282">
            <v>1799109</v>
          </cell>
          <cell r="BA282">
            <v>39</v>
          </cell>
          <cell r="BB282">
            <v>38961</v>
          </cell>
        </row>
        <row r="283">
          <cell r="H283">
            <v>2112623</v>
          </cell>
          <cell r="BA283">
            <v>27</v>
          </cell>
          <cell r="BB283">
            <v>35090.379999999997</v>
          </cell>
        </row>
        <row r="284">
          <cell r="H284">
            <v>490789</v>
          </cell>
          <cell r="BA284">
            <v>3</v>
          </cell>
          <cell r="BB284">
            <v>20235.5</v>
          </cell>
        </row>
        <row r="285">
          <cell r="H285">
            <v>6697</v>
          </cell>
          <cell r="BA285">
            <v>1</v>
          </cell>
          <cell r="BB285">
            <v>1174</v>
          </cell>
        </row>
        <row r="286">
          <cell r="H286">
            <v>120870</v>
          </cell>
          <cell r="BA286">
            <v>6</v>
          </cell>
          <cell r="BB286">
            <v>5915</v>
          </cell>
        </row>
        <row r="287">
          <cell r="H287">
            <v>0</v>
          </cell>
          <cell r="BA287">
            <v>0</v>
          </cell>
          <cell r="BB287">
            <v>0</v>
          </cell>
        </row>
        <row r="288">
          <cell r="H288">
            <v>0</v>
          </cell>
          <cell r="BA288">
            <v>0</v>
          </cell>
          <cell r="BB288">
            <v>0</v>
          </cell>
        </row>
        <row r="289">
          <cell r="H289">
            <v>42345</v>
          </cell>
          <cell r="BA289">
            <v>1</v>
          </cell>
          <cell r="BB289">
            <v>3230</v>
          </cell>
        </row>
        <row r="290">
          <cell r="H290">
            <v>52868</v>
          </cell>
          <cell r="BA290">
            <v>1</v>
          </cell>
          <cell r="BB290">
            <v>1266</v>
          </cell>
        </row>
        <row r="291">
          <cell r="H291">
            <v>4798</v>
          </cell>
          <cell r="BA291">
            <v>2</v>
          </cell>
          <cell r="BB291">
            <v>507.2</v>
          </cell>
        </row>
        <row r="292">
          <cell r="H292">
            <v>0</v>
          </cell>
          <cell r="BA292">
            <v>0</v>
          </cell>
          <cell r="BB292">
            <v>0</v>
          </cell>
        </row>
        <row r="293">
          <cell r="H293">
            <v>0</v>
          </cell>
          <cell r="BA293">
            <v>0</v>
          </cell>
          <cell r="BB293">
            <v>0</v>
          </cell>
        </row>
        <row r="294">
          <cell r="H294">
            <v>1122421</v>
          </cell>
          <cell r="BA294">
            <v>16</v>
          </cell>
          <cell r="BB294">
            <v>23952</v>
          </cell>
        </row>
        <row r="295">
          <cell r="H295">
            <v>0</v>
          </cell>
          <cell r="BA295">
            <v>0</v>
          </cell>
          <cell r="BB295">
            <v>0</v>
          </cell>
        </row>
        <row r="296">
          <cell r="H296">
            <v>0</v>
          </cell>
          <cell r="BA296">
            <v>0</v>
          </cell>
          <cell r="BB296">
            <v>0</v>
          </cell>
        </row>
        <row r="297">
          <cell r="H297">
            <v>1203528</v>
          </cell>
          <cell r="BA297">
            <v>17</v>
          </cell>
          <cell r="BB297">
            <v>49433</v>
          </cell>
        </row>
        <row r="298">
          <cell r="H298">
            <v>456176</v>
          </cell>
          <cell r="BA298">
            <v>7</v>
          </cell>
          <cell r="BB298">
            <v>11744.73</v>
          </cell>
        </row>
        <row r="299">
          <cell r="H299">
            <v>443658.9</v>
          </cell>
          <cell r="BA299">
            <v>5</v>
          </cell>
          <cell r="BB299">
            <v>31936.15</v>
          </cell>
        </row>
        <row r="300">
          <cell r="H300">
            <v>1489801.85</v>
          </cell>
          <cell r="BA300">
            <v>32</v>
          </cell>
          <cell r="BB300">
            <v>58595</v>
          </cell>
        </row>
        <row r="301">
          <cell r="H301">
            <v>2906748</v>
          </cell>
          <cell r="BA301">
            <v>24</v>
          </cell>
          <cell r="BB301">
            <v>34154</v>
          </cell>
        </row>
        <row r="302">
          <cell r="H302">
            <v>333203.88</v>
          </cell>
          <cell r="BA302">
            <v>2</v>
          </cell>
          <cell r="BB302">
            <v>152.88999999999999</v>
          </cell>
        </row>
        <row r="303">
          <cell r="H303">
            <v>0</v>
          </cell>
          <cell r="BA303">
            <v>0</v>
          </cell>
          <cell r="BB303">
            <v>0</v>
          </cell>
        </row>
        <row r="304">
          <cell r="H304">
            <v>0</v>
          </cell>
          <cell r="BA304">
            <v>0</v>
          </cell>
          <cell r="BB304">
            <v>0</v>
          </cell>
        </row>
        <row r="305">
          <cell r="H305">
            <v>0</v>
          </cell>
          <cell r="BA305">
            <v>0</v>
          </cell>
          <cell r="BB305">
            <v>0</v>
          </cell>
        </row>
        <row r="306">
          <cell r="H306">
            <v>0</v>
          </cell>
          <cell r="BA306">
            <v>0</v>
          </cell>
          <cell r="BB306">
            <v>0</v>
          </cell>
        </row>
        <row r="307">
          <cell r="H307">
            <v>0</v>
          </cell>
          <cell r="BA307">
            <v>0</v>
          </cell>
          <cell r="BB307">
            <v>0</v>
          </cell>
        </row>
        <row r="308">
          <cell r="H308">
            <v>0</v>
          </cell>
          <cell r="BA308">
            <v>0</v>
          </cell>
          <cell r="BB308">
            <v>0</v>
          </cell>
        </row>
        <row r="309">
          <cell r="H309">
            <v>0</v>
          </cell>
          <cell r="BA309">
            <v>0</v>
          </cell>
          <cell r="BB309">
            <v>0</v>
          </cell>
        </row>
        <row r="310">
          <cell r="H310">
            <v>0</v>
          </cell>
          <cell r="BA310">
            <v>0</v>
          </cell>
          <cell r="BB310">
            <v>0</v>
          </cell>
        </row>
        <row r="311">
          <cell r="H311">
            <v>0</v>
          </cell>
          <cell r="BA311">
            <v>0</v>
          </cell>
          <cell r="BB311">
            <v>0</v>
          </cell>
        </row>
        <row r="312">
          <cell r="H312">
            <v>0</v>
          </cell>
          <cell r="BA312">
            <v>0</v>
          </cell>
          <cell r="BB312">
            <v>0</v>
          </cell>
        </row>
        <row r="313">
          <cell r="H313">
            <v>0</v>
          </cell>
          <cell r="BA313">
            <v>0</v>
          </cell>
          <cell r="BB313">
            <v>0</v>
          </cell>
        </row>
        <row r="314">
          <cell r="H314">
            <v>136898.51999999999</v>
          </cell>
          <cell r="BA314">
            <v>1</v>
          </cell>
          <cell r="BB314">
            <v>3083.3</v>
          </cell>
        </row>
        <row r="315">
          <cell r="H315">
            <v>0</v>
          </cell>
          <cell r="BA315">
            <v>0</v>
          </cell>
          <cell r="BB315">
            <v>0</v>
          </cell>
        </row>
        <row r="316">
          <cell r="H316">
            <v>0</v>
          </cell>
          <cell r="BA316">
            <v>0</v>
          </cell>
          <cell r="BB316">
            <v>0</v>
          </cell>
        </row>
        <row r="317">
          <cell r="H317">
            <v>0</v>
          </cell>
          <cell r="BA317">
            <v>0</v>
          </cell>
          <cell r="BB317">
            <v>0</v>
          </cell>
        </row>
        <row r="318">
          <cell r="H318">
            <v>0</v>
          </cell>
          <cell r="BA318">
            <v>0</v>
          </cell>
          <cell r="BB318">
            <v>0</v>
          </cell>
        </row>
        <row r="319">
          <cell r="H319">
            <v>0</v>
          </cell>
          <cell r="BA319">
            <v>0</v>
          </cell>
          <cell r="BB319">
            <v>0</v>
          </cell>
        </row>
        <row r="320">
          <cell r="H320">
            <v>0</v>
          </cell>
          <cell r="BA320">
            <v>0</v>
          </cell>
          <cell r="BB320">
            <v>0</v>
          </cell>
        </row>
        <row r="321">
          <cell r="H321">
            <v>0</v>
          </cell>
          <cell r="BA321">
            <v>0</v>
          </cell>
          <cell r="BB321">
            <v>0</v>
          </cell>
        </row>
        <row r="322">
          <cell r="H322">
            <v>0</v>
          </cell>
          <cell r="BA322">
            <v>0</v>
          </cell>
          <cell r="BB322">
            <v>0</v>
          </cell>
        </row>
        <row r="323">
          <cell r="H323">
            <v>0</v>
          </cell>
          <cell r="BA323">
            <v>0</v>
          </cell>
          <cell r="BB323">
            <v>0</v>
          </cell>
        </row>
        <row r="324">
          <cell r="H324">
            <v>0</v>
          </cell>
          <cell r="BA324">
            <v>0</v>
          </cell>
          <cell r="BB324">
            <v>0</v>
          </cell>
        </row>
        <row r="325">
          <cell r="H325">
            <v>0</v>
          </cell>
          <cell r="BA325">
            <v>0</v>
          </cell>
          <cell r="BB325">
            <v>0</v>
          </cell>
        </row>
        <row r="326">
          <cell r="H326">
            <v>0</v>
          </cell>
          <cell r="BA326">
            <v>0</v>
          </cell>
          <cell r="BB326">
            <v>0</v>
          </cell>
        </row>
        <row r="327">
          <cell r="H327">
            <v>0</v>
          </cell>
          <cell r="BA327">
            <v>0</v>
          </cell>
          <cell r="BB327">
            <v>0</v>
          </cell>
        </row>
        <row r="328">
          <cell r="H328">
            <v>0</v>
          </cell>
          <cell r="BA328">
            <v>0</v>
          </cell>
          <cell r="BB328">
            <v>0</v>
          </cell>
        </row>
        <row r="329">
          <cell r="H329">
            <v>0</v>
          </cell>
          <cell r="BA329">
            <v>0</v>
          </cell>
          <cell r="BB329">
            <v>0</v>
          </cell>
        </row>
        <row r="330">
          <cell r="H330">
            <v>0</v>
          </cell>
          <cell r="BA330">
            <v>0</v>
          </cell>
          <cell r="BB330">
            <v>0</v>
          </cell>
        </row>
        <row r="331">
          <cell r="H331">
            <v>0</v>
          </cell>
          <cell r="BA331">
            <v>0</v>
          </cell>
          <cell r="BB331">
            <v>0</v>
          </cell>
        </row>
        <row r="332">
          <cell r="H332">
            <v>0</v>
          </cell>
          <cell r="BA332">
            <v>0</v>
          </cell>
          <cell r="BB332">
            <v>0</v>
          </cell>
        </row>
        <row r="333">
          <cell r="H333">
            <v>0</v>
          </cell>
          <cell r="BA333">
            <v>0</v>
          </cell>
          <cell r="BB333">
            <v>0</v>
          </cell>
        </row>
        <row r="334">
          <cell r="H334">
            <v>0</v>
          </cell>
          <cell r="BA334">
            <v>0</v>
          </cell>
          <cell r="BB334">
            <v>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TR Combined"/>
      <sheetName val="Grouped Info"/>
      <sheetName val="Table 11"/>
      <sheetName val="CTB"/>
      <sheetName val="CD BA"/>
      <sheetName val="CTR1"/>
      <sheetName val="CTR2"/>
      <sheetName val="CTR3"/>
      <sheetName val="CLASS CTR1"/>
      <sheetName val="Vlookup"/>
    </sheetNames>
    <sheetDataSet>
      <sheetData sheetId="0"/>
      <sheetData sheetId="1"/>
      <sheetData sheetId="2">
        <row r="5">
          <cell r="Z5">
            <v>24</v>
          </cell>
        </row>
      </sheetData>
      <sheetData sheetId="3"/>
      <sheetData sheetId="4"/>
      <sheetData sheetId="5"/>
      <sheetData sheetId="6">
        <row r="7">
          <cell r="H7">
            <v>409145970.76999998</v>
          </cell>
          <cell r="BA7">
            <v>8810</v>
          </cell>
          <cell r="BB7">
            <v>7560444.2700000033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zoomScaleSheetLayoutView="115" workbookViewId="0">
      <selection sqref="A1:K13"/>
    </sheetView>
  </sheetViews>
  <sheetFormatPr defaultColWidth="9.140625" defaultRowHeight="12.75" x14ac:dyDescent="0.2"/>
  <cols>
    <col min="1" max="1" width="3.140625" style="16" customWidth="1"/>
    <col min="2" max="2" width="35.7109375" style="16" customWidth="1"/>
    <col min="3" max="3" width="11.7109375" style="16" customWidth="1"/>
    <col min="4" max="4" width="11.5703125" style="16" customWidth="1"/>
    <col min="5" max="5" width="1.85546875" style="28" bestFit="1" customWidth="1"/>
    <col min="6" max="6" width="11" style="16" customWidth="1"/>
    <col min="7" max="7" width="1.5703125" style="16" customWidth="1"/>
    <col min="8" max="9" width="12" style="16" customWidth="1"/>
    <col min="10" max="10" width="2.85546875" style="16" customWidth="1"/>
    <col min="11" max="11" width="1.5703125" style="16" customWidth="1"/>
    <col min="12" max="16384" width="9.140625" style="16"/>
  </cols>
  <sheetData>
    <row r="1" spans="1:11" ht="16.5" thickBot="1" x14ac:dyDescent="0.3">
      <c r="A1" s="1" t="s">
        <v>13</v>
      </c>
      <c r="B1" s="2"/>
      <c r="C1" s="2"/>
      <c r="D1" s="2"/>
      <c r="E1" s="21"/>
      <c r="F1" s="2"/>
      <c r="G1" s="2"/>
      <c r="H1" s="2"/>
      <c r="I1" s="2"/>
      <c r="J1" s="2"/>
      <c r="K1" s="3"/>
    </row>
    <row r="2" spans="1:11" x14ac:dyDescent="0.2">
      <c r="A2" s="4"/>
      <c r="B2" s="42" t="s">
        <v>10</v>
      </c>
      <c r="C2" s="42"/>
      <c r="D2" s="42"/>
      <c r="E2" s="42"/>
      <c r="F2" s="42"/>
      <c r="G2" s="42"/>
      <c r="H2" s="43"/>
      <c r="I2" s="36"/>
      <c r="J2" s="36"/>
      <c r="K2" s="7"/>
    </row>
    <row r="3" spans="1:11" x14ac:dyDescent="0.2">
      <c r="A3" s="4"/>
      <c r="B3" s="6"/>
      <c r="C3" s="6"/>
      <c r="D3" s="6"/>
      <c r="E3" s="6"/>
      <c r="F3" s="6"/>
      <c r="G3" s="6"/>
      <c r="H3" s="6"/>
      <c r="I3" s="38"/>
      <c r="J3" s="6"/>
      <c r="K3" s="7"/>
    </row>
    <row r="4" spans="1:11" ht="14.25" x14ac:dyDescent="0.2">
      <c r="A4" s="4"/>
      <c r="B4" s="6"/>
      <c r="C4" s="14" t="s">
        <v>1</v>
      </c>
      <c r="D4" s="14" t="s">
        <v>2</v>
      </c>
      <c r="E4" s="6"/>
      <c r="F4" s="44" t="s">
        <v>4</v>
      </c>
      <c r="G4" s="44"/>
      <c r="H4" s="14" t="s">
        <v>9</v>
      </c>
      <c r="I4" s="14" t="s">
        <v>12</v>
      </c>
      <c r="J4" s="14"/>
      <c r="K4" s="20"/>
    </row>
    <row r="5" spans="1:11" ht="14.25" x14ac:dyDescent="0.2">
      <c r="A5" s="4"/>
      <c r="B5" s="15" t="s">
        <v>6</v>
      </c>
      <c r="C5" s="18">
        <v>9115</v>
      </c>
      <c r="D5" s="18">
        <v>9065</v>
      </c>
      <c r="E5" s="22" t="s">
        <v>8</v>
      </c>
      <c r="F5" s="29">
        <v>8805</v>
      </c>
      <c r="G5" s="29"/>
      <c r="H5" s="29">
        <f>SUM([1]CTR1!$BA$9:$BA$334)</f>
        <v>8813</v>
      </c>
      <c r="I5" s="29">
        <f>[2]CTR1!$BA$7</f>
        <v>8810</v>
      </c>
      <c r="J5" s="33"/>
      <c r="K5" s="7"/>
    </row>
    <row r="6" spans="1:11" ht="14.25" x14ac:dyDescent="0.2">
      <c r="A6" s="4"/>
      <c r="B6" s="15" t="s">
        <v>7</v>
      </c>
      <c r="C6" s="8">
        <v>7984.0730099999992</v>
      </c>
      <c r="D6" s="8">
        <v>8046.2382200000056</v>
      </c>
      <c r="E6" s="23" t="s">
        <v>8</v>
      </c>
      <c r="F6" s="30">
        <v>7307.4216037323713</v>
      </c>
      <c r="G6" s="30"/>
      <c r="H6" s="35">
        <f>SUM([1]CTR1!$BB$9:$BB$334)/1000</f>
        <v>7424.1630423000042</v>
      </c>
      <c r="I6" s="35">
        <f>[2]CTR1!$BB$7/1000</f>
        <v>7560.4442700000036</v>
      </c>
      <c r="J6" s="33"/>
      <c r="K6" s="7"/>
    </row>
    <row r="7" spans="1:11" ht="14.25" x14ac:dyDescent="0.2">
      <c r="A7" s="4"/>
      <c r="B7" s="15" t="s">
        <v>11</v>
      </c>
      <c r="C7" s="9">
        <v>367055.63052000006</v>
      </c>
      <c r="D7" s="9">
        <v>384104.30933000002</v>
      </c>
      <c r="E7" s="24" t="s">
        <v>8</v>
      </c>
      <c r="F7" s="29">
        <v>367047.95917810197</v>
      </c>
      <c r="G7" s="33"/>
      <c r="H7" s="29">
        <f>SUM([1]CTR1!$H$9:$H$334)/1000</f>
        <v>388808.45852000004</v>
      </c>
      <c r="I7" s="29">
        <f>[2]CTR1!$H$7/1000</f>
        <v>409145.97076999996</v>
      </c>
      <c r="J7" s="33"/>
      <c r="K7" s="7"/>
    </row>
    <row r="8" spans="1:11" ht="14.25" x14ac:dyDescent="0.2">
      <c r="A8" s="4"/>
      <c r="B8" s="15" t="s">
        <v>3</v>
      </c>
      <c r="C8" s="10">
        <f>ROUND(+C7/C6,2)</f>
        <v>45.97</v>
      </c>
      <c r="D8" s="10">
        <f>ROUND(+D7/D6,2)</f>
        <v>47.74</v>
      </c>
      <c r="E8" s="25"/>
      <c r="F8" s="31">
        <v>50.229476152111836</v>
      </c>
      <c r="G8" s="33"/>
      <c r="H8" s="31">
        <f>ROUND(+H7/H6,2)</f>
        <v>52.37</v>
      </c>
      <c r="I8" s="31">
        <f>ROUND(+I7/I6,2)</f>
        <v>54.12</v>
      </c>
      <c r="J8" s="31"/>
      <c r="K8" s="7"/>
    </row>
    <row r="9" spans="1:11" ht="14.25" x14ac:dyDescent="0.2">
      <c r="A9" s="4"/>
      <c r="B9" s="15" t="s">
        <v>5</v>
      </c>
      <c r="C9" s="10"/>
      <c r="D9" s="10">
        <f>ROUND(D8-C8,2)</f>
        <v>1.77</v>
      </c>
      <c r="E9" s="25"/>
      <c r="F9" s="31">
        <v>2.489476152111834</v>
      </c>
      <c r="G9" s="33"/>
      <c r="H9" s="31">
        <f>ROUND(H8-F8,2)</f>
        <v>2.14</v>
      </c>
      <c r="I9" s="31">
        <f>ROUND(I8-H8,2)</f>
        <v>1.75</v>
      </c>
      <c r="J9" s="31"/>
      <c r="K9" s="7"/>
    </row>
    <row r="10" spans="1:11" ht="14.25" x14ac:dyDescent="0.2">
      <c r="A10" s="4"/>
      <c r="B10" s="15" t="s">
        <v>0</v>
      </c>
      <c r="C10" s="5"/>
      <c r="D10" s="17">
        <f>(D8-C8)/C8</f>
        <v>3.8503371764194105E-2</v>
      </c>
      <c r="E10" s="26"/>
      <c r="F10" s="32">
        <v>5.2146546965057265E-2</v>
      </c>
      <c r="G10" s="34"/>
      <c r="H10" s="32">
        <f>(H8-F8)/F8</f>
        <v>4.2614894915605557E-2</v>
      </c>
      <c r="I10" s="32">
        <f>(I8-H8)/H8</f>
        <v>3.3416077907198777E-2</v>
      </c>
      <c r="J10" s="32"/>
      <c r="K10" s="7"/>
    </row>
    <row r="11" spans="1:11" ht="13.5" thickBot="1" x14ac:dyDescent="0.25">
      <c r="A11" s="11"/>
      <c r="B11" s="12"/>
      <c r="C11" s="12"/>
      <c r="D11" s="12"/>
      <c r="E11" s="27"/>
      <c r="F11" s="12"/>
      <c r="G11" s="12"/>
      <c r="H11" s="12"/>
      <c r="I11" s="12"/>
      <c r="J11" s="12"/>
      <c r="K11" s="13"/>
    </row>
    <row r="12" spans="1:11" ht="12.75" customHeight="1" x14ac:dyDescent="0.2">
      <c r="A12" s="39" t="s">
        <v>14</v>
      </c>
      <c r="B12" s="40"/>
      <c r="C12" s="40"/>
      <c r="D12" s="40"/>
      <c r="E12" s="40"/>
      <c r="F12" s="40"/>
      <c r="G12" s="40"/>
      <c r="H12" s="40"/>
      <c r="I12" s="40"/>
      <c r="J12" s="40"/>
      <c r="K12" s="19"/>
    </row>
    <row r="13" spans="1:11" ht="42.6" customHeight="1" thickBot="1" x14ac:dyDescent="0.25">
      <c r="A13" s="45" t="s">
        <v>15</v>
      </c>
      <c r="B13" s="46"/>
      <c r="C13" s="46"/>
      <c r="D13" s="46"/>
      <c r="E13" s="46"/>
      <c r="F13" s="46"/>
      <c r="G13" s="46"/>
      <c r="H13" s="46"/>
      <c r="I13" s="46"/>
      <c r="J13" s="41"/>
      <c r="K13" s="37"/>
    </row>
  </sheetData>
  <mergeCells count="3">
    <mergeCell ref="B2:H2"/>
    <mergeCell ref="F4:G4"/>
    <mergeCell ref="A13:I13"/>
  </mergeCells>
  <phoneticPr fontId="4" type="noConversion"/>
  <pageMargins left="0.75" right="0.75" top="1" bottom="1" header="0.5" footer="0.5"/>
  <pageSetup paperSize="9" scale="83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7C77606-D6ED-4B96-9EFE-7CFEF835F8D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5'!Print_Area</vt:lpstr>
    </vt:vector>
  </TitlesOfParts>
  <Company>DCLG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IROSE</dc:creator>
  <cp:lastModifiedBy>John Farrar</cp:lastModifiedBy>
  <cp:lastPrinted>2014-07-18T14:52:07Z</cp:lastPrinted>
  <dcterms:created xsi:type="dcterms:W3CDTF">2013-03-19T14:46:47Z</dcterms:created>
  <dcterms:modified xsi:type="dcterms:W3CDTF">2015-07-14T08:49:05Z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9634982a-3cfe-40a2-9788-c1b2c9f828ec</vt:lpwstr>
  </property>
  <property fmtid="{D5CDD505-2E9C-101B-9397-08002B2CF9AE}" pid="3" name="bjSaver">
    <vt:lpwstr>q2ylYDCQlDx0+J2KMgdOER7s+yp88HL8</vt:lpwstr>
  </property>
  <property fmtid="{D5CDD505-2E9C-101B-9397-08002B2CF9AE}" pid="4" name="bjDocumentSecurityLabel">
    <vt:lpwstr>No Marking</vt:lpwstr>
  </property>
</Properties>
</file>